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'стр.1'!$A$1:$BC$232</definedName>
  </definedNames>
  <calcPr fullCalcOnLoad="1"/>
</workbook>
</file>

<file path=xl/sharedStrings.xml><?xml version="1.0" encoding="utf-8"?>
<sst xmlns="http://schemas.openxmlformats.org/spreadsheetml/2006/main" count="542" uniqueCount="325">
  <si>
    <t>План</t>
  </si>
  <si>
    <t>Факт</t>
  </si>
  <si>
    <t>к приказу Минэнерго России
от 25 апреля 2018 г. № 320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</si>
  <si>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</si>
  <si>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</si>
  <si>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</si>
  <si>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</si>
  <si>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</si>
  <si>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</si>
  <si>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Идентификатор инвестиционного проекта</t>
  </si>
  <si>
    <t>5.1</t>
  </si>
  <si>
    <t>5.2</t>
  </si>
  <si>
    <t>5.3</t>
  </si>
  <si>
    <t>5.4</t>
  </si>
  <si>
    <t>7.1</t>
  </si>
  <si>
    <t>7.2</t>
  </si>
  <si>
    <t>7.3</t>
  </si>
  <si>
    <t>7.4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</si>
  <si>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</si>
  <si>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</si>
  <si>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Всего</t>
  </si>
  <si>
    <t>I квартал</t>
  </si>
  <si>
    <t>II квартал</t>
  </si>
  <si>
    <t>III квартал</t>
  </si>
  <si>
    <t>IV квартал</t>
  </si>
  <si>
    <t xml:space="preserve">за </t>
  </si>
  <si>
    <t>квартал</t>
  </si>
  <si>
    <t xml:space="preserve"> года</t>
  </si>
  <si>
    <t>5.5</t>
  </si>
  <si>
    <t>7.5</t>
  </si>
  <si>
    <t>ВСЕГО по инвестиционной программе, в том числе:</t>
  </si>
  <si>
    <t>5.1.1</t>
  </si>
  <si>
    <t>5.1.2</t>
  </si>
  <si>
    <t>5.1.3</t>
  </si>
  <si>
    <t>5.1.4</t>
  </si>
  <si>
    <t>5.1.5</t>
  </si>
  <si>
    <t>5.2.1</t>
  </si>
  <si>
    <t>5.2.2</t>
  </si>
  <si>
    <t>5.2.3</t>
  </si>
  <si>
    <t>5.2.4</t>
  </si>
  <si>
    <t>5.2.5</t>
  </si>
  <si>
    <t>5.3.1</t>
  </si>
  <si>
    <t>5.3.2</t>
  </si>
  <si>
    <t>5.3.3</t>
  </si>
  <si>
    <t>5.3.4</t>
  </si>
  <si>
    <t>5.3.5</t>
  </si>
  <si>
    <t>5.4.1</t>
  </si>
  <si>
    <t>5.4.2</t>
  </si>
  <si>
    <t>5.4.3</t>
  </si>
  <si>
    <t>5.4.4</t>
  </si>
  <si>
    <t>5.4.5</t>
  </si>
  <si>
    <t>Всего, в том числе:</t>
  </si>
  <si>
    <t>проектно-изыскательские работы</t>
  </si>
  <si>
    <t>строительные работы, реконструкция, монтаж оборудования</t>
  </si>
  <si>
    <t>оборудование и материалы</t>
  </si>
  <si>
    <t>прочие затраты</t>
  </si>
  <si>
    <t>7.1.1</t>
  </si>
  <si>
    <t>7.1.2</t>
  </si>
  <si>
    <t>7.1.3</t>
  </si>
  <si>
    <t>7.1.4</t>
  </si>
  <si>
    <t>7.1.5</t>
  </si>
  <si>
    <t>7.2.1</t>
  </si>
  <si>
    <t>7.2.2</t>
  </si>
  <si>
    <t>7.2.3</t>
  </si>
  <si>
    <t>7.2.4</t>
  </si>
  <si>
    <t>7.2.5</t>
  </si>
  <si>
    <t>7.3.1</t>
  </si>
  <si>
    <t>7.3.2</t>
  </si>
  <si>
    <t>7.3.3</t>
  </si>
  <si>
    <t>7.3.4</t>
  </si>
  <si>
    <t>7.3.5</t>
  </si>
  <si>
    <t>7.4.1</t>
  </si>
  <si>
    <t>7.4.2</t>
  </si>
  <si>
    <t>7.4.3</t>
  </si>
  <si>
    <t>7.4.4</t>
  </si>
  <si>
    <t>7.4.5</t>
  </si>
  <si>
    <t>Приложение № 17</t>
  </si>
  <si>
    <t>Форма 17. Отчет об исполнении основных этапов работ по инвестиционным проектам инвестиционной программы (квартальный)</t>
  </si>
  <si>
    <t>0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</si>
  <si>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</si>
  <si>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</si>
  <si>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</si>
  <si>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</si>
  <si>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</si>
  <si>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</si>
  <si>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</si>
  <si>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</si>
  <si>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</si>
  <si>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</si>
  <si>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</si>
  <si>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</si>
  <si>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</si>
  <si>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</si>
  <si>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Орловская область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</si>
  <si>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</si>
  <si>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</si>
  <si>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</si>
  <si>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</si>
  <si>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</si>
  <si>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</si>
  <si>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</si>
  <si>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</si>
  <si>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</si>
  <si>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</si>
  <si>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</si>
  <si>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</si>
  <si>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</si>
  <si>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</si>
  <si>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</si>
  <si>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</si>
  <si>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</si>
  <si>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</si>
  <si>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</si>
  <si>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</si>
  <si>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</si>
  <si>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</si>
  <si>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</si>
  <si>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</si>
  <si>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Наименование инвестиционного проекта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</si>
  <si>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</si>
  <si>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</si>
  <si>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</si>
  <si>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</si>
  <si>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</si>
  <si>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</si>
  <si>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</si>
  <si>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</si>
  <si>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</si>
  <si>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</si>
  <si>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</si>
  <si>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</si>
  <si>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</si>
  <si>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Реконструкция ТП. Строительство ТП взамен ликвидируемых ветхих.</t>
  </si>
  <si>
    <t>Е-03512522-1.1.6.-2019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</si>
  <si>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</si>
  <si>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</si>
  <si>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Техническое перевооружение  ТП,РП. Замена масляных выключателей на вакуумные</t>
  </si>
  <si>
    <t>Е-03512522-1.1.1.-2019</t>
  </si>
  <si>
    <t>Техническое перевооружение ТП,РП. Замена силовых трансформаторов 10/6/0,4кВ</t>
  </si>
  <si>
    <t>Е-03512522-1.1.2.-2019</t>
  </si>
  <si>
    <t>Мценский Ф</t>
  </si>
  <si>
    <t>Замена трансформаторов мощностью 315кВа на трансформаторы мощностью 400кВА ТП014  г. Мценск    - 1шт.</t>
  </si>
  <si>
    <t>Верховский МФ</t>
  </si>
  <si>
    <t>Замена трансформатора мощностью 63 кВА на трансформатор мощностью 63 кВА ТП 029 п. Верховье -1 шт.</t>
  </si>
  <si>
    <t>Замена трансформатора мощностью 250 кВА на трансформатор мощностью 160 кВА ТП 031 п. Верховье -1 шт.</t>
  </si>
  <si>
    <t>Залегощенский МФ</t>
  </si>
  <si>
    <t>Замена трансформатора мощностью 160 кВА на трансформатор мощностью 160 кВА ТП 011 п. Залегощь -1 шт</t>
  </si>
  <si>
    <t>Техническое перевооружение   ТП, РП.</t>
  </si>
  <si>
    <t>Е-03512522-1.1.3.-2019</t>
  </si>
  <si>
    <t>Техническое перевооружение ТП, РП. Внедрение дуговой защиты в закрытых распределительных устройствах 6(10)кВ.</t>
  </si>
  <si>
    <t>Е-03512522-1.2.3.-2019</t>
  </si>
  <si>
    <t>Техническое перевооружение РП. Внедрение  микропроцессорной релейной защиты и автоматики в РП.</t>
  </si>
  <si>
    <t>Е-03512522-1.2.1.-2019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</si>
  <si>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</si>
  <si>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</si>
  <si>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</si>
  <si>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</si>
  <si>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Реконструкция, техническое перевооружение воздушных линий</t>
  </si>
  <si>
    <t>Е-03512522-1.1.5.-2019</t>
  </si>
  <si>
    <t>г.Орел</t>
  </si>
  <si>
    <t>ВЛ-6 кВ №210 ПС Заводская от опоры №1 до опоры №8 (с установкой Реклоузера) г. Орел - 0,3 км (с установкой охранной зоны).</t>
  </si>
  <si>
    <t>ВЛ-0,4кВ № 12 ТП 737 ул. Полигонная, ул. Яблочная г. Орёл - 1,1 км. (с установкой охранной зоны).</t>
  </si>
  <si>
    <t>ВЛ-0,4кВ № 10 ТП 646 ул. 5-го Августа, ул. Е. Пугачева г. Орёл - 1,15 км. (с установкой охранной зоны).</t>
  </si>
  <si>
    <t>ВЛ-0,4кВ № 1 ТП 408 ул. Лужковская г. Орёл -0,681км (с установкой охранной зоны)</t>
  </si>
  <si>
    <t>ВЛ-0,4кВ № 4 ТП 781 ул. С-Пятницкая, п. Фестивальный г. Орёл - 0,95 км. (с установкой охранной зоны).</t>
  </si>
  <si>
    <t>ВЛ-0,4кВ № 5 ТП 781 ул. Бунина, п. Калинникова г. Орёл - 0,45 км. (с установкой охранной зоны).</t>
  </si>
  <si>
    <t>ВЛ 0,4 кВ №4 ТП 002 п.Красная Заря, ул.Свердлова, ул.Лесная - 1,05 км. (с установкой охранной зоны).</t>
  </si>
  <si>
    <t>Змиевский МФ</t>
  </si>
  <si>
    <t>ВЛ 0,4 кВ №5  ТП 003  ул. Садовая  п. Змиевка - 0,73км (с установкой охранной зоны).</t>
  </si>
  <si>
    <t>Реконструкция кабельных линий</t>
  </si>
  <si>
    <t>Е-03512522-1.1.4.-2019</t>
  </si>
  <si>
    <t>1.2.2.2</t>
  </si>
  <si>
    <t>Модернизация, техническое перевооружение линий электропередачи, всего, в том числе:</t>
  </si>
  <si>
    <t>Техническое перевооружение электросетевого хозяйства. Установка  реклоузеров</t>
  </si>
  <si>
    <t>Е-03512522-1.2.2.-2019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</si>
  <si>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</si>
  <si>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</si>
  <si>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</si>
  <si>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</si>
  <si>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</si>
  <si>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</si>
  <si>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</si>
  <si>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</si>
  <si>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</si>
  <si>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</si>
  <si>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</si>
  <si>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</si>
  <si>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Построение АСКУЭ  в распределительных сетях 0,4 кВ на вводах в ТП и объекты энергоснабжения</t>
  </si>
  <si>
    <t>Е-03512522-1.3.2.-2019</t>
  </si>
  <si>
    <t>Орел</t>
  </si>
  <si>
    <t>Построение АСКУЭ  в распределительных сетях 0,4 кВ на вводах в ТП 500, в т.ч. на вводах в ж/д   г. Орёл - 1 шт.</t>
  </si>
  <si>
    <t>Построение АСКУЭ  в распределительных сетях 0,4 кВ на вводах в ТП  649   г. Орёл - 1 шт.</t>
  </si>
  <si>
    <t>Построение АСКУЭ  в распределительных сетях 0,4 кВ на вводах в ТП 871, в т.ч. на вводах в ж/д   г. Орёл - 1 шт.</t>
  </si>
  <si>
    <t>Залегощенкий МФ</t>
  </si>
  <si>
    <t>Построение АСКУЭ  в распределительных сетях 0,4 кВ на вводах в ТП 015, в т.ч. на вводах в ж/д  п. Залегощь - 1 шт.</t>
  </si>
  <si>
    <t>Построение АСКУЭ  в распределительных сетях 0,4 кВ на вводах в ТП 009, в т.ч. на вводах в ж/д  п. Залегощь -1 шт.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</si>
  <si>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</si>
  <si>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</si>
  <si>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Построение автоматизированной информационно-измерительной системы и АСКУЭ  в распределительных сетях 6/10 кВ</t>
  </si>
  <si>
    <t>Е-03512522-1.3.1.-2019</t>
  </si>
  <si>
    <t>г. Орел</t>
  </si>
  <si>
    <t>Построение автоматизированной информационно-измерительной системы АСКУЭ  в распределительных сетях 6/10 кВ по питающим линиям №421 в  ТП 050 г. Орёл - 1шт.</t>
  </si>
  <si>
    <t>Построение автоматизированной информационно-измерительной системы АСКУЭ  в распределительных сетях 6/10 кВ по питающим линиям №01 в  ТП 801 г. Орёл - 1шт.</t>
  </si>
  <si>
    <t>Построение автоматизированной информационно-измерительной системы АСКУЭ  в распределительных сетях 6/10 кВ по питающим линиям№822 в  ТП 719 г. Орёл - 1шт.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</si>
  <si>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</si>
  <si>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</si>
  <si>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</si>
  <si>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</si>
  <si>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</si>
  <si>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</si>
  <si>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</si>
  <si>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</si>
  <si>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</si>
  <si>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</si>
  <si>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Техническое перевооружение  АСУП АО «Орелоблэнерго» на базе ПО «Модус»</t>
  </si>
  <si>
    <t>Е-03512522-1.3.3.-2019</t>
  </si>
  <si>
    <t>Реконструкция АСУП АО «Орелоблэнерго» на базе ПО «Модус»,внедрение средств мониторинга на кабельных линиях 10 кВ ПЛ №926 ПС Пищевая ( ТП: 861, 860, 745, 744, 754, 743, 767)</t>
  </si>
  <si>
    <t>Техническое перевооружение   СКС АО «Орелоблэнерго»</t>
  </si>
  <si>
    <t xml:space="preserve"> Е-03512522-1.3.4.-2019</t>
  </si>
  <si>
    <t>Оснащение спецоборудованием, спецтехникой и приборами.</t>
  </si>
  <si>
    <t>Е-03512522-1.1.7.-2019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</si>
  <si>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</si>
  <si>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</si>
  <si>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</si>
  <si>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</si>
  <si>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</si>
  <si>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</si>
  <si>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</si>
  <si>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</si>
  <si>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Новое строительство.Реконструкция сетей внешнего электроснабжения для перераспределения существующих нагрузок , оптимизации потерь и улучшение качества электроэнергии</t>
  </si>
  <si>
    <t>Е-03512522-2.1.2-2019</t>
  </si>
  <si>
    <t>Строительство КЛ 0,4 кВ, для перераспределения существующих нагрузок, оптимизации потерь и улучшения качества электроэнергии по ул. Бурова г. Орёл (с установлением охранной зоны).</t>
  </si>
  <si>
    <t>Строительство 2КЛ 0,4 кВ №3, №15 ТП 829 г. Орёл  - (2х0,14)=0,28 км.</t>
  </si>
  <si>
    <t>Строительство ВЛ 10/0,4 кВ для перераспределения существующих нагрузок, оптимизации потерь и улучшения качества электроэнергии по ул. Горького, п. Залегощь     (с установлением охранной зоны).</t>
  </si>
  <si>
    <t>Строительство ВЛ 0,4 кВ  - 0,15 км.</t>
  </si>
  <si>
    <t>Строительство ВЛ 10 кВ  - 0,05 км.</t>
  </si>
  <si>
    <t>Ливенский МФ</t>
  </si>
  <si>
    <t>Строительство 2КЛ 0,4 кВ для перераспределения существующих нагрузок, оптимизации потерь и улучшения качества электроэнергии по ул. Дружбы народов, г. Ливны  (с установлением охранной зоны).</t>
  </si>
  <si>
    <t>Строительство КЛ 0,4 кВ №23 ТП 051 г. Ливны - 0,334 км.</t>
  </si>
  <si>
    <t>Строительство КЛ 0,4 кВ №14 ТП 060 г. Ливны - 0,061 км.</t>
  </si>
  <si>
    <t>2019</t>
  </si>
  <si>
    <t>Акционерное общество Орелоблэнерго</t>
  </si>
  <si>
    <t>Финансирование капитальных вложений 2019 года , млн. рублей (с НДС)</t>
  </si>
  <si>
    <t>Освоение капитальных вложений 2019 года , млн. рублей (без НДС)</t>
  </si>
  <si>
    <t>2</t>
  </si>
  <si>
    <t>Строительство БКТП 1х400 6/10/0,4кВ с ликвидацией ТП-016 г. Ливны (с изменением границ полосы отвода и охранной зоны).</t>
  </si>
  <si>
    <t>Строительство БКТП 1х16010/0,4 кВ с ликвидацией  КТП 001 по ул. Советская с. Дросково (с изменением границ полосы отвода и охранной зоны).</t>
  </si>
  <si>
    <t>Замена трансформаторов мощностью 320кВа на трансформаторы мощностью 400 кВА ТП 070, г.Орёл  1шт.</t>
  </si>
  <si>
    <t>Замена трансформаторов мощностью 400кВа на трансформаторы мощностью 400кВА ТП 418, 070, 138 г. Орёл -4 шт</t>
  </si>
  <si>
    <t>Замена трансформаторов мощностью 180кВа на трансформаторы мощностью 250кВА ТП 062, 347 г. Орёл  -3шт.</t>
  </si>
  <si>
    <t>Замена трансформатора мощностью 630 кВА на трансформатор мощностью 630 кВА   г. Орёл ТП 150 -2шт.</t>
  </si>
  <si>
    <t>Знаменский участок</t>
  </si>
  <si>
    <t>Замена трансформатора мощностью 160 кВА на трансформатор мощностью 160 кВА ТП 009 с. Знаменское - 1 шт.</t>
  </si>
  <si>
    <t>Болховский участок</t>
  </si>
  <si>
    <t>Замена трансформатора мощностью 100 кВА на трансформатор мощностью 160 кВА ТП 041 г. Болхов 1 шт.</t>
  </si>
  <si>
    <t xml:space="preserve">Замена трансформатора мощностью 250 кВА на трансформатор мощностью 250 кВА  ТП 025 г. Болхов - 1шт. </t>
  </si>
  <si>
    <t>Замена трансформатора мощностью 400 кВА на трансформатор мощностью 400 кВА ТП 008 г. Болхов - 1шт.</t>
  </si>
  <si>
    <t>Замена трансформаторов мощностью 400кВа на трансформаторы мощностью 400кВА ТП025  г. Мценск    - 1шт.</t>
  </si>
  <si>
    <t>Замена трансформаторов мощностью 160кВа на трансформаторы мощностью 250кВА ТП001 г. Мценск   - 1шт.</t>
  </si>
  <si>
    <t>Замена трансформатора мощностью 160 кВА на трансформатор мощностью 160 кВА ТП 006 г. Ливны - 1 шт.</t>
  </si>
  <si>
    <t>Замена трансформатора мощностью 180 кВА на трансформатор мощностью 160 кВА ТП 043 г. Ливны -1 шт.</t>
  </si>
  <si>
    <t>Замена трансформатора мощностью 400 кВА на трансформатор мощностью 400 кВА ТП 014 п. Колпна -1 шт.</t>
  </si>
  <si>
    <t>Замена трансформатора мощностью 250 кВа на трансформатор мощностью 250 кВА ТП 013 п. Глазуновка</t>
  </si>
  <si>
    <t>Нарышкинский МФ</t>
  </si>
  <si>
    <t>Замена трансформатора мощностью 180 кВА на трансформатор мощностью 250 кВА ТП 005 п. Шаблыкино -1 шт.</t>
  </si>
  <si>
    <t>Замена трансформатора мощностью 250 кВА на трансформатор мощностью 250 кВА ТП 002 п. Залегощь -1 шт.</t>
  </si>
  <si>
    <t>Кромской МФ</t>
  </si>
  <si>
    <t>Замена трансформатора мощностью 400 кВА на трансформатор мощностью 250 кВА ТП 017 г. Дмитровск - 1 шт.</t>
  </si>
  <si>
    <t>Монтаж оборудования РУ 0,4 кВ ТП 051 г. Ливны -1шт. ЩО70</t>
  </si>
  <si>
    <t>ВЛ-0,4кВ № ТП 806 ул. Санаторная г. Орёл - 0,4 км. г. Орел -0,4км. (с установкой охранной зоны).</t>
  </si>
  <si>
    <t>ВЛ-0,4кВ № 6 ТП 649 ул. Пушкина (нечетная), ул. Белинского г. Орёл  -0,94км (с установкой охранной зоны).</t>
  </si>
  <si>
    <t>ВЛ-0,4кВ №5 ТП 105 ул. Приборостроительная г. Орёл - 0,2 км. (с установкой охранной зоны).</t>
  </si>
  <si>
    <t>ВЛ 0,4 кВ №3 ТП-042 по ул. Фрунзе   г. Болхов - 0,25 км. (с установкой охранной зоны).</t>
  </si>
  <si>
    <t>ВЛ-10кВ №17 ПС "Коммаш" от опоры №1 до опоры №41 с совместным повесом ВЛ- 0,4 кВ  №2 ТП 059 г. Мценск - 2,68 км.</t>
  </si>
  <si>
    <t>ВЛ 0,4 кВ №2 ТП 033 по ул. Елецкая в г. Ливны - 0,74 км. (с установкой охранной зоны).</t>
  </si>
  <si>
    <t>ВЛ 0,4 кВ №3 ТП 011 по ул. ДрНародов, ул. Пушкина в г. Ливны - 0,36 км. (с установкой охранной зоны).</t>
  </si>
  <si>
    <t>ВЛ 0,4 кВ №3 ТП 004 по ул. Калинина,  ул. Мира, ул. Дзержинского, ул. Маяковского, с переводом питания ул. Маяковского на ТП 002 в п. Долгое - 0,73 км. (с установкой охранной зоны).</t>
  </si>
  <si>
    <t>ВЛ 0,4 кВ №2 ТП 004 по ул. Калинина, ул. Мира, ул. Дзержинского в п. Долгое - 0,55 км. (с установкой охранной зоны)</t>
  </si>
  <si>
    <t>ВЛ 0,4 кВ №1 ТП Досааф (028)  ул. Лескова(четная), Горького, 50 лет Октября п. Глазуновка -1,2км  (с установкой охранной зоны).</t>
  </si>
  <si>
    <t xml:space="preserve">ВЛ 0,4 кВ №2 ТП 005 по ул.Заводская, с. Дросково - 0,688 км. (с установкой охранной </t>
  </si>
  <si>
    <t>ВЛ 0,4 кВ № 1 ТП 004 по ул. К. Маркса   г.Малоархангельске - 0,8 км. (с установкой охранной зоны).</t>
  </si>
  <si>
    <t xml:space="preserve">ВЛ 0,4 кВ  № 1 ТП 011 пер.Советский п Нарышкино с разукрупнением распределительной сети - 0,6 км. (с установкой охранной </t>
  </si>
  <si>
    <t>ВЛ 0,4 кВ  №2 ТП 002 по ул. Батова, Комсомольская, Первомайскаяв п. Хотынец с разукрупнением распределительной сети   - 2,5 км. (с установкой охранной зоны).</t>
  </si>
  <si>
    <t>ВЛ 0,4 кВ №2 ТП 005 ул. Куренцовой. ул. Новая  в с. Сосково - 1,36 км. (с установкой охранной зоны).</t>
  </si>
  <si>
    <t>ВЛ 0,4 кВ № 1 ТП 001 ул. Ленина, Лескова, Красноармейская  п. Шаблыкино с разукрупнением распределительной сети - 2км. (с установкой охранной зоны).</t>
  </si>
  <si>
    <t>ВЛ 0,4 кВ №4 ТП025 п. Залегощь ул. Панюшкина - 0,34 км. (с установкой охранной зоны).</t>
  </si>
  <si>
    <t>ВЛ 0,4 кВ №4 ТП 004 п.Залегощь, ул.Набережнаяая - 0,53 км. (с установкой охранной зоны).</t>
  </si>
  <si>
    <t xml:space="preserve">ВЛ 0,4 кВ №7 ТП 004 п.Залегощь, ул.Набережнаяая - 0,8 км. (с установкой охранной зоны). </t>
  </si>
  <si>
    <t>ВЛ 0,4 кВ №5 ТП 004 п.Залегощь, ул.Набережнаяая - 1,23 км. (с установкой охранной зоны).</t>
  </si>
  <si>
    <t>ВЛ 0,4 кВ №2 ТП009 г. Новосиль, ул.Свободы, ул. Пионерская - 0,6 км. (с установкой охранной зоны).</t>
  </si>
  <si>
    <t>ВЛ 0,4 кВ № 2 ТП020 пгт. Кромы, ул. Набережная-2 - 0,7 км.  (с установкой охранной зоны).</t>
  </si>
  <si>
    <t>ВЛ 0,4 кВ № 1 ТП006 г. Дмитровск, ул. Пролетарская - 1,6 км. (с установкой охранной зоны).</t>
  </si>
  <si>
    <t xml:space="preserve">КЛ 6 кВ № 107 ПС ТЭЦ до РП 01 г. Орел   -0,92км  (с установкой охранной зоны).   </t>
  </si>
  <si>
    <t>КЛ 6 кВ № 103 ПС ТЭЦ до РП 01 г. Орел -0,92км (с установкой охранной зоны).</t>
  </si>
  <si>
    <t>КЛ-10кВ от ТП 062.05 до опоры №74 ВЛ-10кВ №12 ПС "Район В" г. Мценск - 0,35 км. (с установкой охранной зоны).</t>
  </si>
  <si>
    <t>КЛ-10кВ от ТП 062.06  до опоры №115 ВЛ-10кВ №32 ПС "Мценск" г. Мценск - 0,33 км. (с установкой охранной зоны).</t>
  </si>
  <si>
    <t>КЛ-10кВ от ТП 062.09 до опоры №115 ВЛ-10кВ №32 ПС "Мценск" г. Мценск - 0,33 км. (с установкой охранной зоны).</t>
  </si>
  <si>
    <t>КЛ 6 кВ ЦРП-ТП 035 г. Ливны -0,4 км. (с установкой охранной зоны).</t>
  </si>
  <si>
    <t>КЛ 6 кВ ТП 025 - ТП 035 г. Ливны - 0,2 км. (с установкой охранной зоны).</t>
  </si>
  <si>
    <t>КЛ 10 кВ №3 от ячейки №3 до опоры №1 ВЛ 10 кВ №3 ПС ЭЧЭ-61 п. Змиевка - 0,075 км. (с установкой охранной зоны).</t>
  </si>
  <si>
    <t>Построение АСКУЭ  в распределительных сетях 0,4 кВ на вводах в ТП 384, в т.ч. на вводах в ж/д   г. Орёл - 1 шт.</t>
  </si>
  <si>
    <t>Построение АСКУЭ  в распределительных сетях 0,4 кВ на вводах в ТП 037  г. Орёл - 1 шт.</t>
  </si>
  <si>
    <t>Построение АСКУЭ  в распределительных сетях 0,4 кВ на вводах в ТП и объекты энергоснабжения ТП 733 г. Орел -1 шт. (117объекта)</t>
  </si>
  <si>
    <t>Построение АСКУЭ  в распределительных сетях 0,4 кВ на вводах в ТП 005  г. Болхов - 1 шт.</t>
  </si>
  <si>
    <t>Построение АСКУЭ  в распределительных сетях 0,4 кВ на вводах в ТП 007   г. Болхов - 1 шт.</t>
  </si>
  <si>
    <t>Построение АСКУЭ  в распределительных сетях 0,4 кВ на вводах в ТП 039  п. Колпны - 1 шт.</t>
  </si>
  <si>
    <t xml:space="preserve">Построение АСКУЭ  в распределительных сетях 0,4 кВ на вводах в объекты электроснабжения от ТП 038 п. Колпна </t>
  </si>
  <si>
    <t xml:space="preserve">Построение АСКУЭ  в распределительных сетях 0,4 кВ на вводах в объекты электроснабжения от ТП 037 п. Колпна </t>
  </si>
  <si>
    <t>Построение АСКУЭ  в распределительных сетях 0,4 кВ на вводах в объекты электроснабжения ТП 015 №1 ул. Ленина, Урицкого, Артема п. Нарышкино -94 шт.</t>
  </si>
  <si>
    <t>Построение автоматизированной информационно-измерительной системы АСКУЭ  в распределительных сетях 6/10 кВ по питающим линиям №15,   в    РП 31 г. Орёл - 1шт.</t>
  </si>
  <si>
    <t>Построение автоматизированной информационно-измерительной системы АСКУЭ  в распределительных сетях 6/10 кВ по питающим линиям №551, №805  в    РП 29 г. Орёл - 1шт.</t>
  </si>
  <si>
    <t>Построение автоматизированной информационно-измерительной системы АСКУЭ  в распределительных сетях 6/10 кВ по питающим линиям №629, №636 в  РП 28 г. Орёл - 1шт.</t>
  </si>
  <si>
    <t>Построение автоматизированной информационно-измерительной системы АСКУЭ  в распределительных сетях 6/10 кВ по питающим линиям №9 ПС «ЛААЗ» опора №1 г. Ливны -1шт (с ПКУ)</t>
  </si>
  <si>
    <t>Построение автоматизированной информационно-измерительной системы АСКУЭ  в распределительных сетях 6/10 кВ по питающим линиям №12 ТП 017   п. Кромы. (с ПКУ)</t>
  </si>
  <si>
    <t>Реконструкция административно-производственных зданий</t>
  </si>
  <si>
    <t>Реконструкция проходной, литер А, г. Орел, пл. Поликарпова, 8</t>
  </si>
  <si>
    <t>Реконструкция производственного здания Нарышкинского МФ, п. Нарышкино, ул. Немкова, 31. Реконструкция котельной  (строительная часть)</t>
  </si>
  <si>
    <t>Система локации DIGI TRAK FALKON F2 -1шт</t>
  </si>
  <si>
    <t>Смесительная система Vermeer MX 125 -1шт.</t>
  </si>
  <si>
    <t>Переустройство сетей электроснабжения в районе улиц Холодная, Широко-Холодная г. Орел(с установлением охранной зоны).</t>
  </si>
  <si>
    <t>2КЛ 0,4 кВ от ТП 419 до ВЛИ по ул Холодная г. Орел -(2х0,1км.) 0,2км</t>
  </si>
  <si>
    <t>Строительство КТП  10/0,4 кВ для перераспределения существующих нагрузок, оптимизации потерь и улучшения качества электроэнергии по ул. Советская п. Красная Заря (с установлением границ полосы отвода и охранной зоны).</t>
  </si>
  <si>
    <t>Монтаж КТП 10/0,4 кВ  0,16МВА (1х0,16МВА)</t>
  </si>
  <si>
    <t>Е-035512522-1.2.4.1-2019</t>
  </si>
  <si>
    <t>Приказом Управления по тарифам иценовой политике Орловской и области от 25.12.2018 № 656-т, №291-т от 01.08.2019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</si>
</sst>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49" fontId="4" fillId="0" borderId="10" xfId="53" applyNumberFormat="1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center" wrapText="1"/>
      <protection/>
    </xf>
    <xf numFmtId="49" fontId="5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Fill="1" applyBorder="1">
      <alignment/>
      <protection/>
    </xf>
    <xf numFmtId="0" fontId="4" fillId="0" borderId="10" xfId="53" applyFont="1" applyFill="1" applyBorder="1" applyAlignment="1">
      <alignment wrapText="1"/>
      <protection/>
    </xf>
    <xf numFmtId="0" fontId="5" fillId="0" borderId="10" xfId="53" applyFont="1" applyFill="1" applyBorder="1" applyAlignment="1">
      <alignment wrapText="1"/>
      <protection/>
    </xf>
    <xf numFmtId="0" fontId="41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left" vertical="center" wrapText="1"/>
      <protection/>
    </xf>
    <xf numFmtId="0" fontId="5" fillId="0" borderId="10" xfId="53" applyFont="1" applyFill="1" applyBorder="1" applyAlignment="1">
      <alignment horizontal="left" wrapText="1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0" fontId="4" fillId="0" borderId="10" xfId="53" applyFont="1" applyFill="1" applyBorder="1" applyAlignment="1">
      <alignment horizontal="left"/>
      <protection/>
    </xf>
    <xf numFmtId="0" fontId="4" fillId="0" borderId="10" xfId="53" applyFont="1" applyFill="1" applyBorder="1" applyAlignment="1">
      <alignment horizontal="left" wrapText="1"/>
      <protection/>
    </xf>
    <xf numFmtId="49" fontId="5" fillId="0" borderId="10" xfId="53" applyNumberFormat="1" applyFont="1" applyFill="1" applyBorder="1" applyAlignment="1">
      <alignment horizontal="left" vertical="center" wrapText="1"/>
      <protection/>
    </xf>
    <xf numFmtId="49" fontId="4" fillId="0" borderId="10" xfId="53" applyNumberFormat="1" applyFont="1" applyFill="1" applyBorder="1" applyAlignment="1">
      <alignment horizontal="left" vertical="center" wrapText="1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0" fontId="7" fillId="0" borderId="10" xfId="0" applyNumberFormat="1" applyFont="1" applyFill="1" applyBorder="1" applyAlignment="1">
      <alignment horizontal="center" vertical="top"/>
    </xf>
    <xf numFmtId="177" fontId="7" fillId="0" borderId="10" xfId="0" applyNumberFormat="1" applyFont="1" applyFill="1" applyBorder="1" applyAlignment="1">
      <alignment horizontal="center" vertical="top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7" fillId="0" borderId="0" xfId="0" applyNumberFormat="1" applyFont="1" applyFill="1" applyBorder="1" applyAlignment="1">
      <alignment horizontal="center" vertical="top"/>
    </xf>
    <xf numFmtId="0" fontId="7" fillId="0" borderId="10" xfId="0" applyNumberFormat="1" applyFont="1" applyFill="1" applyBorder="1" applyAlignment="1">
      <alignment horizontal="center" textRotation="90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5" fillId="0" borderId="10" xfId="53" applyFont="1" applyFill="1" applyBorder="1">
      <alignment/>
      <protection/>
    </xf>
    <xf numFmtId="0" fontId="5" fillId="0" borderId="10" xfId="53" applyFont="1" applyFill="1" applyBorder="1" applyAlignment="1">
      <alignment horizontal="center"/>
      <protection/>
    </xf>
    <xf numFmtId="0" fontId="5" fillId="0" borderId="10" xfId="53" applyFont="1" applyFill="1" applyBorder="1" applyAlignment="1">
      <alignment horizontal="left"/>
      <protection/>
    </xf>
    <xf numFmtId="0" fontId="5" fillId="0" borderId="10" xfId="53" applyFont="1" applyFill="1" applyBorder="1" applyAlignment="1">
      <alignment horizontal="center" vertical="center"/>
      <protection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0" fontId="7" fillId="0" borderId="14" xfId="0" applyNumberFormat="1" applyFont="1" applyFill="1" applyBorder="1" applyAlignment="1">
      <alignment horizontal="center"/>
    </xf>
    <xf numFmtId="0" fontId="7" fillId="0" borderId="15" xfId="0" applyNumberFormat="1" applyFont="1" applyFill="1" applyBorder="1" applyAlignment="1">
      <alignment horizontal="center" vertical="top"/>
    </xf>
    <xf numFmtId="0" fontId="7" fillId="0" borderId="0" xfId="0" applyNumberFormat="1" applyFont="1" applyFill="1" applyBorder="1" applyAlignment="1">
      <alignment horizontal="center" vertical="top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 horizontal="righ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33"/>
  <sheetViews>
    <sheetView tabSelected="1" view="pageBreakPreview" zoomScale="115" zoomScaleSheetLayoutView="115" zoomScalePageLayoutView="0" workbookViewId="0" topLeftCell="Q2">
      <selection activeCell="Y11" sqref="Y11:AR11"/>
    </sheetView>
  </sheetViews>
  <sheetFormatPr defaultColWidth="9.00390625" defaultRowHeight="12.75"/>
  <cols>
    <col min="1" max="1" width="5.75390625" style="21" customWidth="1"/>
    <col min="2" max="2" width="44.375" style="21" customWidth="1"/>
    <col min="3" max="3" width="15.125" style="21" customWidth="1"/>
    <col min="4" max="55" width="5.375" style="21" customWidth="1"/>
    <col min="56" max="16384" width="9.125" style="21" customWidth="1"/>
  </cols>
  <sheetData>
    <row r="1" ht="11.25">
      <c r="BC1" s="22" t="s">
        <v>76</v>
      </c>
    </row>
    <row r="2" spans="50:55" ht="21" customHeight="1">
      <c r="AX2" s="51" t="s">
        <v>2</v>
      </c>
      <c r="AY2" s="51"/>
      <c r="AZ2" s="51"/>
      <c r="BA2" s="51"/>
      <c r="BB2" s="51"/>
      <c r="BC2" s="51"/>
    </row>
    <row r="3" spans="1:55" ht="9.75" customHeight="1">
      <c r="A3" s="36" t="s">
        <v>77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</row>
    <row r="4" spans="21:28" ht="11.25">
      <c r="U4" s="22" t="s">
        <v>25</v>
      </c>
      <c r="V4" s="37" t="s">
        <v>244</v>
      </c>
      <c r="W4" s="37"/>
      <c r="X4" s="36" t="s">
        <v>26</v>
      </c>
      <c r="Y4" s="36"/>
      <c r="Z4" s="37" t="s">
        <v>240</v>
      </c>
      <c r="AA4" s="37"/>
      <c r="AB4" s="21" t="s">
        <v>27</v>
      </c>
    </row>
    <row r="5" ht="9" customHeight="1"/>
    <row r="6" spans="22:41" ht="11.25">
      <c r="V6" s="24" t="s">
        <v>3</v>
      </c>
      <c r="W6" s="38" t="s">
        <v>241</v>
      </c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23"/>
      <c r="AM6" s="23"/>
      <c r="AN6" s="23"/>
      <c r="AO6" s="23"/>
    </row>
    <row r="7" spans="23:41" ht="10.5" customHeight="1">
      <c r="W7" s="39" t="s">
        <v>4</v>
      </c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25"/>
      <c r="AM7" s="25"/>
      <c r="AN7" s="25"/>
      <c r="AO7" s="25"/>
    </row>
    <row r="8" ht="9" customHeight="1"/>
    <row r="9" spans="25:28" ht="11.25">
      <c r="Y9" s="22" t="s">
        <v>5</v>
      </c>
      <c r="Z9" s="37" t="s">
        <v>240</v>
      </c>
      <c r="AA9" s="37"/>
      <c r="AB9" s="21" t="s">
        <v>6</v>
      </c>
    </row>
    <row r="10" ht="9" customHeight="1"/>
    <row r="11" spans="24:44" ht="10.5" customHeight="1">
      <c r="X11" s="22" t="s">
        <v>7</v>
      </c>
      <c r="Y11" s="50" t="s">
        <v>324</v>
      </c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</row>
    <row r="12" spans="25:42" ht="11.25">
      <c r="Y12" s="40" t="s">
        <v>8</v>
      </c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25"/>
      <c r="AO12" s="25"/>
      <c r="AP12" s="25"/>
    </row>
    <row r="13" spans="5:9" ht="9" customHeight="1">
      <c r="E13" s="25"/>
      <c r="F13" s="25"/>
      <c r="G13" s="25"/>
      <c r="H13" s="25"/>
      <c r="I13" s="25"/>
    </row>
    <row r="14" spans="1:55" ht="15" customHeight="1">
      <c r="A14" s="41" t="s">
        <v>18</v>
      </c>
      <c r="B14" s="41" t="s">
        <v>19</v>
      </c>
      <c r="C14" s="41" t="s">
        <v>9</v>
      </c>
      <c r="D14" s="33" t="s">
        <v>242</v>
      </c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5"/>
      <c r="AD14" s="47" t="s">
        <v>243</v>
      </c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9"/>
    </row>
    <row r="15" spans="1:55" ht="15" customHeight="1">
      <c r="A15" s="42"/>
      <c r="B15" s="42"/>
      <c r="C15" s="42"/>
      <c r="D15" s="32" t="s">
        <v>0</v>
      </c>
      <c r="E15" s="43" t="s">
        <v>1</v>
      </c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5"/>
      <c r="AD15" s="27" t="s">
        <v>0</v>
      </c>
      <c r="AE15" s="33" t="s">
        <v>1</v>
      </c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5"/>
    </row>
    <row r="16" spans="1:55" ht="15" customHeight="1">
      <c r="A16" s="42"/>
      <c r="B16" s="42"/>
      <c r="C16" s="42"/>
      <c r="D16" s="41" t="s">
        <v>20</v>
      </c>
      <c r="E16" s="33" t="s">
        <v>20</v>
      </c>
      <c r="F16" s="34"/>
      <c r="G16" s="34"/>
      <c r="H16" s="34"/>
      <c r="I16" s="35"/>
      <c r="J16" s="33" t="s">
        <v>21</v>
      </c>
      <c r="K16" s="34"/>
      <c r="L16" s="34"/>
      <c r="M16" s="34"/>
      <c r="N16" s="35"/>
      <c r="O16" s="33" t="s">
        <v>22</v>
      </c>
      <c r="P16" s="34"/>
      <c r="Q16" s="34"/>
      <c r="R16" s="34"/>
      <c r="S16" s="35"/>
      <c r="T16" s="33" t="s">
        <v>23</v>
      </c>
      <c r="U16" s="34"/>
      <c r="V16" s="34"/>
      <c r="W16" s="34"/>
      <c r="X16" s="35"/>
      <c r="Y16" s="33" t="s">
        <v>24</v>
      </c>
      <c r="Z16" s="34"/>
      <c r="AA16" s="34"/>
      <c r="AB16" s="34"/>
      <c r="AC16" s="35"/>
      <c r="AD16" s="41" t="s">
        <v>20</v>
      </c>
      <c r="AE16" s="33" t="s">
        <v>20</v>
      </c>
      <c r="AF16" s="34"/>
      <c r="AG16" s="34"/>
      <c r="AH16" s="34"/>
      <c r="AI16" s="35"/>
      <c r="AJ16" s="33" t="s">
        <v>21</v>
      </c>
      <c r="AK16" s="34"/>
      <c r="AL16" s="34"/>
      <c r="AM16" s="34"/>
      <c r="AN16" s="35"/>
      <c r="AO16" s="33" t="s">
        <v>22</v>
      </c>
      <c r="AP16" s="34"/>
      <c r="AQ16" s="34"/>
      <c r="AR16" s="34"/>
      <c r="AS16" s="35"/>
      <c r="AT16" s="33" t="s">
        <v>23</v>
      </c>
      <c r="AU16" s="34"/>
      <c r="AV16" s="34"/>
      <c r="AW16" s="34"/>
      <c r="AX16" s="35"/>
      <c r="AY16" s="33" t="s">
        <v>24</v>
      </c>
      <c r="AZ16" s="34"/>
      <c r="BA16" s="34"/>
      <c r="BB16" s="34"/>
      <c r="BC16" s="35"/>
    </row>
    <row r="17" spans="1:55" ht="108" customHeight="1">
      <c r="A17" s="42"/>
      <c r="B17" s="42"/>
      <c r="C17" s="42"/>
      <c r="D17" s="46"/>
      <c r="E17" s="26" t="s">
        <v>51</v>
      </c>
      <c r="F17" s="26" t="s">
        <v>52</v>
      </c>
      <c r="G17" s="26" t="s">
        <v>53</v>
      </c>
      <c r="H17" s="26" t="s">
        <v>54</v>
      </c>
      <c r="I17" s="26" t="s">
        <v>55</v>
      </c>
      <c r="J17" s="26" t="s">
        <v>51</v>
      </c>
      <c r="K17" s="26" t="s">
        <v>52</v>
      </c>
      <c r="L17" s="26" t="s">
        <v>53</v>
      </c>
      <c r="M17" s="26" t="s">
        <v>54</v>
      </c>
      <c r="N17" s="26" t="s">
        <v>55</v>
      </c>
      <c r="O17" s="26" t="s">
        <v>51</v>
      </c>
      <c r="P17" s="26" t="s">
        <v>52</v>
      </c>
      <c r="Q17" s="26" t="s">
        <v>53</v>
      </c>
      <c r="R17" s="26" t="s">
        <v>54</v>
      </c>
      <c r="S17" s="26" t="s">
        <v>55</v>
      </c>
      <c r="T17" s="26" t="s">
        <v>51</v>
      </c>
      <c r="U17" s="26" t="s">
        <v>52</v>
      </c>
      <c r="V17" s="26" t="s">
        <v>53</v>
      </c>
      <c r="W17" s="26" t="s">
        <v>54</v>
      </c>
      <c r="X17" s="26" t="s">
        <v>55</v>
      </c>
      <c r="Y17" s="26" t="s">
        <v>51</v>
      </c>
      <c r="Z17" s="26" t="s">
        <v>52</v>
      </c>
      <c r="AA17" s="26" t="s">
        <v>53</v>
      </c>
      <c r="AB17" s="26" t="s">
        <v>54</v>
      </c>
      <c r="AC17" s="26" t="s">
        <v>55</v>
      </c>
      <c r="AD17" s="46"/>
      <c r="AE17" s="26" t="s">
        <v>51</v>
      </c>
      <c r="AF17" s="26" t="s">
        <v>52</v>
      </c>
      <c r="AG17" s="26" t="s">
        <v>53</v>
      </c>
      <c r="AH17" s="26" t="s">
        <v>54</v>
      </c>
      <c r="AI17" s="26" t="s">
        <v>55</v>
      </c>
      <c r="AJ17" s="26" t="s">
        <v>51</v>
      </c>
      <c r="AK17" s="26" t="s">
        <v>52</v>
      </c>
      <c r="AL17" s="26" t="s">
        <v>53</v>
      </c>
      <c r="AM17" s="26" t="s">
        <v>54</v>
      </c>
      <c r="AN17" s="26" t="s">
        <v>55</v>
      </c>
      <c r="AO17" s="26" t="s">
        <v>51</v>
      </c>
      <c r="AP17" s="26" t="s">
        <v>52</v>
      </c>
      <c r="AQ17" s="26" t="s">
        <v>53</v>
      </c>
      <c r="AR17" s="26" t="s">
        <v>54</v>
      </c>
      <c r="AS17" s="26" t="s">
        <v>55</v>
      </c>
      <c r="AT17" s="26" t="s">
        <v>51</v>
      </c>
      <c r="AU17" s="26" t="s">
        <v>52</v>
      </c>
      <c r="AV17" s="26" t="s">
        <v>53</v>
      </c>
      <c r="AW17" s="26" t="s">
        <v>54</v>
      </c>
      <c r="AX17" s="26" t="s">
        <v>55</v>
      </c>
      <c r="AY17" s="26" t="s">
        <v>51</v>
      </c>
      <c r="AZ17" s="26" t="s">
        <v>52</v>
      </c>
      <c r="BA17" s="26" t="s">
        <v>53</v>
      </c>
      <c r="BB17" s="26" t="s">
        <v>54</v>
      </c>
      <c r="BC17" s="26" t="s">
        <v>55</v>
      </c>
    </row>
    <row r="18" spans="1:55" ht="11.25">
      <c r="A18" s="19">
        <v>1</v>
      </c>
      <c r="B18" s="19">
        <v>2</v>
      </c>
      <c r="C18" s="19">
        <v>3</v>
      </c>
      <c r="D18" s="19">
        <v>4</v>
      </c>
      <c r="E18" s="19" t="s">
        <v>10</v>
      </c>
      <c r="F18" s="19" t="s">
        <v>11</v>
      </c>
      <c r="G18" s="19" t="s">
        <v>12</v>
      </c>
      <c r="H18" s="19" t="s">
        <v>13</v>
      </c>
      <c r="I18" s="19" t="s">
        <v>28</v>
      </c>
      <c r="J18" s="19" t="s">
        <v>31</v>
      </c>
      <c r="K18" s="19" t="s">
        <v>32</v>
      </c>
      <c r="L18" s="19" t="s">
        <v>33</v>
      </c>
      <c r="M18" s="19" t="s">
        <v>34</v>
      </c>
      <c r="N18" s="19" t="s">
        <v>35</v>
      </c>
      <c r="O18" s="19" t="s">
        <v>36</v>
      </c>
      <c r="P18" s="19" t="s">
        <v>37</v>
      </c>
      <c r="Q18" s="19" t="s">
        <v>38</v>
      </c>
      <c r="R18" s="19" t="s">
        <v>39</v>
      </c>
      <c r="S18" s="19" t="s">
        <v>40</v>
      </c>
      <c r="T18" s="19" t="s">
        <v>41</v>
      </c>
      <c r="U18" s="19" t="s">
        <v>42</v>
      </c>
      <c r="V18" s="19" t="s">
        <v>43</v>
      </c>
      <c r="W18" s="19" t="s">
        <v>44</v>
      </c>
      <c r="X18" s="19" t="s">
        <v>45</v>
      </c>
      <c r="Y18" s="19" t="s">
        <v>46</v>
      </c>
      <c r="Z18" s="19" t="s">
        <v>47</v>
      </c>
      <c r="AA18" s="19" t="s">
        <v>48</v>
      </c>
      <c r="AB18" s="19" t="s">
        <v>49</v>
      </c>
      <c r="AC18" s="19" t="s">
        <v>50</v>
      </c>
      <c r="AD18" s="19">
        <v>6</v>
      </c>
      <c r="AE18" s="19" t="s">
        <v>14</v>
      </c>
      <c r="AF18" s="19" t="s">
        <v>15</v>
      </c>
      <c r="AG18" s="19" t="s">
        <v>16</v>
      </c>
      <c r="AH18" s="19" t="s">
        <v>17</v>
      </c>
      <c r="AI18" s="19" t="s">
        <v>29</v>
      </c>
      <c r="AJ18" s="19" t="s">
        <v>56</v>
      </c>
      <c r="AK18" s="19" t="s">
        <v>57</v>
      </c>
      <c r="AL18" s="19" t="s">
        <v>58</v>
      </c>
      <c r="AM18" s="19" t="s">
        <v>59</v>
      </c>
      <c r="AN18" s="19" t="s">
        <v>60</v>
      </c>
      <c r="AO18" s="19" t="s">
        <v>61</v>
      </c>
      <c r="AP18" s="19" t="s">
        <v>62</v>
      </c>
      <c r="AQ18" s="19" t="s">
        <v>63</v>
      </c>
      <c r="AR18" s="19" t="s">
        <v>64</v>
      </c>
      <c r="AS18" s="19" t="s">
        <v>65</v>
      </c>
      <c r="AT18" s="19" t="s">
        <v>66</v>
      </c>
      <c r="AU18" s="19" t="s">
        <v>67</v>
      </c>
      <c r="AV18" s="19" t="s">
        <v>68</v>
      </c>
      <c r="AW18" s="19" t="s">
        <v>69</v>
      </c>
      <c r="AX18" s="19" t="s">
        <v>70</v>
      </c>
      <c r="AY18" s="19" t="s">
        <v>71</v>
      </c>
      <c r="AZ18" s="19" t="s">
        <v>72</v>
      </c>
      <c r="BA18" s="19" t="s">
        <v>73</v>
      </c>
      <c r="BB18" s="19" t="s">
        <v>74</v>
      </c>
      <c r="BC18" s="19" t="s">
        <v>75</v>
      </c>
    </row>
    <row r="19" spans="1:55" ht="11.25">
      <c r="A19" s="1" t="s">
        <v>78</v>
      </c>
      <c r="B19" s="2" t="s">
        <v>30</v>
      </c>
      <c r="C19" s="3" t="s">
        <v>79</v>
      </c>
      <c r="D19" s="20">
        <v>60.497627991456</v>
      </c>
      <c r="E19" s="20">
        <f>J19+O19+T19+Y19</f>
        <v>37.39280134799999</v>
      </c>
      <c r="F19" s="20">
        <f>K19+P19+U19+Z19</f>
        <v>0.7575779999999999</v>
      </c>
      <c r="G19" s="20">
        <f>L19+Q19+V19+AA19</f>
        <v>9.936098604</v>
      </c>
      <c r="H19" s="20">
        <f>M19+R19+W19+AB19</f>
        <v>23.255124744</v>
      </c>
      <c r="I19" s="20">
        <f>N19+S19+X19+AC19</f>
        <v>3.444</v>
      </c>
      <c r="J19" s="20">
        <f aca="true" t="shared" si="0" ref="F19:AZ19">J21+J23</f>
        <v>6.777688727999999</v>
      </c>
      <c r="K19" s="20">
        <f t="shared" si="0"/>
        <v>0.12243239999999998</v>
      </c>
      <c r="L19" s="20">
        <f t="shared" si="0"/>
        <v>2.0505236759999996</v>
      </c>
      <c r="M19" s="20">
        <f t="shared" si="0"/>
        <v>4.604732651999999</v>
      </c>
      <c r="N19" s="20">
        <f t="shared" si="0"/>
        <v>0</v>
      </c>
      <c r="O19" s="20">
        <v>30.61511261999999</v>
      </c>
      <c r="P19" s="20">
        <v>0.6351455999999999</v>
      </c>
      <c r="Q19" s="20">
        <v>7.885574928</v>
      </c>
      <c r="R19" s="20">
        <v>18.650392092</v>
      </c>
      <c r="S19" s="20">
        <v>3.444</v>
      </c>
      <c r="T19" s="20">
        <f t="shared" si="0"/>
        <v>0</v>
      </c>
      <c r="U19" s="20">
        <f t="shared" si="0"/>
        <v>0</v>
      </c>
      <c r="V19" s="20">
        <f t="shared" si="0"/>
        <v>0</v>
      </c>
      <c r="W19" s="20">
        <f t="shared" si="0"/>
        <v>0</v>
      </c>
      <c r="X19" s="20">
        <f t="shared" si="0"/>
        <v>0</v>
      </c>
      <c r="Y19" s="20">
        <f t="shared" si="0"/>
        <v>0</v>
      </c>
      <c r="Z19" s="20">
        <f t="shared" si="0"/>
        <v>0</v>
      </c>
      <c r="AA19" s="20">
        <f t="shared" si="0"/>
        <v>0</v>
      </c>
      <c r="AB19" s="20">
        <f t="shared" si="0"/>
        <v>0</v>
      </c>
      <c r="AC19" s="20">
        <f t="shared" si="0"/>
        <v>0</v>
      </c>
      <c r="AD19" s="20">
        <v>50.41468999288</v>
      </c>
      <c r="AE19" s="20">
        <f>AJ19+AO19+AT19+AY19</f>
        <v>31.160667789999994</v>
      </c>
      <c r="AF19" s="20">
        <f>AK19+AP19+AU19+AZ19</f>
        <v>0.6313149999999998</v>
      </c>
      <c r="AG19" s="20">
        <f>AL19+AQ19+AV19+BA19</f>
        <v>8.28008217</v>
      </c>
      <c r="AH19" s="20">
        <f>AM19+AR19+AW19+BB19</f>
        <v>19.37927062</v>
      </c>
      <c r="AI19" s="20">
        <f>AN19+AS19+AX19+BC19</f>
        <v>2.87</v>
      </c>
      <c r="AJ19" s="20">
        <v>5.64807394</v>
      </c>
      <c r="AK19" s="20">
        <v>0.10202699999999999</v>
      </c>
      <c r="AL19" s="20">
        <v>1.7087697299999998</v>
      </c>
      <c r="AM19" s="20">
        <v>3.8372772099999994</v>
      </c>
      <c r="AN19" s="20">
        <v>0</v>
      </c>
      <c r="AO19" s="20">
        <f>AO21+AO23</f>
        <v>25.512593849999995</v>
      </c>
      <c r="AP19" s="20">
        <f>AP21+AP23</f>
        <v>0.5292879999999999</v>
      </c>
      <c r="AQ19" s="20">
        <f>AQ21+AQ23</f>
        <v>6.57131244</v>
      </c>
      <c r="AR19" s="20">
        <f>AR21+AR23</f>
        <v>15.541993410000002</v>
      </c>
      <c r="AS19" s="20">
        <f>AS21+AS23</f>
        <v>2.87</v>
      </c>
      <c r="AT19" s="20">
        <v>0</v>
      </c>
      <c r="AU19" s="20">
        <f t="shared" si="0"/>
        <v>0</v>
      </c>
      <c r="AV19" s="20">
        <f t="shared" si="0"/>
        <v>0</v>
      </c>
      <c r="AW19" s="20">
        <f t="shared" si="0"/>
        <v>0</v>
      </c>
      <c r="AX19" s="20">
        <f t="shared" si="0"/>
        <v>0</v>
      </c>
      <c r="AY19" s="20">
        <f t="shared" si="0"/>
        <v>0</v>
      </c>
      <c r="AZ19" s="20">
        <f t="shared" si="0"/>
        <v>0</v>
      </c>
      <c r="BA19" s="20">
        <v>0</v>
      </c>
      <c r="BB19" s="20">
        <v>0</v>
      </c>
      <c r="BC19" s="20">
        <v>0</v>
      </c>
    </row>
    <row r="20" spans="1:55" ht="11.25">
      <c r="A20" s="1" t="s">
        <v>80</v>
      </c>
      <c r="B20" s="2" t="s">
        <v>81</v>
      </c>
      <c r="C20" s="3"/>
      <c r="D20" s="20">
        <v>0</v>
      </c>
      <c r="E20" s="20">
        <f aca="true" t="shared" si="1" ref="E20:E83">J20+O20+T20+Y20</f>
        <v>0</v>
      </c>
      <c r="F20" s="20">
        <f aca="true" t="shared" si="2" ref="F20:F83">K20+P20+U20+Z20</f>
        <v>0</v>
      </c>
      <c r="G20" s="20">
        <f aca="true" t="shared" si="3" ref="G20:G83">L20+Q20+V20+AA20</f>
        <v>0</v>
      </c>
      <c r="H20" s="20">
        <f aca="true" t="shared" si="4" ref="H20:H83">M20+R20+W20+AB20</f>
        <v>0</v>
      </c>
      <c r="I20" s="20">
        <f aca="true" t="shared" si="5" ref="I20:I83">N20+S20+X20+AC20</f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f aca="true" t="shared" si="6" ref="AE20:AE83">AJ20+AO20+AT20+AY20</f>
        <v>0</v>
      </c>
      <c r="AF20" s="20">
        <f aca="true" t="shared" si="7" ref="AF20:AF83">AK20+AP20+AU20+AZ20</f>
        <v>0</v>
      </c>
      <c r="AG20" s="20">
        <f aca="true" t="shared" si="8" ref="AG20:AG83">AL20+AQ20+AV20+BA20</f>
        <v>0</v>
      </c>
      <c r="AH20" s="20">
        <f aca="true" t="shared" si="9" ref="AH20:AH83">AM20+AR20+AW20+BB20</f>
        <v>0</v>
      </c>
      <c r="AI20" s="20">
        <f aca="true" t="shared" si="10" ref="AI20:AI83">AN20+AS20+AX20+BC20</f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</row>
    <row r="21" spans="1:55" ht="21">
      <c r="A21" s="1" t="s">
        <v>82</v>
      </c>
      <c r="B21" s="2" t="s">
        <v>83</v>
      </c>
      <c r="C21" s="3" t="s">
        <v>79</v>
      </c>
      <c r="D21" s="20">
        <v>56.551002322656</v>
      </c>
      <c r="E21" s="20">
        <f t="shared" si="1"/>
        <v>33.370830383999994</v>
      </c>
      <c r="F21" s="20">
        <f t="shared" si="2"/>
        <v>0.7322363999999999</v>
      </c>
      <c r="G21" s="20">
        <f t="shared" si="3"/>
        <v>8.859568512</v>
      </c>
      <c r="H21" s="20">
        <f t="shared" si="4"/>
        <v>20.335025471999998</v>
      </c>
      <c r="I21" s="20">
        <f t="shared" si="5"/>
        <v>3.444</v>
      </c>
      <c r="J21" s="20">
        <f aca="true" t="shared" si="11" ref="F21:AY21">J48</f>
        <v>3.7575393599999996</v>
      </c>
      <c r="K21" s="20">
        <f t="shared" si="11"/>
        <v>0.12243239999999998</v>
      </c>
      <c r="L21" s="20">
        <f t="shared" si="11"/>
        <v>1.1051087519999998</v>
      </c>
      <c r="M21" s="20">
        <f t="shared" si="11"/>
        <v>2.529998208</v>
      </c>
      <c r="N21" s="20">
        <f t="shared" si="11"/>
        <v>0</v>
      </c>
      <c r="O21" s="20">
        <v>29.61329102399999</v>
      </c>
      <c r="P21" s="20">
        <v>0.6098039999999999</v>
      </c>
      <c r="Q21" s="20">
        <v>7.75445976</v>
      </c>
      <c r="R21" s="20">
        <v>17.805027264</v>
      </c>
      <c r="S21" s="20">
        <v>3.444</v>
      </c>
      <c r="T21" s="20">
        <f t="shared" si="11"/>
        <v>0</v>
      </c>
      <c r="U21" s="20">
        <f t="shared" si="11"/>
        <v>0</v>
      </c>
      <c r="V21" s="20">
        <f t="shared" si="11"/>
        <v>0</v>
      </c>
      <c r="W21" s="20">
        <f t="shared" si="11"/>
        <v>0</v>
      </c>
      <c r="X21" s="20">
        <f t="shared" si="11"/>
        <v>0</v>
      </c>
      <c r="Y21" s="20">
        <f t="shared" si="11"/>
        <v>0</v>
      </c>
      <c r="Z21" s="20">
        <f t="shared" si="11"/>
        <v>0</v>
      </c>
      <c r="AA21" s="20">
        <f t="shared" si="11"/>
        <v>0</v>
      </c>
      <c r="AB21" s="20">
        <f t="shared" si="11"/>
        <v>0</v>
      </c>
      <c r="AC21" s="20">
        <f t="shared" si="11"/>
        <v>0</v>
      </c>
      <c r="AD21" s="20">
        <v>47.125835268879996</v>
      </c>
      <c r="AE21" s="20">
        <f t="shared" si="6"/>
        <v>27.809025319999996</v>
      </c>
      <c r="AF21" s="20">
        <f t="shared" si="7"/>
        <v>0.6101969999999999</v>
      </c>
      <c r="AG21" s="20">
        <f t="shared" si="8"/>
        <v>7.38297376</v>
      </c>
      <c r="AH21" s="20">
        <f t="shared" si="9"/>
        <v>16.94585456</v>
      </c>
      <c r="AI21" s="20">
        <f t="shared" si="10"/>
        <v>2.87</v>
      </c>
      <c r="AJ21" s="20">
        <v>3.1312828</v>
      </c>
      <c r="AK21" s="20">
        <v>0.10202699999999999</v>
      </c>
      <c r="AL21" s="20">
        <v>0.9209239599999999</v>
      </c>
      <c r="AM21" s="20">
        <v>2.10833184</v>
      </c>
      <c r="AN21" s="20">
        <v>0</v>
      </c>
      <c r="AO21" s="20">
        <f>AO48</f>
        <v>24.677742519999995</v>
      </c>
      <c r="AP21" s="20">
        <f>AP48</f>
        <v>0.5081699999999999</v>
      </c>
      <c r="AQ21" s="20">
        <f>AQ48</f>
        <v>6.4620498</v>
      </c>
      <c r="AR21" s="20">
        <f>AR48</f>
        <v>14.83752272</v>
      </c>
      <c r="AS21" s="20">
        <f>AS48</f>
        <v>2.87</v>
      </c>
      <c r="AT21" s="20">
        <v>0</v>
      </c>
      <c r="AU21" s="20">
        <f t="shared" si="11"/>
        <v>0</v>
      </c>
      <c r="AV21" s="20">
        <f t="shared" si="11"/>
        <v>0</v>
      </c>
      <c r="AW21" s="20">
        <f t="shared" si="11"/>
        <v>0</v>
      </c>
      <c r="AX21" s="20">
        <f t="shared" si="11"/>
        <v>0</v>
      </c>
      <c r="AY21" s="20">
        <f t="shared" si="11"/>
        <v>0</v>
      </c>
      <c r="AZ21" s="20">
        <v>0</v>
      </c>
      <c r="BA21" s="20">
        <v>0</v>
      </c>
      <c r="BB21" s="20">
        <v>0</v>
      </c>
      <c r="BC21" s="20">
        <v>0</v>
      </c>
    </row>
    <row r="22" spans="1:55" ht="32.25">
      <c r="A22" s="1" t="s">
        <v>84</v>
      </c>
      <c r="B22" s="4" t="s">
        <v>85</v>
      </c>
      <c r="C22" s="3"/>
      <c r="D22" s="20">
        <v>0</v>
      </c>
      <c r="E22" s="20">
        <f t="shared" si="1"/>
        <v>0</v>
      </c>
      <c r="F22" s="20">
        <f t="shared" si="2"/>
        <v>0</v>
      </c>
      <c r="G22" s="20">
        <f t="shared" si="3"/>
        <v>0</v>
      </c>
      <c r="H22" s="20">
        <f t="shared" si="4"/>
        <v>0</v>
      </c>
      <c r="I22" s="20">
        <f t="shared" si="5"/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f t="shared" si="6"/>
        <v>0</v>
      </c>
      <c r="AF22" s="20">
        <f t="shared" si="7"/>
        <v>0</v>
      </c>
      <c r="AG22" s="20">
        <f t="shared" si="8"/>
        <v>0</v>
      </c>
      <c r="AH22" s="20">
        <f t="shared" si="9"/>
        <v>0</v>
      </c>
      <c r="AI22" s="20">
        <f t="shared" si="10"/>
        <v>0</v>
      </c>
      <c r="AJ22" s="20">
        <v>0</v>
      </c>
      <c r="AK22" s="20">
        <v>0</v>
      </c>
      <c r="AL22" s="20">
        <v>0</v>
      </c>
      <c r="AM22" s="20">
        <v>0</v>
      </c>
      <c r="AN22" s="20">
        <v>0</v>
      </c>
      <c r="AO22" s="20">
        <v>0</v>
      </c>
      <c r="AP22" s="20">
        <v>0</v>
      </c>
      <c r="AQ22" s="20">
        <v>0</v>
      </c>
      <c r="AR22" s="20">
        <v>0</v>
      </c>
      <c r="AS22" s="20">
        <v>0</v>
      </c>
      <c r="AT22" s="20">
        <v>0</v>
      </c>
      <c r="AU22" s="20">
        <v>0</v>
      </c>
      <c r="AV22" s="20">
        <v>0</v>
      </c>
      <c r="AW22" s="20">
        <v>0</v>
      </c>
      <c r="AX22" s="20">
        <v>0</v>
      </c>
      <c r="AY22" s="20">
        <v>0</v>
      </c>
      <c r="AZ22" s="20">
        <v>0</v>
      </c>
      <c r="BA22" s="20">
        <v>0</v>
      </c>
      <c r="BB22" s="20">
        <v>0</v>
      </c>
      <c r="BC22" s="20">
        <v>0</v>
      </c>
    </row>
    <row r="23" spans="1:55" ht="21">
      <c r="A23" s="1" t="s">
        <v>86</v>
      </c>
      <c r="B23" s="2" t="s">
        <v>87</v>
      </c>
      <c r="C23" s="3" t="s">
        <v>79</v>
      </c>
      <c r="D23" s="20">
        <v>3.9466256688000008</v>
      </c>
      <c r="E23" s="20">
        <f t="shared" si="1"/>
        <v>4.021970963999999</v>
      </c>
      <c r="F23" s="20">
        <f t="shared" si="2"/>
        <v>0.025341600000000002</v>
      </c>
      <c r="G23" s="20">
        <f t="shared" si="3"/>
        <v>1.0765300919999998</v>
      </c>
      <c r="H23" s="20">
        <f t="shared" si="4"/>
        <v>2.920099272</v>
      </c>
      <c r="I23" s="20">
        <f t="shared" si="5"/>
        <v>0</v>
      </c>
      <c r="J23" s="20">
        <f>J215</f>
        <v>3.0201493679999993</v>
      </c>
      <c r="K23" s="20">
        <f>K215</f>
        <v>0</v>
      </c>
      <c r="L23" s="20">
        <f>L215</f>
        <v>0.9454149239999999</v>
      </c>
      <c r="M23" s="20">
        <f>M215</f>
        <v>2.0747344439999997</v>
      </c>
      <c r="N23" s="20">
        <f>N215</f>
        <v>0</v>
      </c>
      <c r="O23" s="20">
        <v>1.0018215959999999</v>
      </c>
      <c r="P23" s="20">
        <v>0.025341600000000002</v>
      </c>
      <c r="Q23" s="20">
        <v>0.13111516799999998</v>
      </c>
      <c r="R23" s="20">
        <v>0.845364828</v>
      </c>
      <c r="S23" s="20">
        <v>0</v>
      </c>
      <c r="T23" s="20">
        <f>T215</f>
        <v>0</v>
      </c>
      <c r="U23" s="20">
        <f>U215</f>
        <v>0</v>
      </c>
      <c r="V23" s="20">
        <f>V215</f>
        <v>0</v>
      </c>
      <c r="W23" s="20">
        <f>W215</f>
        <v>0</v>
      </c>
      <c r="X23" s="20">
        <f>X215</f>
        <v>0</v>
      </c>
      <c r="Y23" s="20">
        <f>Y215</f>
        <v>0</v>
      </c>
      <c r="Z23" s="20">
        <f>Z215</f>
        <v>0</v>
      </c>
      <c r="AA23" s="20">
        <f>AA215</f>
        <v>0</v>
      </c>
      <c r="AB23" s="20">
        <f>AB215</f>
        <v>0</v>
      </c>
      <c r="AC23" s="20">
        <f>AC215</f>
        <v>0</v>
      </c>
      <c r="AD23" s="20">
        <v>3.288854724</v>
      </c>
      <c r="AE23" s="20">
        <f t="shared" si="6"/>
        <v>3.35164247</v>
      </c>
      <c r="AF23" s="20">
        <f t="shared" si="7"/>
        <v>0.021118</v>
      </c>
      <c r="AG23" s="20">
        <f t="shared" si="8"/>
        <v>0.89710841</v>
      </c>
      <c r="AH23" s="20">
        <f t="shared" si="9"/>
        <v>2.43341606</v>
      </c>
      <c r="AI23" s="20">
        <f t="shared" si="10"/>
        <v>0</v>
      </c>
      <c r="AJ23" s="20">
        <v>2.51679114</v>
      </c>
      <c r="AK23" s="20">
        <v>0</v>
      </c>
      <c r="AL23" s="20">
        <v>0.78784577</v>
      </c>
      <c r="AM23" s="20">
        <v>1.72894537</v>
      </c>
      <c r="AN23" s="20">
        <v>0</v>
      </c>
      <c r="AO23" s="20">
        <f>AO215</f>
        <v>0.83485133</v>
      </c>
      <c r="AP23" s="20">
        <f>AP215</f>
        <v>0.021118</v>
      </c>
      <c r="AQ23" s="20">
        <f>AQ215</f>
        <v>0.10926264</v>
      </c>
      <c r="AR23" s="20">
        <f>AR215</f>
        <v>0.7044706900000001</v>
      </c>
      <c r="AS23" s="20">
        <f>AS215</f>
        <v>0</v>
      </c>
      <c r="AT23" s="20">
        <v>0</v>
      </c>
      <c r="AU23" s="20">
        <f>AU215</f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</row>
    <row r="24" spans="1:55" ht="21">
      <c r="A24" s="1" t="s">
        <v>88</v>
      </c>
      <c r="B24" s="2" t="s">
        <v>89</v>
      </c>
      <c r="C24" s="3"/>
      <c r="D24" s="20">
        <v>0</v>
      </c>
      <c r="E24" s="20">
        <f t="shared" si="1"/>
        <v>0</v>
      </c>
      <c r="F24" s="20">
        <f t="shared" si="2"/>
        <v>0</v>
      </c>
      <c r="G24" s="20">
        <f t="shared" si="3"/>
        <v>0</v>
      </c>
      <c r="H24" s="20">
        <f t="shared" si="4"/>
        <v>0</v>
      </c>
      <c r="I24" s="20">
        <f t="shared" si="5"/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f t="shared" si="6"/>
        <v>0</v>
      </c>
      <c r="AF24" s="20">
        <f t="shared" si="7"/>
        <v>0</v>
      </c>
      <c r="AG24" s="20">
        <f t="shared" si="8"/>
        <v>0</v>
      </c>
      <c r="AH24" s="20">
        <f t="shared" si="9"/>
        <v>0</v>
      </c>
      <c r="AI24" s="20">
        <f t="shared" si="10"/>
        <v>0</v>
      </c>
      <c r="AJ24" s="20">
        <v>0</v>
      </c>
      <c r="AK24" s="20">
        <v>0</v>
      </c>
      <c r="AL24" s="20">
        <v>0</v>
      </c>
      <c r="AM24" s="20">
        <v>0</v>
      </c>
      <c r="AN24" s="20">
        <v>0</v>
      </c>
      <c r="AO24" s="20">
        <v>0</v>
      </c>
      <c r="AP24" s="20">
        <v>0</v>
      </c>
      <c r="AQ24" s="20">
        <v>0</v>
      </c>
      <c r="AR24" s="20">
        <v>0</v>
      </c>
      <c r="AS24" s="20">
        <v>0</v>
      </c>
      <c r="AT24" s="20">
        <v>0</v>
      </c>
      <c r="AU24" s="20">
        <v>0</v>
      </c>
      <c r="AV24" s="20">
        <v>0</v>
      </c>
      <c r="AW24" s="20">
        <v>0</v>
      </c>
      <c r="AX24" s="20">
        <v>0</v>
      </c>
      <c r="AY24" s="20">
        <v>0</v>
      </c>
      <c r="AZ24" s="20">
        <v>0</v>
      </c>
      <c r="BA24" s="20">
        <v>0</v>
      </c>
      <c r="BB24" s="20">
        <v>0</v>
      </c>
      <c r="BC24" s="20">
        <v>0</v>
      </c>
    </row>
    <row r="25" spans="1:55" ht="11.25">
      <c r="A25" s="1" t="s">
        <v>90</v>
      </c>
      <c r="B25" s="4" t="s">
        <v>91</v>
      </c>
      <c r="C25" s="3"/>
      <c r="D25" s="20">
        <v>0</v>
      </c>
      <c r="E25" s="20">
        <f t="shared" si="1"/>
        <v>0</v>
      </c>
      <c r="F25" s="20">
        <f t="shared" si="2"/>
        <v>0</v>
      </c>
      <c r="G25" s="20">
        <f t="shared" si="3"/>
        <v>0</v>
      </c>
      <c r="H25" s="20">
        <f t="shared" si="4"/>
        <v>0</v>
      </c>
      <c r="I25" s="20">
        <f t="shared" si="5"/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f t="shared" si="6"/>
        <v>0</v>
      </c>
      <c r="AF25" s="20">
        <f t="shared" si="7"/>
        <v>0</v>
      </c>
      <c r="AG25" s="20">
        <f t="shared" si="8"/>
        <v>0</v>
      </c>
      <c r="AH25" s="20">
        <f t="shared" si="9"/>
        <v>0</v>
      </c>
      <c r="AI25" s="20">
        <f t="shared" si="10"/>
        <v>0</v>
      </c>
      <c r="AJ25" s="20">
        <v>0</v>
      </c>
      <c r="AK25" s="20">
        <v>0</v>
      </c>
      <c r="AL25" s="20">
        <v>0</v>
      </c>
      <c r="AM25" s="20">
        <v>0</v>
      </c>
      <c r="AN25" s="20">
        <v>0</v>
      </c>
      <c r="AO25" s="20">
        <v>0</v>
      </c>
      <c r="AP25" s="20">
        <v>0</v>
      </c>
      <c r="AQ25" s="20">
        <v>0</v>
      </c>
      <c r="AR25" s="20">
        <v>0</v>
      </c>
      <c r="AS25" s="20">
        <v>0</v>
      </c>
      <c r="AT25" s="20">
        <v>0</v>
      </c>
      <c r="AU25" s="20">
        <v>0</v>
      </c>
      <c r="AV25" s="20">
        <v>0</v>
      </c>
      <c r="AW25" s="20">
        <v>0</v>
      </c>
      <c r="AX25" s="20">
        <v>0</v>
      </c>
      <c r="AY25" s="20">
        <v>0</v>
      </c>
      <c r="AZ25" s="20">
        <v>0</v>
      </c>
      <c r="BA25" s="20">
        <v>0</v>
      </c>
      <c r="BB25" s="20">
        <v>0</v>
      </c>
      <c r="BC25" s="20">
        <v>0</v>
      </c>
    </row>
    <row r="26" spans="1:55" ht="11.25">
      <c r="A26" s="1" t="s">
        <v>92</v>
      </c>
      <c r="B26" s="2" t="s">
        <v>93</v>
      </c>
      <c r="C26" s="3" t="s">
        <v>79</v>
      </c>
      <c r="D26" s="20">
        <v>60.497627991456</v>
      </c>
      <c r="E26" s="20">
        <f t="shared" si="1"/>
        <v>37.39280134799999</v>
      </c>
      <c r="F26" s="20">
        <f t="shared" si="2"/>
        <v>0.7575779999999999</v>
      </c>
      <c r="G26" s="20">
        <f t="shared" si="3"/>
        <v>9.936098604</v>
      </c>
      <c r="H26" s="20">
        <f t="shared" si="4"/>
        <v>23.255124744</v>
      </c>
      <c r="I26" s="20">
        <f t="shared" si="5"/>
        <v>3.444</v>
      </c>
      <c r="J26" s="20">
        <f>J19</f>
        <v>6.777688727999999</v>
      </c>
      <c r="K26" s="20">
        <f>K19</f>
        <v>0.12243239999999998</v>
      </c>
      <c r="L26" s="20">
        <f>L19</f>
        <v>2.0505236759999996</v>
      </c>
      <c r="M26" s="20">
        <f>M19</f>
        <v>4.604732651999999</v>
      </c>
      <c r="N26" s="20">
        <f>N19</f>
        <v>0</v>
      </c>
      <c r="O26" s="20">
        <v>30.61511261999999</v>
      </c>
      <c r="P26" s="20">
        <v>0.6351455999999999</v>
      </c>
      <c r="Q26" s="20">
        <v>7.885574928</v>
      </c>
      <c r="R26" s="20">
        <v>18.650392092</v>
      </c>
      <c r="S26" s="20">
        <v>3.444</v>
      </c>
      <c r="T26" s="20">
        <f>T19</f>
        <v>0</v>
      </c>
      <c r="U26" s="20">
        <f>U19</f>
        <v>0</v>
      </c>
      <c r="V26" s="20">
        <f>V19</f>
        <v>0</v>
      </c>
      <c r="W26" s="20">
        <f>W19</f>
        <v>0</v>
      </c>
      <c r="X26" s="20">
        <f>X19</f>
        <v>0</v>
      </c>
      <c r="Y26" s="20">
        <f>Y19</f>
        <v>0</v>
      </c>
      <c r="Z26" s="20">
        <f>Z19</f>
        <v>0</v>
      </c>
      <c r="AA26" s="20">
        <f>AA19</f>
        <v>0</v>
      </c>
      <c r="AB26" s="20">
        <f>AB19</f>
        <v>0</v>
      </c>
      <c r="AC26" s="20">
        <f>AC19</f>
        <v>0</v>
      </c>
      <c r="AD26" s="20">
        <v>50.41468999288</v>
      </c>
      <c r="AE26" s="20">
        <f t="shared" si="6"/>
        <v>31.160667789999994</v>
      </c>
      <c r="AF26" s="20">
        <f t="shared" si="7"/>
        <v>0.6313149999999998</v>
      </c>
      <c r="AG26" s="20">
        <f t="shared" si="8"/>
        <v>8.28008217</v>
      </c>
      <c r="AH26" s="20">
        <f t="shared" si="9"/>
        <v>19.37927062</v>
      </c>
      <c r="AI26" s="20">
        <f t="shared" si="10"/>
        <v>2.87</v>
      </c>
      <c r="AJ26" s="20">
        <v>5.64807394</v>
      </c>
      <c r="AK26" s="20">
        <v>0.10202699999999999</v>
      </c>
      <c r="AL26" s="20">
        <v>1.7087697299999998</v>
      </c>
      <c r="AM26" s="20">
        <v>3.8372772099999994</v>
      </c>
      <c r="AN26" s="20">
        <v>0</v>
      </c>
      <c r="AO26" s="20">
        <f>AO19</f>
        <v>25.512593849999995</v>
      </c>
      <c r="AP26" s="20">
        <f>AP19</f>
        <v>0.5292879999999999</v>
      </c>
      <c r="AQ26" s="20">
        <f>AQ19</f>
        <v>6.57131244</v>
      </c>
      <c r="AR26" s="20">
        <f>AR19</f>
        <v>15.541993410000002</v>
      </c>
      <c r="AS26" s="20">
        <f>AS19</f>
        <v>2.87</v>
      </c>
      <c r="AT26" s="20">
        <v>0</v>
      </c>
      <c r="AU26" s="20">
        <f>AU19</f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</row>
    <row r="27" spans="1:55" ht="11.25">
      <c r="A27" s="1" t="s">
        <v>94</v>
      </c>
      <c r="B27" s="2" t="s">
        <v>95</v>
      </c>
      <c r="C27" s="3"/>
      <c r="D27" s="20">
        <v>0</v>
      </c>
      <c r="E27" s="20">
        <f t="shared" si="1"/>
        <v>0</v>
      </c>
      <c r="F27" s="20">
        <f t="shared" si="2"/>
        <v>0</v>
      </c>
      <c r="G27" s="20">
        <f t="shared" si="3"/>
        <v>0</v>
      </c>
      <c r="H27" s="20">
        <f t="shared" si="4"/>
        <v>0</v>
      </c>
      <c r="I27" s="20">
        <f t="shared" si="5"/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f t="shared" si="6"/>
        <v>0</v>
      </c>
      <c r="AF27" s="20">
        <f t="shared" si="7"/>
        <v>0</v>
      </c>
      <c r="AG27" s="20">
        <f t="shared" si="8"/>
        <v>0</v>
      </c>
      <c r="AH27" s="20">
        <f t="shared" si="9"/>
        <v>0</v>
      </c>
      <c r="AI27" s="20">
        <f t="shared" si="10"/>
        <v>0</v>
      </c>
      <c r="AJ27" s="20">
        <v>0</v>
      </c>
      <c r="AK27" s="20">
        <v>0</v>
      </c>
      <c r="AL27" s="20">
        <v>0</v>
      </c>
      <c r="AM27" s="20">
        <v>0</v>
      </c>
      <c r="AN27" s="20">
        <v>0</v>
      </c>
      <c r="AO27" s="20">
        <v>0</v>
      </c>
      <c r="AP27" s="20">
        <v>0</v>
      </c>
      <c r="AQ27" s="20">
        <v>0</v>
      </c>
      <c r="AR27" s="20">
        <v>0</v>
      </c>
      <c r="AS27" s="20">
        <v>0</v>
      </c>
      <c r="AT27" s="20">
        <v>0</v>
      </c>
      <c r="AU27" s="20">
        <v>0</v>
      </c>
      <c r="AV27" s="20">
        <v>0</v>
      </c>
      <c r="AW27" s="20">
        <v>0</v>
      </c>
      <c r="AX27" s="20">
        <v>0</v>
      </c>
      <c r="AY27" s="20">
        <v>0</v>
      </c>
      <c r="AZ27" s="20">
        <v>0</v>
      </c>
      <c r="BA27" s="20">
        <v>0</v>
      </c>
      <c r="BB27" s="20">
        <v>0</v>
      </c>
      <c r="BC27" s="20">
        <v>0</v>
      </c>
    </row>
    <row r="28" spans="1:55" ht="21">
      <c r="A28" s="1" t="s">
        <v>96</v>
      </c>
      <c r="B28" s="2" t="s">
        <v>97</v>
      </c>
      <c r="C28" s="3"/>
      <c r="D28" s="20">
        <v>0</v>
      </c>
      <c r="E28" s="20">
        <f t="shared" si="1"/>
        <v>0</v>
      </c>
      <c r="F28" s="20">
        <f t="shared" si="2"/>
        <v>0</v>
      </c>
      <c r="G28" s="20">
        <f t="shared" si="3"/>
        <v>0</v>
      </c>
      <c r="H28" s="20">
        <f t="shared" si="4"/>
        <v>0</v>
      </c>
      <c r="I28" s="20">
        <f t="shared" si="5"/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f t="shared" si="6"/>
        <v>0</v>
      </c>
      <c r="AF28" s="20">
        <f t="shared" si="7"/>
        <v>0</v>
      </c>
      <c r="AG28" s="20">
        <f t="shared" si="8"/>
        <v>0</v>
      </c>
      <c r="AH28" s="20">
        <f t="shared" si="9"/>
        <v>0</v>
      </c>
      <c r="AI28" s="20">
        <f t="shared" si="10"/>
        <v>0</v>
      </c>
      <c r="AJ28" s="20">
        <v>0</v>
      </c>
      <c r="AK28" s="20">
        <v>0</v>
      </c>
      <c r="AL28" s="20">
        <v>0</v>
      </c>
      <c r="AM28" s="20">
        <v>0</v>
      </c>
      <c r="AN28" s="20">
        <v>0</v>
      </c>
      <c r="AO28" s="20">
        <v>0</v>
      </c>
      <c r="AP28" s="20">
        <v>0</v>
      </c>
      <c r="AQ28" s="20">
        <v>0</v>
      </c>
      <c r="AR28" s="20">
        <v>0</v>
      </c>
      <c r="AS28" s="20">
        <v>0</v>
      </c>
      <c r="AT28" s="20">
        <v>0</v>
      </c>
      <c r="AU28" s="20">
        <v>0</v>
      </c>
      <c r="AV28" s="20">
        <v>0</v>
      </c>
      <c r="AW28" s="20">
        <v>0</v>
      </c>
      <c r="AX28" s="20">
        <v>0</v>
      </c>
      <c r="AY28" s="20">
        <v>0</v>
      </c>
      <c r="AZ28" s="20">
        <v>0</v>
      </c>
      <c r="BA28" s="20">
        <v>0</v>
      </c>
      <c r="BB28" s="20">
        <v>0</v>
      </c>
      <c r="BC28" s="20">
        <v>0</v>
      </c>
    </row>
    <row r="29" spans="1:55" ht="31.5">
      <c r="A29" s="1" t="s">
        <v>98</v>
      </c>
      <c r="B29" s="2" t="s">
        <v>99</v>
      </c>
      <c r="C29" s="3"/>
      <c r="D29" s="20">
        <v>0</v>
      </c>
      <c r="E29" s="20">
        <f t="shared" si="1"/>
        <v>0</v>
      </c>
      <c r="F29" s="20">
        <f t="shared" si="2"/>
        <v>0</v>
      </c>
      <c r="G29" s="20">
        <f t="shared" si="3"/>
        <v>0</v>
      </c>
      <c r="H29" s="20">
        <f t="shared" si="4"/>
        <v>0</v>
      </c>
      <c r="I29" s="20">
        <f t="shared" si="5"/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f t="shared" si="6"/>
        <v>0</v>
      </c>
      <c r="AF29" s="20">
        <f t="shared" si="7"/>
        <v>0</v>
      </c>
      <c r="AG29" s="20">
        <f t="shared" si="8"/>
        <v>0</v>
      </c>
      <c r="AH29" s="20">
        <f t="shared" si="9"/>
        <v>0</v>
      </c>
      <c r="AI29" s="20">
        <f t="shared" si="10"/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</row>
    <row r="30" spans="1:55" ht="31.5">
      <c r="A30" s="1" t="s">
        <v>100</v>
      </c>
      <c r="B30" s="2" t="s">
        <v>101</v>
      </c>
      <c r="C30" s="3"/>
      <c r="D30" s="20">
        <v>0</v>
      </c>
      <c r="E30" s="20">
        <f t="shared" si="1"/>
        <v>0</v>
      </c>
      <c r="F30" s="20">
        <f t="shared" si="2"/>
        <v>0</v>
      </c>
      <c r="G30" s="20">
        <f t="shared" si="3"/>
        <v>0</v>
      </c>
      <c r="H30" s="20">
        <f t="shared" si="4"/>
        <v>0</v>
      </c>
      <c r="I30" s="20">
        <f t="shared" si="5"/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f t="shared" si="6"/>
        <v>0</v>
      </c>
      <c r="AF30" s="20">
        <f t="shared" si="7"/>
        <v>0</v>
      </c>
      <c r="AG30" s="20">
        <f t="shared" si="8"/>
        <v>0</v>
      </c>
      <c r="AH30" s="20">
        <f t="shared" si="9"/>
        <v>0</v>
      </c>
      <c r="AI30" s="20">
        <f t="shared" si="10"/>
        <v>0</v>
      </c>
      <c r="AJ30" s="20">
        <v>0</v>
      </c>
      <c r="AK30" s="20">
        <v>0</v>
      </c>
      <c r="AL30" s="20">
        <v>0</v>
      </c>
      <c r="AM30" s="20">
        <v>0</v>
      </c>
      <c r="AN30" s="20">
        <v>0</v>
      </c>
      <c r="AO30" s="20">
        <v>0</v>
      </c>
      <c r="AP30" s="20">
        <v>0</v>
      </c>
      <c r="AQ30" s="20">
        <v>0</v>
      </c>
      <c r="AR30" s="20">
        <v>0</v>
      </c>
      <c r="AS30" s="20">
        <v>0</v>
      </c>
      <c r="AT30" s="20">
        <v>0</v>
      </c>
      <c r="AU30" s="20">
        <v>0</v>
      </c>
      <c r="AV30" s="20">
        <v>0</v>
      </c>
      <c r="AW30" s="20">
        <v>0</v>
      </c>
      <c r="AX30" s="20">
        <v>0</v>
      </c>
      <c r="AY30" s="20">
        <v>0</v>
      </c>
      <c r="AZ30" s="20">
        <v>0</v>
      </c>
      <c r="BA30" s="20">
        <v>0</v>
      </c>
      <c r="BB30" s="20">
        <v>0</v>
      </c>
      <c r="BC30" s="20">
        <v>0</v>
      </c>
    </row>
    <row r="31" spans="1:55" ht="31.5">
      <c r="A31" s="1" t="s">
        <v>102</v>
      </c>
      <c r="B31" s="2" t="s">
        <v>103</v>
      </c>
      <c r="C31" s="3"/>
      <c r="D31" s="20">
        <v>0</v>
      </c>
      <c r="E31" s="20">
        <f t="shared" si="1"/>
        <v>0</v>
      </c>
      <c r="F31" s="20">
        <f t="shared" si="2"/>
        <v>0</v>
      </c>
      <c r="G31" s="20">
        <f t="shared" si="3"/>
        <v>0</v>
      </c>
      <c r="H31" s="20">
        <f t="shared" si="4"/>
        <v>0</v>
      </c>
      <c r="I31" s="20">
        <f t="shared" si="5"/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f t="shared" si="6"/>
        <v>0</v>
      </c>
      <c r="AF31" s="20">
        <f t="shared" si="7"/>
        <v>0</v>
      </c>
      <c r="AG31" s="20">
        <f t="shared" si="8"/>
        <v>0</v>
      </c>
      <c r="AH31" s="20">
        <f t="shared" si="9"/>
        <v>0</v>
      </c>
      <c r="AI31" s="20">
        <f t="shared" si="10"/>
        <v>0</v>
      </c>
      <c r="AJ31" s="20">
        <v>0</v>
      </c>
      <c r="AK31" s="20">
        <v>0</v>
      </c>
      <c r="AL31" s="20">
        <v>0</v>
      </c>
      <c r="AM31" s="20">
        <v>0</v>
      </c>
      <c r="AN31" s="20">
        <v>0</v>
      </c>
      <c r="AO31" s="20">
        <v>0</v>
      </c>
      <c r="AP31" s="20">
        <v>0</v>
      </c>
      <c r="AQ31" s="20">
        <v>0</v>
      </c>
      <c r="AR31" s="20">
        <v>0</v>
      </c>
      <c r="AS31" s="20">
        <v>0</v>
      </c>
      <c r="AT31" s="20">
        <v>0</v>
      </c>
      <c r="AU31" s="20">
        <v>0</v>
      </c>
      <c r="AV31" s="20">
        <v>0</v>
      </c>
      <c r="AW31" s="20">
        <v>0</v>
      </c>
      <c r="AX31" s="20">
        <v>0</v>
      </c>
      <c r="AY31" s="20">
        <v>0</v>
      </c>
      <c r="AZ31" s="20">
        <v>0</v>
      </c>
      <c r="BA31" s="20">
        <v>0</v>
      </c>
      <c r="BB31" s="20">
        <v>0</v>
      </c>
      <c r="BC31" s="20">
        <v>0</v>
      </c>
    </row>
    <row r="32" spans="1:55" ht="21">
      <c r="A32" s="1" t="s">
        <v>104</v>
      </c>
      <c r="B32" s="2" t="s">
        <v>105</v>
      </c>
      <c r="C32" s="3"/>
      <c r="D32" s="20">
        <v>0</v>
      </c>
      <c r="E32" s="20">
        <f t="shared" si="1"/>
        <v>0</v>
      </c>
      <c r="F32" s="20">
        <f t="shared" si="2"/>
        <v>0</v>
      </c>
      <c r="G32" s="20">
        <f t="shared" si="3"/>
        <v>0</v>
      </c>
      <c r="H32" s="20">
        <f t="shared" si="4"/>
        <v>0</v>
      </c>
      <c r="I32" s="20">
        <f t="shared" si="5"/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f t="shared" si="6"/>
        <v>0</v>
      </c>
      <c r="AF32" s="20">
        <f t="shared" si="7"/>
        <v>0</v>
      </c>
      <c r="AG32" s="20">
        <f t="shared" si="8"/>
        <v>0</v>
      </c>
      <c r="AH32" s="20">
        <f t="shared" si="9"/>
        <v>0</v>
      </c>
      <c r="AI32" s="20">
        <f t="shared" si="10"/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</row>
    <row r="33" spans="1:55" ht="42">
      <c r="A33" s="1" t="s">
        <v>106</v>
      </c>
      <c r="B33" s="2" t="s">
        <v>107</v>
      </c>
      <c r="C33" s="3"/>
      <c r="D33" s="20">
        <v>0</v>
      </c>
      <c r="E33" s="20">
        <f t="shared" si="1"/>
        <v>0</v>
      </c>
      <c r="F33" s="20">
        <f t="shared" si="2"/>
        <v>0</v>
      </c>
      <c r="G33" s="20">
        <f t="shared" si="3"/>
        <v>0</v>
      </c>
      <c r="H33" s="20">
        <f t="shared" si="4"/>
        <v>0</v>
      </c>
      <c r="I33" s="20">
        <f t="shared" si="5"/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f t="shared" si="6"/>
        <v>0</v>
      </c>
      <c r="AF33" s="20">
        <f t="shared" si="7"/>
        <v>0</v>
      </c>
      <c r="AG33" s="20">
        <f t="shared" si="8"/>
        <v>0</v>
      </c>
      <c r="AH33" s="20">
        <f t="shared" si="9"/>
        <v>0</v>
      </c>
      <c r="AI33" s="20">
        <f t="shared" si="10"/>
        <v>0</v>
      </c>
      <c r="AJ33" s="20">
        <v>0</v>
      </c>
      <c r="AK33" s="20">
        <v>0</v>
      </c>
      <c r="AL33" s="20">
        <v>0</v>
      </c>
      <c r="AM33" s="20">
        <v>0</v>
      </c>
      <c r="AN33" s="20">
        <v>0</v>
      </c>
      <c r="AO33" s="20">
        <v>0</v>
      </c>
      <c r="AP33" s="20">
        <v>0</v>
      </c>
      <c r="AQ33" s="20">
        <v>0</v>
      </c>
      <c r="AR33" s="20">
        <v>0</v>
      </c>
      <c r="AS33" s="20">
        <v>0</v>
      </c>
      <c r="AT33" s="20">
        <v>0</v>
      </c>
      <c r="AU33" s="20">
        <v>0</v>
      </c>
      <c r="AV33" s="20">
        <v>0</v>
      </c>
      <c r="AW33" s="20">
        <v>0</v>
      </c>
      <c r="AX33" s="20">
        <v>0</v>
      </c>
      <c r="AY33" s="20">
        <v>0</v>
      </c>
      <c r="AZ33" s="20">
        <v>0</v>
      </c>
      <c r="BA33" s="20">
        <v>0</v>
      </c>
      <c r="BB33" s="20">
        <v>0</v>
      </c>
      <c r="BC33" s="20">
        <v>0</v>
      </c>
    </row>
    <row r="34" spans="1:55" ht="21">
      <c r="A34" s="1" t="s">
        <v>108</v>
      </c>
      <c r="B34" s="2" t="s">
        <v>109</v>
      </c>
      <c r="C34" s="3"/>
      <c r="D34" s="20">
        <v>0</v>
      </c>
      <c r="E34" s="20">
        <f t="shared" si="1"/>
        <v>0</v>
      </c>
      <c r="F34" s="20">
        <f t="shared" si="2"/>
        <v>0</v>
      </c>
      <c r="G34" s="20">
        <f t="shared" si="3"/>
        <v>0</v>
      </c>
      <c r="H34" s="20">
        <f t="shared" si="4"/>
        <v>0</v>
      </c>
      <c r="I34" s="20">
        <f t="shared" si="5"/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f t="shared" si="6"/>
        <v>0</v>
      </c>
      <c r="AF34" s="20">
        <f t="shared" si="7"/>
        <v>0</v>
      </c>
      <c r="AG34" s="20">
        <f t="shared" si="8"/>
        <v>0</v>
      </c>
      <c r="AH34" s="20">
        <f t="shared" si="9"/>
        <v>0</v>
      </c>
      <c r="AI34" s="20">
        <f t="shared" si="10"/>
        <v>0</v>
      </c>
      <c r="AJ34" s="20">
        <v>0</v>
      </c>
      <c r="AK34" s="20">
        <v>0</v>
      </c>
      <c r="AL34" s="20">
        <v>0</v>
      </c>
      <c r="AM34" s="20">
        <v>0</v>
      </c>
      <c r="AN34" s="20">
        <v>0</v>
      </c>
      <c r="AO34" s="20">
        <v>0</v>
      </c>
      <c r="AP34" s="20">
        <v>0</v>
      </c>
      <c r="AQ34" s="20">
        <v>0</v>
      </c>
      <c r="AR34" s="20">
        <v>0</v>
      </c>
      <c r="AS34" s="20">
        <v>0</v>
      </c>
      <c r="AT34" s="20">
        <v>0</v>
      </c>
      <c r="AU34" s="20">
        <v>0</v>
      </c>
      <c r="AV34" s="20">
        <v>0</v>
      </c>
      <c r="AW34" s="20">
        <v>0</v>
      </c>
      <c r="AX34" s="20">
        <v>0</v>
      </c>
      <c r="AY34" s="20">
        <v>0</v>
      </c>
      <c r="AZ34" s="20">
        <v>0</v>
      </c>
      <c r="BA34" s="20">
        <v>0</v>
      </c>
      <c r="BB34" s="20">
        <v>0</v>
      </c>
      <c r="BC34" s="20">
        <v>0</v>
      </c>
    </row>
    <row r="35" spans="1:55" ht="21">
      <c r="A35" s="1" t="s">
        <v>110</v>
      </c>
      <c r="B35" s="2" t="s">
        <v>111</v>
      </c>
      <c r="C35" s="3"/>
      <c r="D35" s="20">
        <v>0</v>
      </c>
      <c r="E35" s="20">
        <f t="shared" si="1"/>
        <v>0</v>
      </c>
      <c r="F35" s="20">
        <f t="shared" si="2"/>
        <v>0</v>
      </c>
      <c r="G35" s="20">
        <f t="shared" si="3"/>
        <v>0</v>
      </c>
      <c r="H35" s="20">
        <f t="shared" si="4"/>
        <v>0</v>
      </c>
      <c r="I35" s="20">
        <f t="shared" si="5"/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f t="shared" si="6"/>
        <v>0</v>
      </c>
      <c r="AF35" s="20">
        <f t="shared" si="7"/>
        <v>0</v>
      </c>
      <c r="AG35" s="20">
        <f t="shared" si="8"/>
        <v>0</v>
      </c>
      <c r="AH35" s="20">
        <f t="shared" si="9"/>
        <v>0</v>
      </c>
      <c r="AI35" s="20">
        <f t="shared" si="10"/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</row>
    <row r="36" spans="1:55" ht="21">
      <c r="A36" s="1" t="s">
        <v>112</v>
      </c>
      <c r="B36" s="2" t="s">
        <v>113</v>
      </c>
      <c r="C36" s="3"/>
      <c r="D36" s="20">
        <v>0</v>
      </c>
      <c r="E36" s="20">
        <f t="shared" si="1"/>
        <v>0</v>
      </c>
      <c r="F36" s="20">
        <f t="shared" si="2"/>
        <v>0</v>
      </c>
      <c r="G36" s="20">
        <f t="shared" si="3"/>
        <v>0</v>
      </c>
      <c r="H36" s="20">
        <f t="shared" si="4"/>
        <v>0</v>
      </c>
      <c r="I36" s="20">
        <f t="shared" si="5"/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0">
        <f t="shared" si="6"/>
        <v>0</v>
      </c>
      <c r="AF36" s="20">
        <f t="shared" si="7"/>
        <v>0</v>
      </c>
      <c r="AG36" s="20">
        <f t="shared" si="8"/>
        <v>0</v>
      </c>
      <c r="AH36" s="20">
        <f t="shared" si="9"/>
        <v>0</v>
      </c>
      <c r="AI36" s="20">
        <f t="shared" si="10"/>
        <v>0</v>
      </c>
      <c r="AJ36" s="20">
        <v>0</v>
      </c>
      <c r="AK36" s="20">
        <v>0</v>
      </c>
      <c r="AL36" s="20">
        <v>0</v>
      </c>
      <c r="AM36" s="20">
        <v>0</v>
      </c>
      <c r="AN36" s="20">
        <v>0</v>
      </c>
      <c r="AO36" s="20">
        <v>0</v>
      </c>
      <c r="AP36" s="20">
        <v>0</v>
      </c>
      <c r="AQ36" s="20">
        <v>0</v>
      </c>
      <c r="AR36" s="20">
        <v>0</v>
      </c>
      <c r="AS36" s="20">
        <v>0</v>
      </c>
      <c r="AT36" s="20">
        <v>0</v>
      </c>
      <c r="AU36" s="20">
        <v>0</v>
      </c>
      <c r="AV36" s="20">
        <v>0</v>
      </c>
      <c r="AW36" s="20">
        <v>0</v>
      </c>
      <c r="AX36" s="20">
        <v>0</v>
      </c>
      <c r="AY36" s="20">
        <v>0</v>
      </c>
      <c r="AZ36" s="20">
        <v>0</v>
      </c>
      <c r="BA36" s="20">
        <v>0</v>
      </c>
      <c r="BB36" s="20">
        <v>0</v>
      </c>
      <c r="BC36" s="20">
        <v>0</v>
      </c>
    </row>
    <row r="37" spans="1:55" ht="63">
      <c r="A37" s="1" t="s">
        <v>112</v>
      </c>
      <c r="B37" s="2" t="s">
        <v>114</v>
      </c>
      <c r="C37" s="3"/>
      <c r="D37" s="20">
        <v>0</v>
      </c>
      <c r="E37" s="20">
        <f t="shared" si="1"/>
        <v>0</v>
      </c>
      <c r="F37" s="20">
        <f t="shared" si="2"/>
        <v>0</v>
      </c>
      <c r="G37" s="20">
        <f t="shared" si="3"/>
        <v>0</v>
      </c>
      <c r="H37" s="20">
        <f t="shared" si="4"/>
        <v>0</v>
      </c>
      <c r="I37" s="20">
        <f t="shared" si="5"/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0</v>
      </c>
      <c r="AE37" s="20">
        <f t="shared" si="6"/>
        <v>0</v>
      </c>
      <c r="AF37" s="20">
        <f t="shared" si="7"/>
        <v>0</v>
      </c>
      <c r="AG37" s="20">
        <f t="shared" si="8"/>
        <v>0</v>
      </c>
      <c r="AH37" s="20">
        <f t="shared" si="9"/>
        <v>0</v>
      </c>
      <c r="AI37" s="20">
        <f t="shared" si="10"/>
        <v>0</v>
      </c>
      <c r="AJ37" s="20">
        <v>0</v>
      </c>
      <c r="AK37" s="20">
        <v>0</v>
      </c>
      <c r="AL37" s="20">
        <v>0</v>
      </c>
      <c r="AM37" s="20">
        <v>0</v>
      </c>
      <c r="AN37" s="20">
        <v>0</v>
      </c>
      <c r="AO37" s="20">
        <v>0</v>
      </c>
      <c r="AP37" s="20">
        <v>0</v>
      </c>
      <c r="AQ37" s="20">
        <v>0</v>
      </c>
      <c r="AR37" s="20">
        <v>0</v>
      </c>
      <c r="AS37" s="20">
        <v>0</v>
      </c>
      <c r="AT37" s="20">
        <v>0</v>
      </c>
      <c r="AU37" s="20">
        <v>0</v>
      </c>
      <c r="AV37" s="20">
        <v>0</v>
      </c>
      <c r="AW37" s="20">
        <v>0</v>
      </c>
      <c r="AX37" s="20">
        <v>0</v>
      </c>
      <c r="AY37" s="20">
        <v>0</v>
      </c>
      <c r="AZ37" s="20">
        <v>0</v>
      </c>
      <c r="BA37" s="20">
        <v>0</v>
      </c>
      <c r="BB37" s="20">
        <v>0</v>
      </c>
      <c r="BC37" s="20">
        <v>0</v>
      </c>
    </row>
    <row r="38" spans="1:55" ht="52.5">
      <c r="A38" s="1" t="s">
        <v>112</v>
      </c>
      <c r="B38" s="2" t="s">
        <v>115</v>
      </c>
      <c r="C38" s="3"/>
      <c r="D38" s="20">
        <v>0</v>
      </c>
      <c r="E38" s="20">
        <f t="shared" si="1"/>
        <v>0</v>
      </c>
      <c r="F38" s="20">
        <f t="shared" si="2"/>
        <v>0</v>
      </c>
      <c r="G38" s="20">
        <f t="shared" si="3"/>
        <v>0</v>
      </c>
      <c r="H38" s="20">
        <f t="shared" si="4"/>
        <v>0</v>
      </c>
      <c r="I38" s="20">
        <f t="shared" si="5"/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f t="shared" si="6"/>
        <v>0</v>
      </c>
      <c r="AF38" s="20">
        <f t="shared" si="7"/>
        <v>0</v>
      </c>
      <c r="AG38" s="20">
        <f t="shared" si="8"/>
        <v>0</v>
      </c>
      <c r="AH38" s="20">
        <f t="shared" si="9"/>
        <v>0</v>
      </c>
      <c r="AI38" s="20">
        <f t="shared" si="10"/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</row>
    <row r="39" spans="1:55" ht="52.5">
      <c r="A39" s="1" t="s">
        <v>112</v>
      </c>
      <c r="B39" s="2" t="s">
        <v>116</v>
      </c>
      <c r="C39" s="3"/>
      <c r="D39" s="20">
        <v>0</v>
      </c>
      <c r="E39" s="20">
        <f t="shared" si="1"/>
        <v>0</v>
      </c>
      <c r="F39" s="20">
        <f t="shared" si="2"/>
        <v>0</v>
      </c>
      <c r="G39" s="20">
        <f t="shared" si="3"/>
        <v>0</v>
      </c>
      <c r="H39" s="20">
        <f t="shared" si="4"/>
        <v>0</v>
      </c>
      <c r="I39" s="20">
        <f t="shared" si="5"/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v>0</v>
      </c>
      <c r="AE39" s="20">
        <f t="shared" si="6"/>
        <v>0</v>
      </c>
      <c r="AF39" s="20">
        <f t="shared" si="7"/>
        <v>0</v>
      </c>
      <c r="AG39" s="20">
        <f t="shared" si="8"/>
        <v>0</v>
      </c>
      <c r="AH39" s="20">
        <f t="shared" si="9"/>
        <v>0</v>
      </c>
      <c r="AI39" s="20">
        <f t="shared" si="10"/>
        <v>0</v>
      </c>
      <c r="AJ39" s="20">
        <v>0</v>
      </c>
      <c r="AK39" s="20">
        <v>0</v>
      </c>
      <c r="AL39" s="20">
        <v>0</v>
      </c>
      <c r="AM39" s="20">
        <v>0</v>
      </c>
      <c r="AN39" s="20">
        <v>0</v>
      </c>
      <c r="AO39" s="20">
        <v>0</v>
      </c>
      <c r="AP39" s="20">
        <v>0</v>
      </c>
      <c r="AQ39" s="20">
        <v>0</v>
      </c>
      <c r="AR39" s="20">
        <v>0</v>
      </c>
      <c r="AS39" s="20">
        <v>0</v>
      </c>
      <c r="AT39" s="20">
        <v>0</v>
      </c>
      <c r="AU39" s="20">
        <v>0</v>
      </c>
      <c r="AV39" s="20">
        <v>0</v>
      </c>
      <c r="AW39" s="20">
        <v>0</v>
      </c>
      <c r="AX39" s="20">
        <v>0</v>
      </c>
      <c r="AY39" s="20">
        <v>0</v>
      </c>
      <c r="AZ39" s="20">
        <v>0</v>
      </c>
      <c r="BA39" s="20">
        <v>0</v>
      </c>
      <c r="BB39" s="20">
        <v>0</v>
      </c>
      <c r="BC39" s="20">
        <v>0</v>
      </c>
    </row>
    <row r="40" spans="1:55" ht="21">
      <c r="A40" s="1" t="s">
        <v>117</v>
      </c>
      <c r="B40" s="2" t="s">
        <v>113</v>
      </c>
      <c r="C40" s="3"/>
      <c r="D40" s="20">
        <v>0</v>
      </c>
      <c r="E40" s="20">
        <f t="shared" si="1"/>
        <v>0</v>
      </c>
      <c r="F40" s="20">
        <f t="shared" si="2"/>
        <v>0</v>
      </c>
      <c r="G40" s="20">
        <f t="shared" si="3"/>
        <v>0</v>
      </c>
      <c r="H40" s="20">
        <f t="shared" si="4"/>
        <v>0</v>
      </c>
      <c r="I40" s="20">
        <f t="shared" si="5"/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f t="shared" si="6"/>
        <v>0</v>
      </c>
      <c r="AF40" s="20">
        <f t="shared" si="7"/>
        <v>0</v>
      </c>
      <c r="AG40" s="20">
        <f t="shared" si="8"/>
        <v>0</v>
      </c>
      <c r="AH40" s="20">
        <f t="shared" si="9"/>
        <v>0</v>
      </c>
      <c r="AI40" s="20">
        <f t="shared" si="10"/>
        <v>0</v>
      </c>
      <c r="AJ40" s="20">
        <v>0</v>
      </c>
      <c r="AK40" s="20">
        <v>0</v>
      </c>
      <c r="AL40" s="20">
        <v>0</v>
      </c>
      <c r="AM40" s="20">
        <v>0</v>
      </c>
      <c r="AN40" s="20">
        <v>0</v>
      </c>
      <c r="AO40" s="20">
        <v>0</v>
      </c>
      <c r="AP40" s="20">
        <v>0</v>
      </c>
      <c r="AQ40" s="20">
        <v>0</v>
      </c>
      <c r="AR40" s="20">
        <v>0</v>
      </c>
      <c r="AS40" s="20">
        <v>0</v>
      </c>
      <c r="AT40" s="20">
        <v>0</v>
      </c>
      <c r="AU40" s="20">
        <v>0</v>
      </c>
      <c r="AV40" s="20">
        <v>0</v>
      </c>
      <c r="AW40" s="20">
        <v>0</v>
      </c>
      <c r="AX40" s="20">
        <v>0</v>
      </c>
      <c r="AY40" s="20">
        <v>0</v>
      </c>
      <c r="AZ40" s="20">
        <v>0</v>
      </c>
      <c r="BA40" s="20">
        <v>0</v>
      </c>
      <c r="BB40" s="20">
        <v>0</v>
      </c>
      <c r="BC40" s="20">
        <v>0</v>
      </c>
    </row>
    <row r="41" spans="1:55" ht="63">
      <c r="A41" s="1" t="s">
        <v>117</v>
      </c>
      <c r="B41" s="2" t="s">
        <v>114</v>
      </c>
      <c r="C41" s="3"/>
      <c r="D41" s="20">
        <v>0</v>
      </c>
      <c r="E41" s="20">
        <f t="shared" si="1"/>
        <v>0</v>
      </c>
      <c r="F41" s="20">
        <f t="shared" si="2"/>
        <v>0</v>
      </c>
      <c r="G41" s="20">
        <f t="shared" si="3"/>
        <v>0</v>
      </c>
      <c r="H41" s="20">
        <f t="shared" si="4"/>
        <v>0</v>
      </c>
      <c r="I41" s="20">
        <f t="shared" si="5"/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f t="shared" si="6"/>
        <v>0</v>
      </c>
      <c r="AF41" s="20">
        <f t="shared" si="7"/>
        <v>0</v>
      </c>
      <c r="AG41" s="20">
        <f t="shared" si="8"/>
        <v>0</v>
      </c>
      <c r="AH41" s="20">
        <f t="shared" si="9"/>
        <v>0</v>
      </c>
      <c r="AI41" s="20">
        <f t="shared" si="10"/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</row>
    <row r="42" spans="1:55" ht="52.5">
      <c r="A42" s="1" t="s">
        <v>117</v>
      </c>
      <c r="B42" s="2" t="s">
        <v>115</v>
      </c>
      <c r="C42" s="3"/>
      <c r="D42" s="20">
        <v>0</v>
      </c>
      <c r="E42" s="20">
        <f t="shared" si="1"/>
        <v>0</v>
      </c>
      <c r="F42" s="20">
        <f t="shared" si="2"/>
        <v>0</v>
      </c>
      <c r="G42" s="20">
        <f t="shared" si="3"/>
        <v>0</v>
      </c>
      <c r="H42" s="20">
        <f t="shared" si="4"/>
        <v>0</v>
      </c>
      <c r="I42" s="20">
        <f t="shared" si="5"/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f t="shared" si="6"/>
        <v>0</v>
      </c>
      <c r="AF42" s="20">
        <f t="shared" si="7"/>
        <v>0</v>
      </c>
      <c r="AG42" s="20">
        <f t="shared" si="8"/>
        <v>0</v>
      </c>
      <c r="AH42" s="20">
        <f t="shared" si="9"/>
        <v>0</v>
      </c>
      <c r="AI42" s="20">
        <f t="shared" si="10"/>
        <v>0</v>
      </c>
      <c r="AJ42" s="20">
        <v>0</v>
      </c>
      <c r="AK42" s="20">
        <v>0</v>
      </c>
      <c r="AL42" s="20">
        <v>0</v>
      </c>
      <c r="AM42" s="20">
        <v>0</v>
      </c>
      <c r="AN42" s="20">
        <v>0</v>
      </c>
      <c r="AO42" s="20">
        <v>0</v>
      </c>
      <c r="AP42" s="20">
        <v>0</v>
      </c>
      <c r="AQ42" s="20">
        <v>0</v>
      </c>
      <c r="AR42" s="20">
        <v>0</v>
      </c>
      <c r="AS42" s="20">
        <v>0</v>
      </c>
      <c r="AT42" s="20">
        <v>0</v>
      </c>
      <c r="AU42" s="20">
        <v>0</v>
      </c>
      <c r="AV42" s="20">
        <v>0</v>
      </c>
      <c r="AW42" s="20">
        <v>0</v>
      </c>
      <c r="AX42" s="20">
        <v>0</v>
      </c>
      <c r="AY42" s="20">
        <v>0</v>
      </c>
      <c r="AZ42" s="20">
        <v>0</v>
      </c>
      <c r="BA42" s="20">
        <v>0</v>
      </c>
      <c r="BB42" s="20">
        <v>0</v>
      </c>
      <c r="BC42" s="20">
        <v>0</v>
      </c>
    </row>
    <row r="43" spans="1:55" ht="11.25">
      <c r="A43" s="1" t="s">
        <v>117</v>
      </c>
      <c r="B43" s="5" t="s">
        <v>118</v>
      </c>
      <c r="C43" s="3"/>
      <c r="D43" s="20">
        <v>0</v>
      </c>
      <c r="E43" s="20">
        <f t="shared" si="1"/>
        <v>0</v>
      </c>
      <c r="F43" s="20">
        <f t="shared" si="2"/>
        <v>0</v>
      </c>
      <c r="G43" s="20">
        <f t="shared" si="3"/>
        <v>0</v>
      </c>
      <c r="H43" s="20">
        <f t="shared" si="4"/>
        <v>0</v>
      </c>
      <c r="I43" s="20">
        <f t="shared" si="5"/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20">
        <v>0</v>
      </c>
      <c r="AA43" s="20">
        <v>0</v>
      </c>
      <c r="AB43" s="20">
        <v>0</v>
      </c>
      <c r="AC43" s="20">
        <v>0</v>
      </c>
      <c r="AD43" s="20">
        <v>0</v>
      </c>
      <c r="AE43" s="20">
        <f t="shared" si="6"/>
        <v>0</v>
      </c>
      <c r="AF43" s="20">
        <f t="shared" si="7"/>
        <v>0</v>
      </c>
      <c r="AG43" s="20">
        <f t="shared" si="8"/>
        <v>0</v>
      </c>
      <c r="AH43" s="20">
        <f t="shared" si="9"/>
        <v>0</v>
      </c>
      <c r="AI43" s="20">
        <f t="shared" si="10"/>
        <v>0</v>
      </c>
      <c r="AJ43" s="20">
        <v>0</v>
      </c>
      <c r="AK43" s="20">
        <v>0</v>
      </c>
      <c r="AL43" s="20">
        <v>0</v>
      </c>
      <c r="AM43" s="20">
        <v>0</v>
      </c>
      <c r="AN43" s="20">
        <v>0</v>
      </c>
      <c r="AO43" s="20">
        <v>0</v>
      </c>
      <c r="AP43" s="20">
        <v>0</v>
      </c>
      <c r="AQ43" s="20">
        <v>0</v>
      </c>
      <c r="AR43" s="20">
        <v>0</v>
      </c>
      <c r="AS43" s="20">
        <v>0</v>
      </c>
      <c r="AT43" s="20">
        <v>0</v>
      </c>
      <c r="AU43" s="20">
        <v>0</v>
      </c>
      <c r="AV43" s="20">
        <v>0</v>
      </c>
      <c r="AW43" s="20">
        <v>0</v>
      </c>
      <c r="AX43" s="20">
        <v>0</v>
      </c>
      <c r="AY43" s="20">
        <v>0</v>
      </c>
      <c r="AZ43" s="20">
        <v>0</v>
      </c>
      <c r="BA43" s="20">
        <v>0</v>
      </c>
      <c r="BB43" s="20">
        <v>0</v>
      </c>
      <c r="BC43" s="20">
        <v>0</v>
      </c>
    </row>
    <row r="44" spans="1:55" ht="52.5">
      <c r="A44" s="1" t="s">
        <v>117</v>
      </c>
      <c r="B44" s="2" t="s">
        <v>119</v>
      </c>
      <c r="C44" s="3"/>
      <c r="D44" s="20">
        <v>0</v>
      </c>
      <c r="E44" s="20">
        <f t="shared" si="1"/>
        <v>0</v>
      </c>
      <c r="F44" s="20">
        <f t="shared" si="2"/>
        <v>0</v>
      </c>
      <c r="G44" s="20">
        <f t="shared" si="3"/>
        <v>0</v>
      </c>
      <c r="H44" s="20">
        <f t="shared" si="4"/>
        <v>0</v>
      </c>
      <c r="I44" s="20">
        <f t="shared" si="5"/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f t="shared" si="6"/>
        <v>0</v>
      </c>
      <c r="AF44" s="20">
        <f t="shared" si="7"/>
        <v>0</v>
      </c>
      <c r="AG44" s="20">
        <f t="shared" si="8"/>
        <v>0</v>
      </c>
      <c r="AH44" s="20">
        <f t="shared" si="9"/>
        <v>0</v>
      </c>
      <c r="AI44" s="20">
        <f t="shared" si="10"/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</row>
    <row r="45" spans="1:55" ht="42">
      <c r="A45" s="1" t="s">
        <v>120</v>
      </c>
      <c r="B45" s="2" t="s">
        <v>121</v>
      </c>
      <c r="C45" s="3"/>
      <c r="D45" s="20">
        <v>0</v>
      </c>
      <c r="E45" s="20">
        <f t="shared" si="1"/>
        <v>0</v>
      </c>
      <c r="F45" s="20">
        <f t="shared" si="2"/>
        <v>0</v>
      </c>
      <c r="G45" s="20">
        <f t="shared" si="3"/>
        <v>0</v>
      </c>
      <c r="H45" s="20">
        <f t="shared" si="4"/>
        <v>0</v>
      </c>
      <c r="I45" s="20">
        <f t="shared" si="5"/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  <c r="Z45" s="20">
        <v>0</v>
      </c>
      <c r="AA45" s="20">
        <v>0</v>
      </c>
      <c r="AB45" s="20">
        <v>0</v>
      </c>
      <c r="AC45" s="20">
        <v>0</v>
      </c>
      <c r="AD45" s="20">
        <v>0</v>
      </c>
      <c r="AE45" s="20">
        <f t="shared" si="6"/>
        <v>0</v>
      </c>
      <c r="AF45" s="20">
        <f t="shared" si="7"/>
        <v>0</v>
      </c>
      <c r="AG45" s="20">
        <f t="shared" si="8"/>
        <v>0</v>
      </c>
      <c r="AH45" s="20">
        <f t="shared" si="9"/>
        <v>0</v>
      </c>
      <c r="AI45" s="20">
        <f t="shared" si="10"/>
        <v>0</v>
      </c>
      <c r="AJ45" s="20">
        <v>0</v>
      </c>
      <c r="AK45" s="20">
        <v>0</v>
      </c>
      <c r="AL45" s="20">
        <v>0</v>
      </c>
      <c r="AM45" s="20">
        <v>0</v>
      </c>
      <c r="AN45" s="20">
        <v>0</v>
      </c>
      <c r="AO45" s="20">
        <v>0</v>
      </c>
      <c r="AP45" s="20">
        <v>0</v>
      </c>
      <c r="AQ45" s="20">
        <v>0</v>
      </c>
      <c r="AR45" s="20">
        <v>0</v>
      </c>
      <c r="AS45" s="20">
        <v>0</v>
      </c>
      <c r="AT45" s="20">
        <v>0</v>
      </c>
      <c r="AU45" s="20">
        <v>0</v>
      </c>
      <c r="AV45" s="20">
        <v>0</v>
      </c>
      <c r="AW45" s="20">
        <v>0</v>
      </c>
      <c r="AX45" s="20">
        <v>0</v>
      </c>
      <c r="AY45" s="20">
        <v>0</v>
      </c>
      <c r="AZ45" s="20">
        <v>0</v>
      </c>
      <c r="BA45" s="20">
        <v>0</v>
      </c>
      <c r="BB45" s="20">
        <v>0</v>
      </c>
      <c r="BC45" s="20">
        <v>0</v>
      </c>
    </row>
    <row r="46" spans="1:55" ht="42">
      <c r="A46" s="1" t="s">
        <v>122</v>
      </c>
      <c r="B46" s="2" t="s">
        <v>123</v>
      </c>
      <c r="C46" s="3"/>
      <c r="D46" s="20">
        <v>0</v>
      </c>
      <c r="E46" s="20">
        <f t="shared" si="1"/>
        <v>0</v>
      </c>
      <c r="F46" s="20">
        <f t="shared" si="2"/>
        <v>0</v>
      </c>
      <c r="G46" s="20">
        <f t="shared" si="3"/>
        <v>0</v>
      </c>
      <c r="H46" s="20">
        <f t="shared" si="4"/>
        <v>0</v>
      </c>
      <c r="I46" s="20">
        <f t="shared" si="5"/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20">
        <v>0</v>
      </c>
      <c r="AA46" s="20">
        <v>0</v>
      </c>
      <c r="AB46" s="20">
        <v>0</v>
      </c>
      <c r="AC46" s="20">
        <v>0</v>
      </c>
      <c r="AD46" s="20">
        <v>0</v>
      </c>
      <c r="AE46" s="20">
        <f t="shared" si="6"/>
        <v>0</v>
      </c>
      <c r="AF46" s="20">
        <f t="shared" si="7"/>
        <v>0</v>
      </c>
      <c r="AG46" s="20">
        <f t="shared" si="8"/>
        <v>0</v>
      </c>
      <c r="AH46" s="20">
        <f t="shared" si="9"/>
        <v>0</v>
      </c>
      <c r="AI46" s="20">
        <f t="shared" si="10"/>
        <v>0</v>
      </c>
      <c r="AJ46" s="20">
        <v>0</v>
      </c>
      <c r="AK46" s="20">
        <v>0</v>
      </c>
      <c r="AL46" s="20">
        <v>0</v>
      </c>
      <c r="AM46" s="20">
        <v>0</v>
      </c>
      <c r="AN46" s="20">
        <v>0</v>
      </c>
      <c r="AO46" s="20">
        <v>0</v>
      </c>
      <c r="AP46" s="20">
        <v>0</v>
      </c>
      <c r="AQ46" s="20">
        <v>0</v>
      </c>
      <c r="AR46" s="20">
        <v>0</v>
      </c>
      <c r="AS46" s="20">
        <v>0</v>
      </c>
      <c r="AT46" s="20">
        <v>0</v>
      </c>
      <c r="AU46" s="20">
        <v>0</v>
      </c>
      <c r="AV46" s="20">
        <v>0</v>
      </c>
      <c r="AW46" s="20">
        <v>0</v>
      </c>
      <c r="AX46" s="20">
        <v>0</v>
      </c>
      <c r="AY46" s="20">
        <v>0</v>
      </c>
      <c r="AZ46" s="20">
        <v>0</v>
      </c>
      <c r="BA46" s="20">
        <v>0</v>
      </c>
      <c r="BB46" s="20">
        <v>0</v>
      </c>
      <c r="BC46" s="20">
        <v>0</v>
      </c>
    </row>
    <row r="47" spans="1:55" ht="42">
      <c r="A47" s="1" t="s">
        <v>124</v>
      </c>
      <c r="B47" s="2" t="s">
        <v>125</v>
      </c>
      <c r="C47" s="3"/>
      <c r="D47" s="20">
        <v>0</v>
      </c>
      <c r="E47" s="20">
        <f t="shared" si="1"/>
        <v>0</v>
      </c>
      <c r="F47" s="20">
        <f t="shared" si="2"/>
        <v>0</v>
      </c>
      <c r="G47" s="20">
        <f t="shared" si="3"/>
        <v>0</v>
      </c>
      <c r="H47" s="20">
        <f t="shared" si="4"/>
        <v>0</v>
      </c>
      <c r="I47" s="20">
        <f t="shared" si="5"/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f t="shared" si="6"/>
        <v>0</v>
      </c>
      <c r="AF47" s="20">
        <f t="shared" si="7"/>
        <v>0</v>
      </c>
      <c r="AG47" s="20">
        <f t="shared" si="8"/>
        <v>0</v>
      </c>
      <c r="AH47" s="20">
        <f t="shared" si="9"/>
        <v>0</v>
      </c>
      <c r="AI47" s="20">
        <f t="shared" si="10"/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</row>
    <row r="48" spans="1:55" ht="21">
      <c r="A48" s="1" t="s">
        <v>126</v>
      </c>
      <c r="B48" s="2" t="s">
        <v>127</v>
      </c>
      <c r="C48" s="3" t="s">
        <v>79</v>
      </c>
      <c r="D48" s="20">
        <v>56.551002322656</v>
      </c>
      <c r="E48" s="20">
        <f t="shared" si="1"/>
        <v>33.370830383999994</v>
      </c>
      <c r="F48" s="20">
        <f t="shared" si="2"/>
        <v>0.7322363999999999</v>
      </c>
      <c r="G48" s="20">
        <f t="shared" si="3"/>
        <v>8.859568512</v>
      </c>
      <c r="H48" s="20">
        <f t="shared" si="4"/>
        <v>20.335025471999998</v>
      </c>
      <c r="I48" s="20">
        <f t="shared" si="5"/>
        <v>3.444</v>
      </c>
      <c r="J48" s="20">
        <f aca="true" t="shared" si="12" ref="F48:AC48">J49+J98+J157+J198</f>
        <v>3.7575393599999996</v>
      </c>
      <c r="K48" s="20">
        <f t="shared" si="12"/>
        <v>0.12243239999999998</v>
      </c>
      <c r="L48" s="20">
        <f t="shared" si="12"/>
        <v>1.1051087519999998</v>
      </c>
      <c r="M48" s="20">
        <f t="shared" si="12"/>
        <v>2.529998208</v>
      </c>
      <c r="N48" s="20">
        <f t="shared" si="12"/>
        <v>0</v>
      </c>
      <c r="O48" s="20">
        <v>29.61329102399999</v>
      </c>
      <c r="P48" s="20">
        <v>0.6098039999999999</v>
      </c>
      <c r="Q48" s="20">
        <v>7.75445976</v>
      </c>
      <c r="R48" s="20">
        <v>17.805027264</v>
      </c>
      <c r="S48" s="20">
        <v>3.444</v>
      </c>
      <c r="T48" s="20">
        <f t="shared" si="12"/>
        <v>0</v>
      </c>
      <c r="U48" s="20">
        <f t="shared" si="12"/>
        <v>0</v>
      </c>
      <c r="V48" s="20">
        <f t="shared" si="12"/>
        <v>0</v>
      </c>
      <c r="W48" s="20">
        <f t="shared" si="12"/>
        <v>0</v>
      </c>
      <c r="X48" s="20">
        <f t="shared" si="12"/>
        <v>0</v>
      </c>
      <c r="Y48" s="20">
        <f t="shared" si="12"/>
        <v>0</v>
      </c>
      <c r="Z48" s="20">
        <f t="shared" si="12"/>
        <v>0</v>
      </c>
      <c r="AA48" s="20">
        <f t="shared" si="12"/>
        <v>0</v>
      </c>
      <c r="AB48" s="20">
        <f t="shared" si="12"/>
        <v>0</v>
      </c>
      <c r="AC48" s="20">
        <f t="shared" si="12"/>
        <v>0</v>
      </c>
      <c r="AD48" s="20">
        <v>47.125835268879996</v>
      </c>
      <c r="AE48" s="20">
        <f t="shared" si="6"/>
        <v>27.809025319999996</v>
      </c>
      <c r="AF48" s="20">
        <f t="shared" si="7"/>
        <v>0.6101969999999999</v>
      </c>
      <c r="AG48" s="20">
        <f t="shared" si="8"/>
        <v>7.38297376</v>
      </c>
      <c r="AH48" s="20">
        <f t="shared" si="9"/>
        <v>16.94585456</v>
      </c>
      <c r="AI48" s="20">
        <f t="shared" si="10"/>
        <v>2.87</v>
      </c>
      <c r="AJ48" s="20">
        <v>3.1312828</v>
      </c>
      <c r="AK48" s="20">
        <v>0.10202699999999999</v>
      </c>
      <c r="AL48" s="20">
        <v>0.9209239599999999</v>
      </c>
      <c r="AM48" s="20">
        <v>2.10833184</v>
      </c>
      <c r="AN48" s="20">
        <v>0</v>
      </c>
      <c r="AO48" s="20">
        <f>AO49+AO98+AO157+AO198</f>
        <v>24.677742519999995</v>
      </c>
      <c r="AP48" s="20">
        <f>AP49+AP98+AP157+AP198</f>
        <v>0.5081699999999999</v>
      </c>
      <c r="AQ48" s="20">
        <f>AQ49+AQ98+AQ157+AQ198</f>
        <v>6.4620498</v>
      </c>
      <c r="AR48" s="20">
        <f>AR49+AR98+AR157+AR198</f>
        <v>14.83752272</v>
      </c>
      <c r="AS48" s="20">
        <f>AS49+AS98+AS157+AS198</f>
        <v>2.87</v>
      </c>
      <c r="AT48" s="20">
        <v>0</v>
      </c>
      <c r="AU48" s="20">
        <f aca="true" t="shared" si="13" ref="AU48:BB48">AU49+AU98+AU157+AU198</f>
        <v>0</v>
      </c>
      <c r="AV48" s="20">
        <f t="shared" si="13"/>
        <v>0</v>
      </c>
      <c r="AW48" s="20">
        <f t="shared" si="13"/>
        <v>0</v>
      </c>
      <c r="AX48" s="20">
        <f t="shared" si="13"/>
        <v>0</v>
      </c>
      <c r="AY48" s="20">
        <f t="shared" si="13"/>
        <v>0</v>
      </c>
      <c r="AZ48" s="20">
        <f t="shared" si="13"/>
        <v>0</v>
      </c>
      <c r="BA48" s="20">
        <f t="shared" si="13"/>
        <v>0</v>
      </c>
      <c r="BB48" s="20">
        <f t="shared" si="13"/>
        <v>0</v>
      </c>
      <c r="BC48" s="20">
        <v>0</v>
      </c>
    </row>
    <row r="49" spans="1:55" ht="42">
      <c r="A49" s="1" t="s">
        <v>128</v>
      </c>
      <c r="B49" s="2" t="s">
        <v>129</v>
      </c>
      <c r="C49" s="3" t="s">
        <v>79</v>
      </c>
      <c r="D49" s="20">
        <v>9.843381432000003</v>
      </c>
      <c r="E49" s="20">
        <f t="shared" si="1"/>
        <v>7.7083935</v>
      </c>
      <c r="F49" s="20">
        <f t="shared" si="2"/>
        <v>0.00876</v>
      </c>
      <c r="G49" s="20">
        <f t="shared" si="3"/>
        <v>0.345825336</v>
      </c>
      <c r="H49" s="20">
        <f t="shared" si="4"/>
        <v>7.353808164000001</v>
      </c>
      <c r="I49" s="20">
        <f t="shared" si="5"/>
        <v>0</v>
      </c>
      <c r="J49" s="20">
        <f aca="true" t="shared" si="14" ref="F49:BA49">J56</f>
        <v>0.814021476</v>
      </c>
      <c r="K49" s="20">
        <f t="shared" si="14"/>
        <v>0</v>
      </c>
      <c r="L49" s="20">
        <f t="shared" si="14"/>
        <v>0.0334494</v>
      </c>
      <c r="M49" s="20">
        <f t="shared" si="14"/>
        <v>0.780572076</v>
      </c>
      <c r="N49" s="20">
        <f t="shared" si="14"/>
        <v>0</v>
      </c>
      <c r="O49" s="20">
        <v>6.894372024</v>
      </c>
      <c r="P49" s="20">
        <v>0.00876</v>
      </c>
      <c r="Q49" s="20">
        <v>0.31237593599999997</v>
      </c>
      <c r="R49" s="20">
        <v>6.573236088000001</v>
      </c>
      <c r="S49" s="20">
        <v>0</v>
      </c>
      <c r="T49" s="20">
        <f t="shared" si="14"/>
        <v>0</v>
      </c>
      <c r="U49" s="20">
        <f t="shared" si="14"/>
        <v>0</v>
      </c>
      <c r="V49" s="20">
        <f t="shared" si="14"/>
        <v>0</v>
      </c>
      <c r="W49" s="20">
        <f t="shared" si="14"/>
        <v>0</v>
      </c>
      <c r="X49" s="20">
        <f t="shared" si="14"/>
        <v>0</v>
      </c>
      <c r="Y49" s="20">
        <f t="shared" si="14"/>
        <v>0</v>
      </c>
      <c r="Z49" s="20">
        <f t="shared" si="14"/>
        <v>0</v>
      </c>
      <c r="AA49" s="20">
        <f t="shared" si="14"/>
        <v>0</v>
      </c>
      <c r="AB49" s="20">
        <f t="shared" si="14"/>
        <v>0</v>
      </c>
      <c r="AC49" s="20">
        <f t="shared" si="14"/>
        <v>0</v>
      </c>
      <c r="AD49" s="20">
        <v>8.202817860000001</v>
      </c>
      <c r="AE49" s="20">
        <f t="shared" si="6"/>
        <v>6.42366125</v>
      </c>
      <c r="AF49" s="20">
        <f t="shared" si="7"/>
        <v>0.0073</v>
      </c>
      <c r="AG49" s="20">
        <f t="shared" si="8"/>
        <v>0.28818778</v>
      </c>
      <c r="AH49" s="20">
        <f t="shared" si="9"/>
        <v>6.128173470000001</v>
      </c>
      <c r="AI49" s="20">
        <f t="shared" si="10"/>
        <v>0</v>
      </c>
      <c r="AJ49" s="20">
        <v>0.6783512300000001</v>
      </c>
      <c r="AK49" s="20">
        <v>0</v>
      </c>
      <c r="AL49" s="20">
        <v>0.0278745</v>
      </c>
      <c r="AM49" s="20">
        <v>0.6504767300000001</v>
      </c>
      <c r="AN49" s="20">
        <v>0</v>
      </c>
      <c r="AO49" s="20">
        <f>AO50+AO56</f>
        <v>5.74531002</v>
      </c>
      <c r="AP49" s="20">
        <f>AP50+AP56</f>
        <v>0.0073</v>
      </c>
      <c r="AQ49" s="20">
        <f>AQ50+AQ56</f>
        <v>0.26031328</v>
      </c>
      <c r="AR49" s="20">
        <f>AR50+AR56</f>
        <v>5.477696740000001</v>
      </c>
      <c r="AS49" s="20">
        <f>AS50+AS56</f>
        <v>0</v>
      </c>
      <c r="AT49" s="20">
        <v>0</v>
      </c>
      <c r="AU49" s="20">
        <f t="shared" si="14"/>
        <v>0</v>
      </c>
      <c r="AV49" s="20">
        <f t="shared" si="14"/>
        <v>0</v>
      </c>
      <c r="AW49" s="20">
        <f t="shared" si="14"/>
        <v>0</v>
      </c>
      <c r="AX49" s="20">
        <f t="shared" si="14"/>
        <v>0</v>
      </c>
      <c r="AY49" s="20">
        <f t="shared" si="14"/>
        <v>0</v>
      </c>
      <c r="AZ49" s="20">
        <f t="shared" si="14"/>
        <v>0</v>
      </c>
      <c r="BA49" s="20">
        <f t="shared" si="14"/>
        <v>0</v>
      </c>
      <c r="BB49" s="20">
        <v>0</v>
      </c>
      <c r="BC49" s="20">
        <v>0</v>
      </c>
    </row>
    <row r="50" spans="1:55" ht="21">
      <c r="A50" s="1" t="s">
        <v>130</v>
      </c>
      <c r="B50" s="2" t="s">
        <v>131</v>
      </c>
      <c r="C50" s="3" t="s">
        <v>79</v>
      </c>
      <c r="D50" s="20">
        <v>3.8465501879999997</v>
      </c>
      <c r="E50" s="20">
        <f t="shared" si="1"/>
        <v>1.2462957120000002</v>
      </c>
      <c r="F50" s="20">
        <f t="shared" si="2"/>
        <v>0.00876</v>
      </c>
      <c r="G50" s="20">
        <f t="shared" si="3"/>
        <v>0.108069024</v>
      </c>
      <c r="H50" s="20">
        <f t="shared" si="4"/>
        <v>1.1294666880000002</v>
      </c>
      <c r="I50" s="20">
        <f t="shared" si="5"/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1.2462957120000002</v>
      </c>
      <c r="P50" s="20">
        <v>0.00876</v>
      </c>
      <c r="Q50" s="20">
        <v>0.108069024</v>
      </c>
      <c r="R50" s="20">
        <v>1.1294666880000002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3.20545849</v>
      </c>
      <c r="AE50" s="20">
        <f t="shared" si="6"/>
        <v>1.0385797600000002</v>
      </c>
      <c r="AF50" s="20">
        <f t="shared" si="7"/>
        <v>0.0073</v>
      </c>
      <c r="AG50" s="20">
        <f t="shared" si="8"/>
        <v>0.09005752</v>
      </c>
      <c r="AH50" s="20">
        <f t="shared" si="9"/>
        <v>0.9412222400000001</v>
      </c>
      <c r="AI50" s="20">
        <f t="shared" si="10"/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f>AO51</f>
        <v>1.0385797600000002</v>
      </c>
      <c r="AP50" s="20">
        <f>AP51</f>
        <v>0.0073</v>
      </c>
      <c r="AQ50" s="20">
        <f>AQ51</f>
        <v>0.09005752</v>
      </c>
      <c r="AR50" s="20">
        <f>AR51</f>
        <v>0.9412222400000001</v>
      </c>
      <c r="AS50" s="20">
        <f>AS51</f>
        <v>0</v>
      </c>
      <c r="AT50" s="20">
        <v>0</v>
      </c>
      <c r="AU50" s="20">
        <v>0</v>
      </c>
      <c r="AV50" s="20">
        <v>0</v>
      </c>
      <c r="AW50" s="20">
        <v>0</v>
      </c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</row>
    <row r="51" spans="1:55" ht="21.75">
      <c r="A51" s="1" t="s">
        <v>130</v>
      </c>
      <c r="B51" s="4" t="s">
        <v>132</v>
      </c>
      <c r="C51" s="6" t="s">
        <v>133</v>
      </c>
      <c r="D51" s="20">
        <v>3.8465501879999997</v>
      </c>
      <c r="E51" s="20">
        <f t="shared" si="1"/>
        <v>1.2462957120000002</v>
      </c>
      <c r="F51" s="20">
        <f t="shared" si="2"/>
        <v>0.00876</v>
      </c>
      <c r="G51" s="20">
        <f t="shared" si="3"/>
        <v>0.108069024</v>
      </c>
      <c r="H51" s="20">
        <f t="shared" si="4"/>
        <v>1.1294666880000002</v>
      </c>
      <c r="I51" s="20">
        <f t="shared" si="5"/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1.2462957120000002</v>
      </c>
      <c r="P51" s="20">
        <v>0.00876</v>
      </c>
      <c r="Q51" s="20">
        <v>0.108069024</v>
      </c>
      <c r="R51" s="20">
        <v>1.1294666880000002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  <c r="Z51" s="20">
        <v>0</v>
      </c>
      <c r="AA51" s="20">
        <v>0</v>
      </c>
      <c r="AB51" s="20">
        <v>0</v>
      </c>
      <c r="AC51" s="20">
        <v>0</v>
      </c>
      <c r="AD51" s="20">
        <v>3.20545849</v>
      </c>
      <c r="AE51" s="20">
        <f t="shared" si="6"/>
        <v>1.0385797600000002</v>
      </c>
      <c r="AF51" s="20">
        <f t="shared" si="7"/>
        <v>0.0073</v>
      </c>
      <c r="AG51" s="20">
        <f t="shared" si="8"/>
        <v>0.09005752</v>
      </c>
      <c r="AH51" s="20">
        <f t="shared" si="9"/>
        <v>0.9412222400000001</v>
      </c>
      <c r="AI51" s="20">
        <f t="shared" si="10"/>
        <v>0</v>
      </c>
      <c r="AJ51" s="20">
        <v>0</v>
      </c>
      <c r="AK51" s="20">
        <v>0</v>
      </c>
      <c r="AL51" s="20">
        <v>0</v>
      </c>
      <c r="AM51" s="20">
        <v>0</v>
      </c>
      <c r="AN51" s="20">
        <v>0</v>
      </c>
      <c r="AO51" s="20">
        <f>SUM(AO53:AO55)</f>
        <v>1.0385797600000002</v>
      </c>
      <c r="AP51" s="20">
        <f>SUM(AP53:AP55)</f>
        <v>0.0073</v>
      </c>
      <c r="AQ51" s="20">
        <f>SUM(AQ53:AQ55)</f>
        <v>0.09005752</v>
      </c>
      <c r="AR51" s="20">
        <f>SUM(AR53:AR55)</f>
        <v>0.9412222400000001</v>
      </c>
      <c r="AS51" s="20">
        <f>SUM(AS53:AS55)</f>
        <v>0</v>
      </c>
      <c r="AT51" s="20">
        <v>0</v>
      </c>
      <c r="AU51" s="20">
        <v>0</v>
      </c>
      <c r="AV51" s="20">
        <v>0</v>
      </c>
      <c r="AW51" s="20">
        <v>0</v>
      </c>
      <c r="AX51" s="20">
        <v>0</v>
      </c>
      <c r="AY51" s="20">
        <v>0</v>
      </c>
      <c r="AZ51" s="20">
        <v>0</v>
      </c>
      <c r="BA51" s="20">
        <v>0</v>
      </c>
      <c r="BB51" s="20">
        <v>0</v>
      </c>
      <c r="BC51" s="20">
        <v>0</v>
      </c>
    </row>
    <row r="52" spans="1:55" ht="11.25">
      <c r="A52" s="1"/>
      <c r="B52" s="10" t="s">
        <v>236</v>
      </c>
      <c r="C52" s="6"/>
      <c r="D52" s="20">
        <v>0</v>
      </c>
      <c r="E52" s="20">
        <f t="shared" si="1"/>
        <v>0</v>
      </c>
      <c r="F52" s="20">
        <f t="shared" si="2"/>
        <v>0</v>
      </c>
      <c r="G52" s="20">
        <f t="shared" si="3"/>
        <v>0</v>
      </c>
      <c r="H52" s="20">
        <f t="shared" si="4"/>
        <v>0</v>
      </c>
      <c r="I52" s="20">
        <f t="shared" si="5"/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20">
        <v>0</v>
      </c>
      <c r="X52" s="20">
        <v>0</v>
      </c>
      <c r="Y52" s="20">
        <v>0</v>
      </c>
      <c r="Z52" s="20">
        <v>0</v>
      </c>
      <c r="AA52" s="20">
        <v>0</v>
      </c>
      <c r="AB52" s="20">
        <v>0</v>
      </c>
      <c r="AC52" s="20">
        <v>0</v>
      </c>
      <c r="AD52" s="20">
        <v>0</v>
      </c>
      <c r="AE52" s="20">
        <f t="shared" si="6"/>
        <v>0</v>
      </c>
      <c r="AF52" s="20">
        <f t="shared" si="7"/>
        <v>0</v>
      </c>
      <c r="AG52" s="20">
        <f t="shared" si="8"/>
        <v>0</v>
      </c>
      <c r="AH52" s="20">
        <f t="shared" si="9"/>
        <v>0</v>
      </c>
      <c r="AI52" s="20">
        <f t="shared" si="10"/>
        <v>0</v>
      </c>
      <c r="AJ52" s="20">
        <v>0</v>
      </c>
      <c r="AK52" s="20">
        <v>0</v>
      </c>
      <c r="AL52" s="20">
        <v>0</v>
      </c>
      <c r="AM52" s="20">
        <v>0</v>
      </c>
      <c r="AN52" s="20">
        <v>0</v>
      </c>
      <c r="AO52" s="20">
        <v>0</v>
      </c>
      <c r="AP52" s="20">
        <v>0</v>
      </c>
      <c r="AQ52" s="20">
        <v>0</v>
      </c>
      <c r="AR52" s="20">
        <v>0</v>
      </c>
      <c r="AS52" s="20">
        <v>0</v>
      </c>
      <c r="AT52" s="20">
        <v>0</v>
      </c>
      <c r="AU52" s="20">
        <v>0</v>
      </c>
      <c r="AV52" s="20">
        <v>0</v>
      </c>
      <c r="AW52" s="20">
        <v>0</v>
      </c>
      <c r="AX52" s="20">
        <v>0</v>
      </c>
      <c r="AY52" s="20">
        <v>0</v>
      </c>
      <c r="AZ52" s="20">
        <v>0</v>
      </c>
      <c r="BA52" s="20">
        <v>0</v>
      </c>
      <c r="BB52" s="20">
        <v>0</v>
      </c>
      <c r="BC52" s="20">
        <v>0</v>
      </c>
    </row>
    <row r="53" spans="1:55" ht="33.75">
      <c r="A53" s="1"/>
      <c r="B53" s="7" t="s">
        <v>245</v>
      </c>
      <c r="C53" s="6" t="s">
        <v>133</v>
      </c>
      <c r="D53" s="20">
        <v>2.025685164</v>
      </c>
      <c r="E53" s="20">
        <f t="shared" si="1"/>
        <v>0.145990092</v>
      </c>
      <c r="F53" s="20">
        <f t="shared" si="2"/>
        <v>0</v>
      </c>
      <c r="G53" s="20">
        <f t="shared" si="3"/>
        <v>0.06051089999999999</v>
      </c>
      <c r="H53" s="20">
        <f t="shared" si="4"/>
        <v>0.085479192</v>
      </c>
      <c r="I53" s="20">
        <f t="shared" si="5"/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0.145990092</v>
      </c>
      <c r="P53" s="20">
        <v>0</v>
      </c>
      <c r="Q53" s="20">
        <v>0.06051089999999999</v>
      </c>
      <c r="R53" s="20">
        <v>0.085479192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1.68807097</v>
      </c>
      <c r="AE53" s="20">
        <f t="shared" si="6"/>
        <v>0.12165841</v>
      </c>
      <c r="AF53" s="20">
        <f t="shared" si="7"/>
        <v>0</v>
      </c>
      <c r="AG53" s="20">
        <f t="shared" si="8"/>
        <v>0.05042575</v>
      </c>
      <c r="AH53" s="20">
        <f t="shared" si="9"/>
        <v>0.07123266</v>
      </c>
      <c r="AI53" s="20">
        <f t="shared" si="10"/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f>AP53+AQ53+AR53+AS53</f>
        <v>0.12165841</v>
      </c>
      <c r="AP53" s="20">
        <v>0</v>
      </c>
      <c r="AQ53" s="20">
        <v>0.05042575</v>
      </c>
      <c r="AR53" s="20">
        <v>0.07123266</v>
      </c>
      <c r="AS53" s="20">
        <v>0</v>
      </c>
      <c r="AT53" s="20">
        <v>0</v>
      </c>
      <c r="AU53" s="20">
        <v>0</v>
      </c>
      <c r="AV53" s="20">
        <v>0</v>
      </c>
      <c r="AW53" s="20">
        <v>0</v>
      </c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</row>
    <row r="54" spans="1:55" ht="11.25">
      <c r="A54" s="1"/>
      <c r="B54" s="10" t="s">
        <v>167</v>
      </c>
      <c r="C54" s="6"/>
      <c r="D54" s="20">
        <v>0</v>
      </c>
      <c r="E54" s="20">
        <f t="shared" si="1"/>
        <v>0</v>
      </c>
      <c r="F54" s="20">
        <f t="shared" si="2"/>
        <v>0</v>
      </c>
      <c r="G54" s="20">
        <f t="shared" si="3"/>
        <v>0</v>
      </c>
      <c r="H54" s="20">
        <f t="shared" si="4"/>
        <v>0</v>
      </c>
      <c r="I54" s="20">
        <f t="shared" si="5"/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0">
        <v>0</v>
      </c>
      <c r="V54" s="20">
        <v>0</v>
      </c>
      <c r="W54" s="20">
        <v>0</v>
      </c>
      <c r="X54" s="20">
        <v>0</v>
      </c>
      <c r="Y54" s="20">
        <v>0</v>
      </c>
      <c r="Z54" s="20">
        <v>0</v>
      </c>
      <c r="AA54" s="20">
        <v>0</v>
      </c>
      <c r="AB54" s="20">
        <v>0</v>
      </c>
      <c r="AC54" s="20">
        <v>0</v>
      </c>
      <c r="AD54" s="20">
        <v>0</v>
      </c>
      <c r="AE54" s="20">
        <f t="shared" si="6"/>
        <v>0</v>
      </c>
      <c r="AF54" s="20">
        <f t="shared" si="7"/>
        <v>0</v>
      </c>
      <c r="AG54" s="20">
        <f t="shared" si="8"/>
        <v>0</v>
      </c>
      <c r="AH54" s="20">
        <f t="shared" si="9"/>
        <v>0</v>
      </c>
      <c r="AI54" s="20">
        <f t="shared" si="10"/>
        <v>0</v>
      </c>
      <c r="AJ54" s="20">
        <v>0</v>
      </c>
      <c r="AK54" s="20">
        <v>0</v>
      </c>
      <c r="AL54" s="20">
        <v>0</v>
      </c>
      <c r="AM54" s="20">
        <v>0</v>
      </c>
      <c r="AN54" s="20">
        <v>0</v>
      </c>
      <c r="AO54" s="20">
        <f>AP54+AQ54+AR54+AS54</f>
        <v>0</v>
      </c>
      <c r="AP54" s="20">
        <v>0</v>
      </c>
      <c r="AQ54" s="20">
        <v>0</v>
      </c>
      <c r="AR54" s="20">
        <v>0</v>
      </c>
      <c r="AS54" s="20">
        <v>0</v>
      </c>
      <c r="AT54" s="20">
        <v>0</v>
      </c>
      <c r="AU54" s="20">
        <v>0</v>
      </c>
      <c r="AV54" s="20">
        <v>0</v>
      </c>
      <c r="AW54" s="20">
        <v>0</v>
      </c>
      <c r="AX54" s="20">
        <v>0</v>
      </c>
      <c r="AY54" s="20">
        <v>0</v>
      </c>
      <c r="AZ54" s="20">
        <v>0</v>
      </c>
      <c r="BA54" s="20">
        <v>0</v>
      </c>
      <c r="BB54" s="20">
        <v>0</v>
      </c>
      <c r="BC54" s="20">
        <v>0</v>
      </c>
    </row>
    <row r="55" spans="1:55" ht="33.75">
      <c r="A55" s="1"/>
      <c r="B55" s="7" t="s">
        <v>246</v>
      </c>
      <c r="C55" s="6" t="s">
        <v>133</v>
      </c>
      <c r="D55" s="20">
        <v>1.8208650239999997</v>
      </c>
      <c r="E55" s="20">
        <f t="shared" si="1"/>
        <v>1.10030562</v>
      </c>
      <c r="F55" s="20">
        <f t="shared" si="2"/>
        <v>0.00876</v>
      </c>
      <c r="G55" s="20">
        <f t="shared" si="3"/>
        <v>0.04755812399999999</v>
      </c>
      <c r="H55" s="20">
        <f t="shared" si="4"/>
        <v>1.043987496</v>
      </c>
      <c r="I55" s="20">
        <f t="shared" si="5"/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1.10030562</v>
      </c>
      <c r="P55" s="20">
        <v>0.00876</v>
      </c>
      <c r="Q55" s="20">
        <v>0.04755812399999999</v>
      </c>
      <c r="R55" s="20">
        <v>1.043987496</v>
      </c>
      <c r="S55" s="20">
        <v>0</v>
      </c>
      <c r="T55" s="20">
        <v>0</v>
      </c>
      <c r="U55" s="20">
        <v>0</v>
      </c>
      <c r="V55" s="20">
        <v>0</v>
      </c>
      <c r="W55" s="20">
        <v>0</v>
      </c>
      <c r="X55" s="20">
        <v>0</v>
      </c>
      <c r="Y55" s="20">
        <v>0</v>
      </c>
      <c r="Z55" s="20">
        <v>0</v>
      </c>
      <c r="AA55" s="20">
        <v>0</v>
      </c>
      <c r="AB55" s="20">
        <v>0</v>
      </c>
      <c r="AC55" s="20">
        <v>0</v>
      </c>
      <c r="AD55" s="20">
        <v>1.5173875199999998</v>
      </c>
      <c r="AE55" s="20">
        <f t="shared" si="6"/>
        <v>0.9169213500000001</v>
      </c>
      <c r="AF55" s="20">
        <f t="shared" si="7"/>
        <v>0.0073</v>
      </c>
      <c r="AG55" s="20">
        <f t="shared" si="8"/>
        <v>0.03963177</v>
      </c>
      <c r="AH55" s="20">
        <f t="shared" si="9"/>
        <v>0.86998958</v>
      </c>
      <c r="AI55" s="20">
        <f t="shared" si="10"/>
        <v>0</v>
      </c>
      <c r="AJ55" s="20">
        <v>0</v>
      </c>
      <c r="AK55" s="20">
        <v>0</v>
      </c>
      <c r="AL55" s="20">
        <v>0</v>
      </c>
      <c r="AM55" s="20">
        <v>0</v>
      </c>
      <c r="AN55" s="20">
        <v>0</v>
      </c>
      <c r="AO55" s="20">
        <f>AP55+AQ55+AR55+AS55</f>
        <v>0.9169213500000001</v>
      </c>
      <c r="AP55" s="20">
        <v>0.0073</v>
      </c>
      <c r="AQ55" s="20">
        <v>0.03963177</v>
      </c>
      <c r="AR55" s="20">
        <v>0.86998958</v>
      </c>
      <c r="AS55" s="20">
        <v>0</v>
      </c>
      <c r="AT55" s="20">
        <v>0</v>
      </c>
      <c r="AU55" s="20">
        <v>0</v>
      </c>
      <c r="AV55" s="20">
        <v>0</v>
      </c>
      <c r="AW55" s="20">
        <v>0</v>
      </c>
      <c r="AX55" s="20">
        <v>0</v>
      </c>
      <c r="AY55" s="20">
        <v>0</v>
      </c>
      <c r="AZ55" s="20">
        <v>0</v>
      </c>
      <c r="BA55" s="20">
        <v>0</v>
      </c>
      <c r="BB55" s="20">
        <v>0</v>
      </c>
      <c r="BC55" s="20">
        <v>0</v>
      </c>
    </row>
    <row r="56" spans="1:55" ht="31.5">
      <c r="A56" s="1" t="s">
        <v>134</v>
      </c>
      <c r="B56" s="2" t="s">
        <v>135</v>
      </c>
      <c r="C56" s="3" t="s">
        <v>79</v>
      </c>
      <c r="D56" s="20">
        <v>5.996831244000003</v>
      </c>
      <c r="E56" s="20">
        <f t="shared" si="1"/>
        <v>6.4620977879999995</v>
      </c>
      <c r="F56" s="20">
        <f t="shared" si="2"/>
        <v>0</v>
      </c>
      <c r="G56" s="20">
        <f t="shared" si="3"/>
        <v>0.237756312</v>
      </c>
      <c r="H56" s="20">
        <f t="shared" si="4"/>
        <v>6.224341476000001</v>
      </c>
      <c r="I56" s="20">
        <f t="shared" si="5"/>
        <v>0</v>
      </c>
      <c r="J56" s="20">
        <f aca="true" t="shared" si="15" ref="F56:AW56">J59</f>
        <v>0.814021476</v>
      </c>
      <c r="K56" s="20">
        <f t="shared" si="15"/>
        <v>0</v>
      </c>
      <c r="L56" s="20">
        <f t="shared" si="15"/>
        <v>0.0334494</v>
      </c>
      <c r="M56" s="20">
        <f t="shared" si="15"/>
        <v>0.780572076</v>
      </c>
      <c r="N56" s="20">
        <f t="shared" si="15"/>
        <v>0</v>
      </c>
      <c r="O56" s="20">
        <v>5.648076312</v>
      </c>
      <c r="P56" s="20">
        <v>0</v>
      </c>
      <c r="Q56" s="20">
        <v>0.204306912</v>
      </c>
      <c r="R56" s="20">
        <v>5.443769400000001</v>
      </c>
      <c r="S56" s="20">
        <v>0</v>
      </c>
      <c r="T56" s="20">
        <f t="shared" si="15"/>
        <v>0</v>
      </c>
      <c r="U56" s="20">
        <f t="shared" si="15"/>
        <v>0</v>
      </c>
      <c r="V56" s="20">
        <f t="shared" si="15"/>
        <v>0</v>
      </c>
      <c r="W56" s="20">
        <f t="shared" si="15"/>
        <v>0</v>
      </c>
      <c r="X56" s="20">
        <f t="shared" si="15"/>
        <v>0</v>
      </c>
      <c r="Y56" s="20">
        <f t="shared" si="15"/>
        <v>0</v>
      </c>
      <c r="Z56" s="20">
        <f t="shared" si="15"/>
        <v>0</v>
      </c>
      <c r="AA56" s="20">
        <f t="shared" si="15"/>
        <v>0</v>
      </c>
      <c r="AB56" s="20">
        <f t="shared" si="15"/>
        <v>0</v>
      </c>
      <c r="AC56" s="20">
        <f t="shared" si="15"/>
        <v>0</v>
      </c>
      <c r="AD56" s="20">
        <v>4.9973593700000025</v>
      </c>
      <c r="AE56" s="20">
        <f t="shared" si="6"/>
        <v>5.385081489999999</v>
      </c>
      <c r="AF56" s="20">
        <f t="shared" si="7"/>
        <v>0</v>
      </c>
      <c r="AG56" s="20">
        <f t="shared" si="8"/>
        <v>0.19813026</v>
      </c>
      <c r="AH56" s="20">
        <f t="shared" si="9"/>
        <v>5.186951230000001</v>
      </c>
      <c r="AI56" s="20">
        <f t="shared" si="10"/>
        <v>0</v>
      </c>
      <c r="AJ56" s="20">
        <v>0.6783512300000001</v>
      </c>
      <c r="AK56" s="20">
        <v>0</v>
      </c>
      <c r="AL56" s="20">
        <v>0.0278745</v>
      </c>
      <c r="AM56" s="20">
        <v>0.6504767300000001</v>
      </c>
      <c r="AN56" s="20">
        <v>0</v>
      </c>
      <c r="AO56" s="20">
        <f>AO57+AO59+AO91+AO94+AO96</f>
        <v>4.70673026</v>
      </c>
      <c r="AP56" s="20">
        <f>AP57+AP59+AP91+AP94+AP96</f>
        <v>0</v>
      </c>
      <c r="AQ56" s="20">
        <f>AQ57+AQ59+AQ91+AQ94+AQ96</f>
        <v>0.17025576</v>
      </c>
      <c r="AR56" s="20">
        <f>AR57+AR59+AR91+AR94+AR96</f>
        <v>4.536474500000001</v>
      </c>
      <c r="AS56" s="20">
        <f>AS57+AS59+AS91+AS94+AS96</f>
        <v>0</v>
      </c>
      <c r="AT56" s="20">
        <v>0</v>
      </c>
      <c r="AU56" s="20">
        <f t="shared" si="15"/>
        <v>0</v>
      </c>
      <c r="AV56" s="20">
        <f t="shared" si="15"/>
        <v>0</v>
      </c>
      <c r="AW56" s="20">
        <f t="shared" si="15"/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</row>
    <row r="57" spans="1:55" ht="21.75">
      <c r="A57" s="1" t="s">
        <v>134</v>
      </c>
      <c r="B57" s="8" t="s">
        <v>136</v>
      </c>
      <c r="C57" s="6" t="s">
        <v>137</v>
      </c>
      <c r="D57" s="20">
        <v>0</v>
      </c>
      <c r="E57" s="20">
        <f t="shared" si="1"/>
        <v>0</v>
      </c>
      <c r="F57" s="20">
        <f t="shared" si="2"/>
        <v>0</v>
      </c>
      <c r="G57" s="20">
        <f t="shared" si="3"/>
        <v>0</v>
      </c>
      <c r="H57" s="20">
        <f t="shared" si="4"/>
        <v>0</v>
      </c>
      <c r="I57" s="20">
        <f t="shared" si="5"/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20">
        <v>0</v>
      </c>
      <c r="V57" s="20">
        <v>0</v>
      </c>
      <c r="W57" s="20">
        <v>0</v>
      </c>
      <c r="X57" s="20">
        <v>0</v>
      </c>
      <c r="Y57" s="20">
        <v>0</v>
      </c>
      <c r="Z57" s="20">
        <v>0</v>
      </c>
      <c r="AA57" s="20">
        <v>0</v>
      </c>
      <c r="AB57" s="20">
        <v>0</v>
      </c>
      <c r="AC57" s="20">
        <v>0</v>
      </c>
      <c r="AD57" s="20">
        <v>0</v>
      </c>
      <c r="AE57" s="20">
        <f t="shared" si="6"/>
        <v>0</v>
      </c>
      <c r="AF57" s="20">
        <f t="shared" si="7"/>
        <v>0</v>
      </c>
      <c r="AG57" s="20">
        <f t="shared" si="8"/>
        <v>0</v>
      </c>
      <c r="AH57" s="20">
        <f t="shared" si="9"/>
        <v>0</v>
      </c>
      <c r="AI57" s="20">
        <f t="shared" si="10"/>
        <v>0</v>
      </c>
      <c r="AJ57" s="20">
        <v>0</v>
      </c>
      <c r="AK57" s="20">
        <v>0</v>
      </c>
      <c r="AL57" s="20">
        <v>0</v>
      </c>
      <c r="AM57" s="20">
        <v>0</v>
      </c>
      <c r="AN57" s="20">
        <v>0</v>
      </c>
      <c r="AO57" s="20">
        <f>SUM(AO58:AO58)</f>
        <v>0</v>
      </c>
      <c r="AP57" s="20">
        <f>SUM(AP58:AP58)</f>
        <v>0</v>
      </c>
      <c r="AQ57" s="20">
        <f>SUM(AQ58:AQ58)</f>
        <v>0</v>
      </c>
      <c r="AR57" s="20">
        <f>SUM(AR58:AR58)</f>
        <v>0</v>
      </c>
      <c r="AS57" s="20">
        <f>SUM(AS58:AS58)</f>
        <v>0</v>
      </c>
      <c r="AT57" s="20">
        <v>0</v>
      </c>
      <c r="AU57" s="20">
        <v>0</v>
      </c>
      <c r="AV57" s="20">
        <v>0</v>
      </c>
      <c r="AW57" s="20">
        <v>0</v>
      </c>
      <c r="AX57" s="20">
        <v>0</v>
      </c>
      <c r="AY57" s="20">
        <v>0</v>
      </c>
      <c r="AZ57" s="20">
        <v>0</v>
      </c>
      <c r="BA57" s="20">
        <v>0</v>
      </c>
      <c r="BB57" s="20">
        <v>0</v>
      </c>
      <c r="BC57" s="20">
        <v>0</v>
      </c>
    </row>
    <row r="58" spans="1:55" ht="11.25">
      <c r="A58" s="1"/>
      <c r="B58" s="9"/>
      <c r="C58" s="6"/>
      <c r="D58" s="20">
        <v>0</v>
      </c>
      <c r="E58" s="20">
        <f t="shared" si="1"/>
        <v>0</v>
      </c>
      <c r="F58" s="20">
        <f t="shared" si="2"/>
        <v>0</v>
      </c>
      <c r="G58" s="20">
        <f t="shared" si="3"/>
        <v>0</v>
      </c>
      <c r="H58" s="20">
        <f t="shared" si="4"/>
        <v>0</v>
      </c>
      <c r="I58" s="20">
        <f t="shared" si="5"/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0">
        <v>0</v>
      </c>
      <c r="U58" s="20">
        <v>0</v>
      </c>
      <c r="V58" s="20">
        <v>0</v>
      </c>
      <c r="W58" s="20">
        <v>0</v>
      </c>
      <c r="X58" s="20">
        <v>0</v>
      </c>
      <c r="Y58" s="20">
        <v>0</v>
      </c>
      <c r="Z58" s="20">
        <v>0</v>
      </c>
      <c r="AA58" s="20">
        <v>0</v>
      </c>
      <c r="AB58" s="20">
        <v>0</v>
      </c>
      <c r="AC58" s="20">
        <v>0</v>
      </c>
      <c r="AD58" s="20">
        <v>0</v>
      </c>
      <c r="AE58" s="20">
        <f t="shared" si="6"/>
        <v>0</v>
      </c>
      <c r="AF58" s="20">
        <f t="shared" si="7"/>
        <v>0</v>
      </c>
      <c r="AG58" s="20">
        <f t="shared" si="8"/>
        <v>0</v>
      </c>
      <c r="AH58" s="20">
        <f t="shared" si="9"/>
        <v>0</v>
      </c>
      <c r="AI58" s="20">
        <f t="shared" si="10"/>
        <v>0</v>
      </c>
      <c r="AJ58" s="20">
        <v>0</v>
      </c>
      <c r="AK58" s="20">
        <v>0</v>
      </c>
      <c r="AL58" s="20">
        <v>0</v>
      </c>
      <c r="AM58" s="20">
        <v>0</v>
      </c>
      <c r="AN58" s="20">
        <v>0</v>
      </c>
      <c r="AO58" s="20">
        <v>0</v>
      </c>
      <c r="AP58" s="20">
        <v>0</v>
      </c>
      <c r="AQ58" s="20">
        <v>0</v>
      </c>
      <c r="AR58" s="20">
        <v>0</v>
      </c>
      <c r="AS58" s="20">
        <v>0</v>
      </c>
      <c r="AT58" s="20">
        <v>0</v>
      </c>
      <c r="AU58" s="20">
        <v>0</v>
      </c>
      <c r="AV58" s="20">
        <v>0</v>
      </c>
      <c r="AW58" s="20">
        <v>0</v>
      </c>
      <c r="AX58" s="20">
        <v>0</v>
      </c>
      <c r="AY58" s="20">
        <v>0</v>
      </c>
      <c r="AZ58" s="20">
        <v>0</v>
      </c>
      <c r="BA58" s="20">
        <v>0</v>
      </c>
      <c r="BB58" s="20">
        <v>0</v>
      </c>
      <c r="BC58" s="20">
        <v>0</v>
      </c>
    </row>
    <row r="59" spans="1:55" ht="21.75">
      <c r="A59" s="1" t="s">
        <v>134</v>
      </c>
      <c r="B59" s="8" t="s">
        <v>138</v>
      </c>
      <c r="C59" s="28" t="s">
        <v>139</v>
      </c>
      <c r="D59" s="20">
        <v>5.926934652000003</v>
      </c>
      <c r="E59" s="20">
        <f t="shared" si="1"/>
        <v>6.390491856</v>
      </c>
      <c r="F59" s="20">
        <f t="shared" si="2"/>
        <v>0</v>
      </c>
      <c r="G59" s="20">
        <f t="shared" si="3"/>
        <v>0.22665738</v>
      </c>
      <c r="H59" s="20">
        <f t="shared" si="4"/>
        <v>6.163834476000001</v>
      </c>
      <c r="I59" s="20">
        <f t="shared" si="5"/>
        <v>0</v>
      </c>
      <c r="J59" s="20">
        <f aca="true" t="shared" si="16" ref="F59:AC59">SUM(J72:J87)</f>
        <v>0.814021476</v>
      </c>
      <c r="K59" s="20">
        <f t="shared" si="16"/>
        <v>0</v>
      </c>
      <c r="L59" s="20">
        <f t="shared" si="16"/>
        <v>0.0334494</v>
      </c>
      <c r="M59" s="20">
        <f t="shared" si="16"/>
        <v>0.780572076</v>
      </c>
      <c r="N59" s="20">
        <f t="shared" si="16"/>
        <v>0</v>
      </c>
      <c r="O59" s="20">
        <v>5.57647038</v>
      </c>
      <c r="P59" s="20">
        <v>0</v>
      </c>
      <c r="Q59" s="20">
        <v>0.19320798</v>
      </c>
      <c r="R59" s="20">
        <v>5.3832624000000004</v>
      </c>
      <c r="S59" s="20">
        <v>0</v>
      </c>
      <c r="T59" s="20">
        <f t="shared" si="16"/>
        <v>0</v>
      </c>
      <c r="U59" s="20">
        <f t="shared" si="16"/>
        <v>0</v>
      </c>
      <c r="V59" s="20">
        <f t="shared" si="16"/>
        <v>0</v>
      </c>
      <c r="W59" s="20">
        <f t="shared" si="16"/>
        <v>0</v>
      </c>
      <c r="X59" s="20">
        <f t="shared" si="16"/>
        <v>0</v>
      </c>
      <c r="Y59" s="20">
        <f t="shared" si="16"/>
        <v>0</v>
      </c>
      <c r="Z59" s="20">
        <f t="shared" si="16"/>
        <v>0</v>
      </c>
      <c r="AA59" s="20">
        <f t="shared" si="16"/>
        <v>0</v>
      </c>
      <c r="AB59" s="20">
        <f t="shared" si="16"/>
        <v>0</v>
      </c>
      <c r="AC59" s="20">
        <f t="shared" si="16"/>
        <v>0</v>
      </c>
      <c r="AD59" s="20">
        <v>4.939112210000002</v>
      </c>
      <c r="AE59" s="20">
        <f t="shared" si="6"/>
        <v>5.3254098800000005</v>
      </c>
      <c r="AF59" s="20">
        <f t="shared" si="7"/>
        <v>0</v>
      </c>
      <c r="AG59" s="20">
        <f t="shared" si="8"/>
        <v>0.18888115</v>
      </c>
      <c r="AH59" s="20">
        <f t="shared" si="9"/>
        <v>5.136528730000001</v>
      </c>
      <c r="AI59" s="20">
        <f t="shared" si="10"/>
        <v>0</v>
      </c>
      <c r="AJ59" s="20">
        <v>0.6783512300000001</v>
      </c>
      <c r="AK59" s="20">
        <v>0</v>
      </c>
      <c r="AL59" s="20">
        <v>0.0278745</v>
      </c>
      <c r="AM59" s="20">
        <v>0.6504767300000001</v>
      </c>
      <c r="AN59" s="20">
        <v>0</v>
      </c>
      <c r="AO59" s="20">
        <f>SUM(AO61:AO90)</f>
        <v>4.64705865</v>
      </c>
      <c r="AP59" s="20">
        <f>SUM(AP61:AP90)</f>
        <v>0</v>
      </c>
      <c r="AQ59" s="20">
        <f>SUM(AQ61:AQ90)</f>
        <v>0.16100665</v>
      </c>
      <c r="AR59" s="20">
        <f>SUM(AR61:AR90)</f>
        <v>4.486052000000001</v>
      </c>
      <c r="AS59" s="20">
        <f>SUM(AS61:AS90)</f>
        <v>0</v>
      </c>
      <c r="AT59" s="20">
        <v>0</v>
      </c>
      <c r="AU59" s="20">
        <v>0</v>
      </c>
      <c r="AV59" s="20">
        <v>0</v>
      </c>
      <c r="AW59" s="20"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</row>
    <row r="60" spans="1:55" ht="11.25">
      <c r="A60" s="1"/>
      <c r="B60" s="10" t="s">
        <v>159</v>
      </c>
      <c r="C60" s="6"/>
      <c r="D60" s="20">
        <v>0</v>
      </c>
      <c r="E60" s="20">
        <f t="shared" si="1"/>
        <v>0</v>
      </c>
      <c r="F60" s="20">
        <f t="shared" si="2"/>
        <v>0</v>
      </c>
      <c r="G60" s="20">
        <f t="shared" si="3"/>
        <v>0</v>
      </c>
      <c r="H60" s="20">
        <f t="shared" si="4"/>
        <v>0</v>
      </c>
      <c r="I60" s="20">
        <f t="shared" si="5"/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0">
        <v>0</v>
      </c>
      <c r="U60" s="20">
        <v>0</v>
      </c>
      <c r="V60" s="20">
        <v>0</v>
      </c>
      <c r="W60" s="20">
        <v>0</v>
      </c>
      <c r="X60" s="20">
        <v>0</v>
      </c>
      <c r="Y60" s="20">
        <v>0</v>
      </c>
      <c r="Z60" s="20">
        <v>0</v>
      </c>
      <c r="AA60" s="20">
        <v>0</v>
      </c>
      <c r="AB60" s="20">
        <v>0</v>
      </c>
      <c r="AC60" s="20">
        <v>0</v>
      </c>
      <c r="AD60" s="20">
        <v>0</v>
      </c>
      <c r="AE60" s="20">
        <f t="shared" si="6"/>
        <v>0</v>
      </c>
      <c r="AF60" s="20">
        <f t="shared" si="7"/>
        <v>0</v>
      </c>
      <c r="AG60" s="20">
        <f t="shared" si="8"/>
        <v>0</v>
      </c>
      <c r="AH60" s="20">
        <f t="shared" si="9"/>
        <v>0</v>
      </c>
      <c r="AI60" s="20">
        <f t="shared" si="10"/>
        <v>0</v>
      </c>
      <c r="AJ60" s="20">
        <v>0</v>
      </c>
      <c r="AK60" s="20">
        <v>0</v>
      </c>
      <c r="AL60" s="20">
        <v>0</v>
      </c>
      <c r="AM60" s="20">
        <v>0</v>
      </c>
      <c r="AN60" s="20">
        <v>0</v>
      </c>
      <c r="AO60" s="20">
        <v>0</v>
      </c>
      <c r="AP60" s="20">
        <v>0</v>
      </c>
      <c r="AQ60" s="20">
        <v>0</v>
      </c>
      <c r="AR60" s="20">
        <v>0</v>
      </c>
      <c r="AS60" s="20">
        <v>0</v>
      </c>
      <c r="AT60" s="20">
        <v>0</v>
      </c>
      <c r="AU60" s="20">
        <v>0</v>
      </c>
      <c r="AV60" s="20">
        <v>0</v>
      </c>
      <c r="AW60" s="20">
        <v>0</v>
      </c>
      <c r="AX60" s="20">
        <v>0</v>
      </c>
      <c r="AY60" s="20">
        <v>0</v>
      </c>
      <c r="AZ60" s="20">
        <v>0</v>
      </c>
      <c r="BA60" s="20">
        <v>0</v>
      </c>
      <c r="BB60" s="20">
        <v>0</v>
      </c>
      <c r="BC60" s="20">
        <v>0</v>
      </c>
    </row>
    <row r="61" spans="1:55" ht="22.5">
      <c r="A61" s="1"/>
      <c r="B61" s="7" t="s">
        <v>247</v>
      </c>
      <c r="C61" s="6" t="s">
        <v>139</v>
      </c>
      <c r="D61" s="20">
        <v>0.300584064</v>
      </c>
      <c r="E61" s="20">
        <f t="shared" si="1"/>
        <v>0.26867034</v>
      </c>
      <c r="F61" s="20">
        <f t="shared" si="2"/>
        <v>0</v>
      </c>
      <c r="G61" s="20">
        <f t="shared" si="3"/>
        <v>0.009518592000000001</v>
      </c>
      <c r="H61" s="20">
        <f t="shared" si="4"/>
        <v>0.259151748</v>
      </c>
      <c r="I61" s="20">
        <f t="shared" si="5"/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0.26867034</v>
      </c>
      <c r="P61" s="20">
        <v>0</v>
      </c>
      <c r="Q61" s="20">
        <v>0.009518592000000001</v>
      </c>
      <c r="R61" s="20">
        <v>0.259151748</v>
      </c>
      <c r="S61" s="20">
        <v>0</v>
      </c>
      <c r="T61" s="20">
        <v>0</v>
      </c>
      <c r="U61" s="20">
        <v>0</v>
      </c>
      <c r="V61" s="20">
        <v>0</v>
      </c>
      <c r="W61" s="20">
        <v>0</v>
      </c>
      <c r="X61" s="20">
        <v>0</v>
      </c>
      <c r="Y61" s="20">
        <v>0</v>
      </c>
      <c r="Z61" s="20">
        <v>0</v>
      </c>
      <c r="AA61" s="20">
        <v>0</v>
      </c>
      <c r="AB61" s="20">
        <v>0</v>
      </c>
      <c r="AC61" s="20">
        <v>0</v>
      </c>
      <c r="AD61" s="20">
        <v>0.25048672</v>
      </c>
      <c r="AE61" s="20">
        <f t="shared" si="6"/>
        <v>0.22389195</v>
      </c>
      <c r="AF61" s="20">
        <f t="shared" si="7"/>
        <v>0</v>
      </c>
      <c r="AG61" s="20">
        <f t="shared" si="8"/>
        <v>0.00793216</v>
      </c>
      <c r="AH61" s="20">
        <f t="shared" si="9"/>
        <v>0.21595979</v>
      </c>
      <c r="AI61" s="20">
        <f t="shared" si="10"/>
        <v>0</v>
      </c>
      <c r="AJ61" s="20">
        <v>0</v>
      </c>
      <c r="AK61" s="20">
        <v>0</v>
      </c>
      <c r="AL61" s="20">
        <v>0</v>
      </c>
      <c r="AM61" s="20">
        <v>0</v>
      </c>
      <c r="AN61" s="20">
        <v>0</v>
      </c>
      <c r="AO61" s="20">
        <f aca="true" t="shared" si="17" ref="AO61:AO90">AP61+AQ61+AR61+AS61</f>
        <v>0.22389195</v>
      </c>
      <c r="AP61" s="20">
        <v>0</v>
      </c>
      <c r="AQ61" s="20">
        <v>0.00793216</v>
      </c>
      <c r="AR61" s="20">
        <v>0.21595979</v>
      </c>
      <c r="AS61" s="20">
        <v>0</v>
      </c>
      <c r="AT61" s="20">
        <v>0</v>
      </c>
      <c r="AU61" s="20">
        <v>0</v>
      </c>
      <c r="AV61" s="20">
        <v>0</v>
      </c>
      <c r="AW61" s="20">
        <v>0</v>
      </c>
      <c r="AX61" s="20">
        <v>0</v>
      </c>
      <c r="AY61" s="20">
        <v>0</v>
      </c>
      <c r="AZ61" s="20">
        <v>0</v>
      </c>
      <c r="BA61" s="20">
        <v>0</v>
      </c>
      <c r="BB61" s="20">
        <v>0</v>
      </c>
      <c r="BC61" s="20">
        <v>0</v>
      </c>
    </row>
    <row r="62" spans="1:55" ht="33.75">
      <c r="A62" s="1"/>
      <c r="B62" s="7" t="s">
        <v>248</v>
      </c>
      <c r="C62" s="6" t="s">
        <v>139</v>
      </c>
      <c r="D62" s="20">
        <v>0.300584064</v>
      </c>
      <c r="E62" s="20">
        <f t="shared" si="1"/>
        <v>0.26869332</v>
      </c>
      <c r="F62" s="20">
        <f t="shared" si="2"/>
        <v>0</v>
      </c>
      <c r="G62" s="20">
        <f t="shared" si="3"/>
        <v>0.009518592000000001</v>
      </c>
      <c r="H62" s="20">
        <f t="shared" si="4"/>
        <v>0.259174728</v>
      </c>
      <c r="I62" s="20">
        <f t="shared" si="5"/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0.26869332</v>
      </c>
      <c r="P62" s="20">
        <v>0</v>
      </c>
      <c r="Q62" s="20">
        <v>0.009518592000000001</v>
      </c>
      <c r="R62" s="20">
        <v>0.259174728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0.25048672</v>
      </c>
      <c r="AE62" s="20">
        <f t="shared" si="6"/>
        <v>0.2239111</v>
      </c>
      <c r="AF62" s="20">
        <f t="shared" si="7"/>
        <v>0</v>
      </c>
      <c r="AG62" s="20">
        <f t="shared" si="8"/>
        <v>0.00793216</v>
      </c>
      <c r="AH62" s="20">
        <f t="shared" si="9"/>
        <v>0.21597894</v>
      </c>
      <c r="AI62" s="20">
        <f t="shared" si="10"/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f t="shared" si="17"/>
        <v>0.2239111</v>
      </c>
      <c r="AP62" s="20">
        <v>0</v>
      </c>
      <c r="AQ62" s="20">
        <v>0.00793216</v>
      </c>
      <c r="AR62" s="20">
        <v>0.21597894</v>
      </c>
      <c r="AS62" s="20">
        <v>0</v>
      </c>
      <c r="AT62" s="20">
        <v>0</v>
      </c>
      <c r="AU62" s="20">
        <v>0</v>
      </c>
      <c r="AV62" s="20">
        <v>0</v>
      </c>
      <c r="AW62" s="20">
        <v>0</v>
      </c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</row>
    <row r="63" spans="1:55" ht="33.75">
      <c r="A63" s="1"/>
      <c r="B63" s="7" t="s">
        <v>249</v>
      </c>
      <c r="C63" s="6" t="s">
        <v>139</v>
      </c>
      <c r="D63" s="20">
        <v>0.719019468</v>
      </c>
      <c r="E63" s="20">
        <f t="shared" si="1"/>
        <v>0.672118008</v>
      </c>
      <c r="F63" s="20">
        <f t="shared" si="2"/>
        <v>0</v>
      </c>
      <c r="G63" s="20">
        <f t="shared" si="3"/>
        <v>0.022601772</v>
      </c>
      <c r="H63" s="20">
        <f t="shared" si="4"/>
        <v>0.6495162360000001</v>
      </c>
      <c r="I63" s="20">
        <f t="shared" si="5"/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0.672118008</v>
      </c>
      <c r="P63" s="20">
        <v>0</v>
      </c>
      <c r="Q63" s="20">
        <v>0.022601772</v>
      </c>
      <c r="R63" s="20">
        <v>0.6495162360000001</v>
      </c>
      <c r="S63" s="20">
        <v>0</v>
      </c>
      <c r="T63" s="20">
        <v>0</v>
      </c>
      <c r="U63" s="20">
        <v>0</v>
      </c>
      <c r="V63" s="20">
        <v>0</v>
      </c>
      <c r="W63" s="20">
        <v>0</v>
      </c>
      <c r="X63" s="20">
        <v>0</v>
      </c>
      <c r="Y63" s="20">
        <v>0</v>
      </c>
      <c r="Z63" s="20">
        <v>0</v>
      </c>
      <c r="AA63" s="20">
        <v>0</v>
      </c>
      <c r="AB63" s="20">
        <v>0</v>
      </c>
      <c r="AC63" s="20">
        <v>0</v>
      </c>
      <c r="AD63" s="20">
        <v>0.59918289</v>
      </c>
      <c r="AE63" s="20">
        <f t="shared" si="6"/>
        <v>0.56009834</v>
      </c>
      <c r="AF63" s="20">
        <f t="shared" si="7"/>
        <v>0</v>
      </c>
      <c r="AG63" s="20">
        <f t="shared" si="8"/>
        <v>0.01883481</v>
      </c>
      <c r="AH63" s="20">
        <f t="shared" si="9"/>
        <v>0.54126353</v>
      </c>
      <c r="AI63" s="20">
        <f t="shared" si="10"/>
        <v>0</v>
      </c>
      <c r="AJ63" s="20">
        <v>0</v>
      </c>
      <c r="AK63" s="20">
        <v>0</v>
      </c>
      <c r="AL63" s="20">
        <v>0</v>
      </c>
      <c r="AM63" s="20">
        <v>0</v>
      </c>
      <c r="AN63" s="20">
        <v>0</v>
      </c>
      <c r="AO63" s="20">
        <f t="shared" si="17"/>
        <v>0.56009834</v>
      </c>
      <c r="AP63" s="20">
        <v>0</v>
      </c>
      <c r="AQ63" s="20">
        <v>0.01883481</v>
      </c>
      <c r="AR63" s="20">
        <v>0.54126353</v>
      </c>
      <c r="AS63" s="20">
        <v>0</v>
      </c>
      <c r="AT63" s="20">
        <v>0</v>
      </c>
      <c r="AU63" s="20">
        <v>0</v>
      </c>
      <c r="AV63" s="20">
        <v>0</v>
      </c>
      <c r="AW63" s="20">
        <v>0</v>
      </c>
      <c r="AX63" s="20">
        <v>0</v>
      </c>
      <c r="AY63" s="20">
        <v>0</v>
      </c>
      <c r="AZ63" s="20">
        <v>0</v>
      </c>
      <c r="BA63" s="20">
        <v>0</v>
      </c>
      <c r="BB63" s="20">
        <v>0</v>
      </c>
      <c r="BC63" s="20">
        <v>0</v>
      </c>
    </row>
    <row r="64" spans="1:55" ht="22.5">
      <c r="A64" s="1"/>
      <c r="B64" s="7" t="s">
        <v>250</v>
      </c>
      <c r="C64" s="6" t="s">
        <v>139</v>
      </c>
      <c r="D64" s="20">
        <v>0.770012976</v>
      </c>
      <c r="E64" s="20">
        <f t="shared" si="1"/>
        <v>1.5504899879999998</v>
      </c>
      <c r="F64" s="20">
        <f t="shared" si="2"/>
        <v>0</v>
      </c>
      <c r="G64" s="20">
        <f t="shared" si="3"/>
        <v>0.014844132</v>
      </c>
      <c r="H64" s="20">
        <f t="shared" si="4"/>
        <v>1.535645856</v>
      </c>
      <c r="I64" s="20">
        <f t="shared" si="5"/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1.5504899879999998</v>
      </c>
      <c r="P64" s="20">
        <v>0</v>
      </c>
      <c r="Q64" s="20">
        <v>0.014844132</v>
      </c>
      <c r="R64" s="20">
        <v>1.535645856</v>
      </c>
      <c r="S64" s="20">
        <v>0</v>
      </c>
      <c r="T64" s="20">
        <v>0</v>
      </c>
      <c r="U64" s="20">
        <v>0</v>
      </c>
      <c r="V64" s="20">
        <v>0</v>
      </c>
      <c r="W64" s="20">
        <v>0</v>
      </c>
      <c r="X64" s="20">
        <v>0</v>
      </c>
      <c r="Y64" s="20">
        <v>0</v>
      </c>
      <c r="Z64" s="20">
        <v>0</v>
      </c>
      <c r="AA64" s="20">
        <v>0</v>
      </c>
      <c r="AB64" s="20">
        <v>0</v>
      </c>
      <c r="AC64" s="20">
        <v>0</v>
      </c>
      <c r="AD64" s="20">
        <v>0.64167748</v>
      </c>
      <c r="AE64" s="20">
        <f t="shared" si="6"/>
        <v>1.29207499</v>
      </c>
      <c r="AF64" s="20">
        <f t="shared" si="7"/>
        <v>0</v>
      </c>
      <c r="AG64" s="20">
        <f t="shared" si="8"/>
        <v>0.01237011</v>
      </c>
      <c r="AH64" s="20">
        <f t="shared" si="9"/>
        <v>1.27970488</v>
      </c>
      <c r="AI64" s="20">
        <f t="shared" si="10"/>
        <v>0</v>
      </c>
      <c r="AJ64" s="20">
        <v>0</v>
      </c>
      <c r="AK64" s="20">
        <v>0</v>
      </c>
      <c r="AL64" s="20">
        <v>0</v>
      </c>
      <c r="AM64" s="20">
        <v>0</v>
      </c>
      <c r="AN64" s="20">
        <v>0</v>
      </c>
      <c r="AO64" s="20">
        <f t="shared" si="17"/>
        <v>1.29207499</v>
      </c>
      <c r="AP64" s="20">
        <v>0</v>
      </c>
      <c r="AQ64" s="20">
        <v>0.01237011</v>
      </c>
      <c r="AR64" s="20">
        <v>1.27970488</v>
      </c>
      <c r="AS64" s="20">
        <v>0</v>
      </c>
      <c r="AT64" s="20">
        <v>0</v>
      </c>
      <c r="AU64" s="20">
        <v>0</v>
      </c>
      <c r="AV64" s="20">
        <v>0</v>
      </c>
      <c r="AW64" s="20">
        <v>0</v>
      </c>
      <c r="AX64" s="20">
        <v>0</v>
      </c>
      <c r="AY64" s="20">
        <v>0</v>
      </c>
      <c r="AZ64" s="20">
        <v>0</v>
      </c>
      <c r="BA64" s="20">
        <v>0</v>
      </c>
      <c r="BB64" s="20">
        <v>0</v>
      </c>
      <c r="BC64" s="20">
        <v>0</v>
      </c>
    </row>
    <row r="65" spans="1:55" ht="11.25">
      <c r="A65" s="1"/>
      <c r="B65" s="10" t="s">
        <v>251</v>
      </c>
      <c r="C65" s="6"/>
      <c r="D65" s="20">
        <v>0</v>
      </c>
      <c r="E65" s="20">
        <f t="shared" si="1"/>
        <v>0</v>
      </c>
      <c r="F65" s="20">
        <f t="shared" si="2"/>
        <v>0</v>
      </c>
      <c r="G65" s="20">
        <f t="shared" si="3"/>
        <v>0</v>
      </c>
      <c r="H65" s="20">
        <f t="shared" si="4"/>
        <v>0</v>
      </c>
      <c r="I65" s="20">
        <f t="shared" si="5"/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f t="shared" si="6"/>
        <v>0</v>
      </c>
      <c r="AF65" s="20">
        <f t="shared" si="7"/>
        <v>0</v>
      </c>
      <c r="AG65" s="20">
        <f t="shared" si="8"/>
        <v>0</v>
      </c>
      <c r="AH65" s="20">
        <f t="shared" si="9"/>
        <v>0</v>
      </c>
      <c r="AI65" s="20">
        <f t="shared" si="10"/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f t="shared" si="17"/>
        <v>0</v>
      </c>
      <c r="AP65" s="20">
        <v>0</v>
      </c>
      <c r="AQ65" s="20">
        <v>0</v>
      </c>
      <c r="AR65" s="20">
        <v>0</v>
      </c>
      <c r="AS65" s="20">
        <v>0</v>
      </c>
      <c r="AT65" s="20">
        <v>0</v>
      </c>
      <c r="AU65" s="20">
        <v>0</v>
      </c>
      <c r="AV65" s="20">
        <v>0</v>
      </c>
      <c r="AW65" s="20">
        <v>0</v>
      </c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</row>
    <row r="66" spans="1:55" ht="33.75">
      <c r="A66" s="1"/>
      <c r="B66" s="7" t="s">
        <v>252</v>
      </c>
      <c r="C66" s="6" t="s">
        <v>139</v>
      </c>
      <c r="D66" s="20">
        <v>0.182227956</v>
      </c>
      <c r="E66" s="20">
        <f t="shared" si="1"/>
        <v>0.156175968</v>
      </c>
      <c r="F66" s="20">
        <f t="shared" si="2"/>
        <v>0</v>
      </c>
      <c r="G66" s="20">
        <f t="shared" si="3"/>
        <v>0.015238368</v>
      </c>
      <c r="H66" s="20">
        <f t="shared" si="4"/>
        <v>0.1409376</v>
      </c>
      <c r="I66" s="20">
        <f t="shared" si="5"/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0.156175968</v>
      </c>
      <c r="P66" s="20">
        <v>0</v>
      </c>
      <c r="Q66" s="20">
        <v>0.015238368</v>
      </c>
      <c r="R66" s="20">
        <v>0.1409376</v>
      </c>
      <c r="S66" s="20">
        <v>0</v>
      </c>
      <c r="T66" s="20">
        <v>0</v>
      </c>
      <c r="U66" s="20">
        <v>0</v>
      </c>
      <c r="V66" s="20">
        <v>0</v>
      </c>
      <c r="W66" s="20">
        <v>0</v>
      </c>
      <c r="X66" s="20">
        <v>0</v>
      </c>
      <c r="Y66" s="20">
        <v>0</v>
      </c>
      <c r="Z66" s="20">
        <v>0</v>
      </c>
      <c r="AA66" s="20">
        <v>0</v>
      </c>
      <c r="AB66" s="20">
        <v>0</v>
      </c>
      <c r="AC66" s="20">
        <v>0</v>
      </c>
      <c r="AD66" s="20">
        <v>0.15185663</v>
      </c>
      <c r="AE66" s="20">
        <f t="shared" si="6"/>
        <v>0.13014664</v>
      </c>
      <c r="AF66" s="20">
        <f t="shared" si="7"/>
        <v>0</v>
      </c>
      <c r="AG66" s="20">
        <f t="shared" si="8"/>
        <v>0.01269864</v>
      </c>
      <c r="AH66" s="20">
        <f t="shared" si="9"/>
        <v>0.117448</v>
      </c>
      <c r="AI66" s="20">
        <f t="shared" si="10"/>
        <v>0</v>
      </c>
      <c r="AJ66" s="20">
        <v>0</v>
      </c>
      <c r="AK66" s="20">
        <v>0</v>
      </c>
      <c r="AL66" s="20">
        <v>0</v>
      </c>
      <c r="AM66" s="20">
        <v>0</v>
      </c>
      <c r="AN66" s="20">
        <v>0</v>
      </c>
      <c r="AO66" s="20">
        <f t="shared" si="17"/>
        <v>0.13014664</v>
      </c>
      <c r="AP66" s="20">
        <v>0</v>
      </c>
      <c r="AQ66" s="20">
        <v>0.01269864</v>
      </c>
      <c r="AR66" s="20">
        <v>0.117448</v>
      </c>
      <c r="AS66" s="20">
        <v>0</v>
      </c>
      <c r="AT66" s="20">
        <v>0</v>
      </c>
      <c r="AU66" s="20">
        <v>0</v>
      </c>
      <c r="AV66" s="20">
        <v>0</v>
      </c>
      <c r="AW66" s="20">
        <v>0</v>
      </c>
      <c r="AX66" s="20">
        <v>0</v>
      </c>
      <c r="AY66" s="20">
        <v>0</v>
      </c>
      <c r="AZ66" s="20">
        <v>0</v>
      </c>
      <c r="BA66" s="20">
        <v>0</v>
      </c>
      <c r="BB66" s="20">
        <v>0</v>
      </c>
      <c r="BC66" s="20">
        <v>0</v>
      </c>
    </row>
    <row r="67" spans="1:55" ht="11.25">
      <c r="A67" s="1"/>
      <c r="B67" s="10" t="s">
        <v>253</v>
      </c>
      <c r="C67" s="6"/>
      <c r="D67" s="20">
        <v>0</v>
      </c>
      <c r="E67" s="20">
        <f t="shared" si="1"/>
        <v>0</v>
      </c>
      <c r="F67" s="20">
        <f t="shared" si="2"/>
        <v>0</v>
      </c>
      <c r="G67" s="20">
        <f t="shared" si="3"/>
        <v>0</v>
      </c>
      <c r="H67" s="20">
        <f t="shared" si="4"/>
        <v>0</v>
      </c>
      <c r="I67" s="20">
        <f t="shared" si="5"/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20">
        <v>0</v>
      </c>
      <c r="Q67" s="20">
        <v>0</v>
      </c>
      <c r="R67" s="20">
        <v>0</v>
      </c>
      <c r="S67" s="20">
        <v>0</v>
      </c>
      <c r="T67" s="20">
        <v>0</v>
      </c>
      <c r="U67" s="20">
        <v>0</v>
      </c>
      <c r="V67" s="20">
        <v>0</v>
      </c>
      <c r="W67" s="20">
        <v>0</v>
      </c>
      <c r="X67" s="20">
        <v>0</v>
      </c>
      <c r="Y67" s="20">
        <v>0</v>
      </c>
      <c r="Z67" s="20">
        <v>0</v>
      </c>
      <c r="AA67" s="20">
        <v>0</v>
      </c>
      <c r="AB67" s="20">
        <v>0</v>
      </c>
      <c r="AC67" s="20">
        <v>0</v>
      </c>
      <c r="AD67" s="20">
        <v>0</v>
      </c>
      <c r="AE67" s="20">
        <f t="shared" si="6"/>
        <v>0</v>
      </c>
      <c r="AF67" s="20">
        <f t="shared" si="7"/>
        <v>0</v>
      </c>
      <c r="AG67" s="20">
        <f t="shared" si="8"/>
        <v>0</v>
      </c>
      <c r="AH67" s="20">
        <f t="shared" si="9"/>
        <v>0</v>
      </c>
      <c r="AI67" s="20">
        <f t="shared" si="10"/>
        <v>0</v>
      </c>
      <c r="AJ67" s="20">
        <v>0</v>
      </c>
      <c r="AK67" s="20">
        <v>0</v>
      </c>
      <c r="AL67" s="20">
        <v>0</v>
      </c>
      <c r="AM67" s="20">
        <v>0</v>
      </c>
      <c r="AN67" s="20">
        <v>0</v>
      </c>
      <c r="AO67" s="20">
        <f t="shared" si="17"/>
        <v>0</v>
      </c>
      <c r="AP67" s="20">
        <v>0</v>
      </c>
      <c r="AQ67" s="20">
        <v>0</v>
      </c>
      <c r="AR67" s="20">
        <v>0</v>
      </c>
      <c r="AS67" s="20">
        <v>0</v>
      </c>
      <c r="AT67" s="20">
        <v>0</v>
      </c>
      <c r="AU67" s="20">
        <v>0</v>
      </c>
      <c r="AV67" s="20">
        <v>0</v>
      </c>
      <c r="AW67" s="20">
        <v>0</v>
      </c>
      <c r="AX67" s="20">
        <v>0</v>
      </c>
      <c r="AY67" s="20">
        <v>0</v>
      </c>
      <c r="AZ67" s="20">
        <v>0</v>
      </c>
      <c r="BA67" s="20">
        <v>0</v>
      </c>
      <c r="BB67" s="20">
        <v>0</v>
      </c>
      <c r="BC67" s="20">
        <v>0</v>
      </c>
    </row>
    <row r="68" spans="1:55" ht="22.5">
      <c r="A68" s="1"/>
      <c r="B68" s="7" t="s">
        <v>254</v>
      </c>
      <c r="C68" s="6" t="s">
        <v>139</v>
      </c>
      <c r="D68" s="20">
        <v>0.182227956</v>
      </c>
      <c r="E68" s="20">
        <f t="shared" si="1"/>
        <v>0.16639982399999997</v>
      </c>
      <c r="F68" s="20">
        <f t="shared" si="2"/>
        <v>0</v>
      </c>
      <c r="G68" s="20">
        <f t="shared" si="3"/>
        <v>0.01287486</v>
      </c>
      <c r="H68" s="20">
        <f t="shared" si="4"/>
        <v>0.15352496399999999</v>
      </c>
      <c r="I68" s="20">
        <f t="shared" si="5"/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0.16639982399999997</v>
      </c>
      <c r="P68" s="20">
        <v>0</v>
      </c>
      <c r="Q68" s="20">
        <v>0.01287486</v>
      </c>
      <c r="R68" s="20">
        <v>0.15352496399999999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0.15185663</v>
      </c>
      <c r="AE68" s="20">
        <f t="shared" si="6"/>
        <v>0.13866652</v>
      </c>
      <c r="AF68" s="20">
        <f t="shared" si="7"/>
        <v>0</v>
      </c>
      <c r="AG68" s="20">
        <f t="shared" si="8"/>
        <v>0.01072905</v>
      </c>
      <c r="AH68" s="20">
        <f t="shared" si="9"/>
        <v>0.12793747</v>
      </c>
      <c r="AI68" s="20">
        <f t="shared" si="10"/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f t="shared" si="17"/>
        <v>0.13866652</v>
      </c>
      <c r="AP68" s="20">
        <v>0</v>
      </c>
      <c r="AQ68" s="20">
        <v>0.01072905</v>
      </c>
      <c r="AR68" s="20">
        <v>0.12793747</v>
      </c>
      <c r="AS68" s="20">
        <v>0</v>
      </c>
      <c r="AT68" s="20">
        <v>0</v>
      </c>
      <c r="AU68" s="20">
        <v>0</v>
      </c>
      <c r="AV68" s="20">
        <v>0</v>
      </c>
      <c r="AW68" s="20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</row>
    <row r="69" spans="1:55" ht="33.75">
      <c r="A69" s="1"/>
      <c r="B69" s="7" t="s">
        <v>255</v>
      </c>
      <c r="C69" s="6" t="s">
        <v>139</v>
      </c>
      <c r="D69" s="20">
        <v>0.23967315599999997</v>
      </c>
      <c r="E69" s="20">
        <f t="shared" si="1"/>
        <v>0.20149040399999998</v>
      </c>
      <c r="F69" s="20">
        <f t="shared" si="2"/>
        <v>0</v>
      </c>
      <c r="G69" s="20">
        <f t="shared" si="3"/>
        <v>0.012053628</v>
      </c>
      <c r="H69" s="20">
        <f t="shared" si="4"/>
        <v>0.18943677599999997</v>
      </c>
      <c r="I69" s="20">
        <f t="shared" si="5"/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0.20149040399999998</v>
      </c>
      <c r="P69" s="20">
        <v>0</v>
      </c>
      <c r="Q69" s="20">
        <v>0.012053628</v>
      </c>
      <c r="R69" s="20">
        <v>0.18943677599999997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20">
        <v>0</v>
      </c>
      <c r="Z69" s="20">
        <v>0</v>
      </c>
      <c r="AA69" s="20">
        <v>0</v>
      </c>
      <c r="AB69" s="20">
        <v>0</v>
      </c>
      <c r="AC69" s="20">
        <v>0</v>
      </c>
      <c r="AD69" s="20">
        <v>0.19972763</v>
      </c>
      <c r="AE69" s="20">
        <f t="shared" si="6"/>
        <v>0.16790866999999998</v>
      </c>
      <c r="AF69" s="20">
        <f t="shared" si="7"/>
        <v>0</v>
      </c>
      <c r="AG69" s="20">
        <f t="shared" si="8"/>
        <v>0.01004469</v>
      </c>
      <c r="AH69" s="20">
        <f t="shared" si="9"/>
        <v>0.15786398</v>
      </c>
      <c r="AI69" s="20">
        <f t="shared" si="10"/>
        <v>0</v>
      </c>
      <c r="AJ69" s="20">
        <v>0</v>
      </c>
      <c r="AK69" s="20">
        <v>0</v>
      </c>
      <c r="AL69" s="20">
        <v>0</v>
      </c>
      <c r="AM69" s="20">
        <v>0</v>
      </c>
      <c r="AN69" s="20">
        <v>0</v>
      </c>
      <c r="AO69" s="20">
        <f t="shared" si="17"/>
        <v>0.16790866999999998</v>
      </c>
      <c r="AP69" s="20">
        <v>0</v>
      </c>
      <c r="AQ69" s="20">
        <v>0.01004469</v>
      </c>
      <c r="AR69" s="20">
        <v>0.15786398</v>
      </c>
      <c r="AS69" s="20">
        <v>0</v>
      </c>
      <c r="AT69" s="20">
        <v>0</v>
      </c>
      <c r="AU69" s="20">
        <v>0</v>
      </c>
      <c r="AV69" s="20">
        <v>0</v>
      </c>
      <c r="AW69" s="20">
        <v>0</v>
      </c>
      <c r="AX69" s="20">
        <v>0</v>
      </c>
      <c r="AY69" s="20">
        <v>0</v>
      </c>
      <c r="AZ69" s="20">
        <v>0</v>
      </c>
      <c r="BA69" s="20">
        <v>0</v>
      </c>
      <c r="BB69" s="20">
        <v>0</v>
      </c>
      <c r="BC69" s="20">
        <v>0</v>
      </c>
    </row>
    <row r="70" spans="1:55" ht="33.75">
      <c r="A70" s="1"/>
      <c r="B70" s="7" t="s">
        <v>256</v>
      </c>
      <c r="C70" s="6" t="s">
        <v>139</v>
      </c>
      <c r="D70" s="20">
        <v>0.300584064</v>
      </c>
      <c r="E70" s="20">
        <f t="shared" si="1"/>
        <v>0.253686072</v>
      </c>
      <c r="F70" s="20">
        <f t="shared" si="2"/>
        <v>0</v>
      </c>
      <c r="G70" s="20">
        <f t="shared" si="3"/>
        <v>0.01406316</v>
      </c>
      <c r="H70" s="20">
        <f t="shared" si="4"/>
        <v>0.23962291199999997</v>
      </c>
      <c r="I70" s="20">
        <f t="shared" si="5"/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0.253686072</v>
      </c>
      <c r="P70" s="20">
        <v>0</v>
      </c>
      <c r="Q70" s="20">
        <v>0.01406316</v>
      </c>
      <c r="R70" s="20">
        <v>0.23962291199999997</v>
      </c>
      <c r="S70" s="20">
        <v>0</v>
      </c>
      <c r="T70" s="20">
        <v>0</v>
      </c>
      <c r="U70" s="20">
        <v>0</v>
      </c>
      <c r="V70" s="20">
        <v>0</v>
      </c>
      <c r="W70" s="20">
        <v>0</v>
      </c>
      <c r="X70" s="20">
        <v>0</v>
      </c>
      <c r="Y70" s="20">
        <v>0</v>
      </c>
      <c r="Z70" s="20">
        <v>0</v>
      </c>
      <c r="AA70" s="20">
        <v>0</v>
      </c>
      <c r="AB70" s="20">
        <v>0</v>
      </c>
      <c r="AC70" s="20">
        <v>0</v>
      </c>
      <c r="AD70" s="20">
        <v>0.25048672</v>
      </c>
      <c r="AE70" s="20">
        <f t="shared" si="6"/>
        <v>0.21140505999999998</v>
      </c>
      <c r="AF70" s="20">
        <f t="shared" si="7"/>
        <v>0</v>
      </c>
      <c r="AG70" s="20">
        <f t="shared" si="8"/>
        <v>0.0117193</v>
      </c>
      <c r="AH70" s="20">
        <f t="shared" si="9"/>
        <v>0.19968576</v>
      </c>
      <c r="AI70" s="20">
        <f t="shared" si="10"/>
        <v>0</v>
      </c>
      <c r="AJ70" s="20">
        <v>0</v>
      </c>
      <c r="AK70" s="20">
        <v>0</v>
      </c>
      <c r="AL70" s="20">
        <v>0</v>
      </c>
      <c r="AM70" s="20">
        <v>0</v>
      </c>
      <c r="AN70" s="20">
        <v>0</v>
      </c>
      <c r="AO70" s="20">
        <f t="shared" si="17"/>
        <v>0.21140505999999998</v>
      </c>
      <c r="AP70" s="20">
        <v>0</v>
      </c>
      <c r="AQ70" s="20">
        <v>0.0117193</v>
      </c>
      <c r="AR70" s="20">
        <v>0.19968576</v>
      </c>
      <c r="AS70" s="20">
        <v>0</v>
      </c>
      <c r="AT70" s="20">
        <v>0</v>
      </c>
      <c r="AU70" s="20">
        <v>0</v>
      </c>
      <c r="AV70" s="20">
        <v>0</v>
      </c>
      <c r="AW70" s="20">
        <v>0</v>
      </c>
      <c r="AX70" s="20">
        <v>0</v>
      </c>
      <c r="AY70" s="20">
        <v>0</v>
      </c>
      <c r="AZ70" s="20">
        <v>0</v>
      </c>
      <c r="BA70" s="20">
        <v>0</v>
      </c>
      <c r="BB70" s="20">
        <v>0</v>
      </c>
      <c r="BC70" s="20">
        <v>0</v>
      </c>
    </row>
    <row r="71" spans="1:55" ht="11.25">
      <c r="A71" s="1"/>
      <c r="B71" s="10" t="s">
        <v>140</v>
      </c>
      <c r="C71" s="6"/>
      <c r="D71" s="20">
        <v>0</v>
      </c>
      <c r="E71" s="20">
        <f t="shared" si="1"/>
        <v>0</v>
      </c>
      <c r="F71" s="20">
        <f t="shared" si="2"/>
        <v>0</v>
      </c>
      <c r="G71" s="20">
        <f t="shared" si="3"/>
        <v>0</v>
      </c>
      <c r="H71" s="20">
        <f t="shared" si="4"/>
        <v>0</v>
      </c>
      <c r="I71" s="20">
        <f t="shared" si="5"/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f t="shared" si="6"/>
        <v>0</v>
      </c>
      <c r="AF71" s="20">
        <f t="shared" si="7"/>
        <v>0</v>
      </c>
      <c r="AG71" s="20">
        <f t="shared" si="8"/>
        <v>0</v>
      </c>
      <c r="AH71" s="20">
        <f t="shared" si="9"/>
        <v>0</v>
      </c>
      <c r="AI71" s="20">
        <f t="shared" si="10"/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f t="shared" si="17"/>
        <v>0</v>
      </c>
      <c r="AP71" s="20">
        <v>0</v>
      </c>
      <c r="AQ71" s="20">
        <v>0</v>
      </c>
      <c r="AR71" s="20">
        <v>0</v>
      </c>
      <c r="AS71" s="20">
        <v>0</v>
      </c>
      <c r="AT71" s="20">
        <v>0</v>
      </c>
      <c r="AU71" s="20">
        <v>0</v>
      </c>
      <c r="AV71" s="20">
        <v>0</v>
      </c>
      <c r="AW71" s="20">
        <v>0</v>
      </c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</row>
    <row r="72" spans="1:55" ht="33.75">
      <c r="A72" s="1"/>
      <c r="B72" s="7" t="s">
        <v>141</v>
      </c>
      <c r="C72" s="6" t="s">
        <v>139</v>
      </c>
      <c r="D72" s="20">
        <v>0.300584064</v>
      </c>
      <c r="E72" s="20">
        <f t="shared" si="1"/>
        <v>0.408442548</v>
      </c>
      <c r="F72" s="20">
        <f t="shared" si="2"/>
        <v>0</v>
      </c>
      <c r="G72" s="20">
        <f t="shared" si="3"/>
        <v>0.004779864</v>
      </c>
      <c r="H72" s="20">
        <f t="shared" si="4"/>
        <v>0.403662684</v>
      </c>
      <c r="I72" s="20">
        <f t="shared" si="5"/>
        <v>0</v>
      </c>
      <c r="J72" s="20">
        <f>K72+L72+M72+N72</f>
        <v>0.408442548</v>
      </c>
      <c r="K72" s="20">
        <v>0</v>
      </c>
      <c r="L72" s="20">
        <v>0.004779864</v>
      </c>
      <c r="M72" s="20">
        <v>0.403662684</v>
      </c>
      <c r="N72" s="20">
        <v>0</v>
      </c>
      <c r="O72" s="20">
        <v>0</v>
      </c>
      <c r="P72" s="20">
        <v>0</v>
      </c>
      <c r="Q72" s="20">
        <v>0</v>
      </c>
      <c r="R72" s="20">
        <v>0</v>
      </c>
      <c r="S72" s="20">
        <v>0</v>
      </c>
      <c r="T72" s="20">
        <v>0</v>
      </c>
      <c r="U72" s="20">
        <v>0</v>
      </c>
      <c r="V72" s="20">
        <v>0</v>
      </c>
      <c r="W72" s="20">
        <v>0</v>
      </c>
      <c r="X72" s="20">
        <v>0</v>
      </c>
      <c r="Y72" s="20">
        <v>0</v>
      </c>
      <c r="Z72" s="20">
        <v>0</v>
      </c>
      <c r="AA72" s="20">
        <v>0</v>
      </c>
      <c r="AB72" s="20">
        <v>0</v>
      </c>
      <c r="AC72" s="20">
        <v>0</v>
      </c>
      <c r="AD72" s="20">
        <v>0.25048672</v>
      </c>
      <c r="AE72" s="20">
        <f t="shared" si="6"/>
        <v>0.34036879000000003</v>
      </c>
      <c r="AF72" s="20">
        <f t="shared" si="7"/>
        <v>0</v>
      </c>
      <c r="AG72" s="20">
        <f t="shared" si="8"/>
        <v>0.00398322</v>
      </c>
      <c r="AH72" s="20">
        <f t="shared" si="9"/>
        <v>0.33638557</v>
      </c>
      <c r="AI72" s="20">
        <f t="shared" si="10"/>
        <v>0</v>
      </c>
      <c r="AJ72" s="20">
        <v>0.34036879000000003</v>
      </c>
      <c r="AK72" s="20">
        <v>0</v>
      </c>
      <c r="AL72" s="20">
        <v>0.00398322</v>
      </c>
      <c r="AM72" s="20">
        <v>0.33638557</v>
      </c>
      <c r="AN72" s="20">
        <v>0</v>
      </c>
      <c r="AO72" s="20">
        <f t="shared" si="17"/>
        <v>0</v>
      </c>
      <c r="AP72" s="20">
        <v>0</v>
      </c>
      <c r="AQ72" s="20">
        <v>0</v>
      </c>
      <c r="AR72" s="20">
        <v>0</v>
      </c>
      <c r="AS72" s="20">
        <v>0</v>
      </c>
      <c r="AT72" s="20">
        <v>0</v>
      </c>
      <c r="AU72" s="20">
        <v>0</v>
      </c>
      <c r="AV72" s="20">
        <v>0</v>
      </c>
      <c r="AW72" s="20">
        <v>0</v>
      </c>
      <c r="AX72" s="20">
        <v>0</v>
      </c>
      <c r="AY72" s="20">
        <v>0</v>
      </c>
      <c r="AZ72" s="20">
        <v>0</v>
      </c>
      <c r="BA72" s="20">
        <v>0</v>
      </c>
      <c r="BB72" s="20">
        <v>0</v>
      </c>
      <c r="BC72" s="20">
        <v>0</v>
      </c>
    </row>
    <row r="73" spans="1:55" ht="33.75">
      <c r="A73" s="1"/>
      <c r="B73" s="7" t="s">
        <v>257</v>
      </c>
      <c r="C73" s="6" t="s">
        <v>139</v>
      </c>
      <c r="D73" s="20">
        <v>0.300584064</v>
      </c>
      <c r="E73" s="20">
        <f t="shared" si="1"/>
        <v>0.409382556</v>
      </c>
      <c r="F73" s="20">
        <f t="shared" si="2"/>
        <v>0</v>
      </c>
      <c r="G73" s="20">
        <f t="shared" si="3"/>
        <v>0.0055177559999999995</v>
      </c>
      <c r="H73" s="20">
        <f t="shared" si="4"/>
        <v>0.4038648</v>
      </c>
      <c r="I73" s="20">
        <f t="shared" si="5"/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0.409382556</v>
      </c>
      <c r="P73" s="20">
        <v>0</v>
      </c>
      <c r="Q73" s="20">
        <v>0.0055177559999999995</v>
      </c>
      <c r="R73" s="20">
        <v>0.4038648</v>
      </c>
      <c r="S73" s="20">
        <v>0</v>
      </c>
      <c r="T73" s="20">
        <v>0</v>
      </c>
      <c r="U73" s="20">
        <v>0</v>
      </c>
      <c r="V73" s="20">
        <v>0</v>
      </c>
      <c r="W73" s="20">
        <v>0</v>
      </c>
      <c r="X73" s="20">
        <v>0</v>
      </c>
      <c r="Y73" s="20">
        <v>0</v>
      </c>
      <c r="Z73" s="20">
        <v>0</v>
      </c>
      <c r="AA73" s="20">
        <v>0</v>
      </c>
      <c r="AB73" s="20">
        <v>0</v>
      </c>
      <c r="AC73" s="20">
        <v>0</v>
      </c>
      <c r="AD73" s="20">
        <v>0.25048672</v>
      </c>
      <c r="AE73" s="20">
        <f t="shared" si="6"/>
        <v>0.34115213</v>
      </c>
      <c r="AF73" s="20">
        <f t="shared" si="7"/>
        <v>0</v>
      </c>
      <c r="AG73" s="20">
        <f t="shared" si="8"/>
        <v>0.00459813</v>
      </c>
      <c r="AH73" s="20">
        <f t="shared" si="9"/>
        <v>0.336554</v>
      </c>
      <c r="AI73" s="20">
        <f t="shared" si="10"/>
        <v>0</v>
      </c>
      <c r="AJ73" s="20">
        <v>0</v>
      </c>
      <c r="AK73" s="20">
        <v>0</v>
      </c>
      <c r="AL73" s="20">
        <v>0</v>
      </c>
      <c r="AM73" s="20">
        <v>0</v>
      </c>
      <c r="AN73" s="20">
        <v>0</v>
      </c>
      <c r="AO73" s="20">
        <f t="shared" si="17"/>
        <v>0.34115213</v>
      </c>
      <c r="AP73" s="20">
        <v>0</v>
      </c>
      <c r="AQ73" s="20">
        <v>0.00459813</v>
      </c>
      <c r="AR73" s="20">
        <v>0.336554</v>
      </c>
      <c r="AS73" s="20">
        <v>0</v>
      </c>
      <c r="AT73" s="20">
        <v>0</v>
      </c>
      <c r="AU73" s="20">
        <v>0</v>
      </c>
      <c r="AV73" s="20">
        <v>0</v>
      </c>
      <c r="AW73" s="20">
        <v>0</v>
      </c>
      <c r="AX73" s="20">
        <v>0</v>
      </c>
      <c r="AY73" s="20">
        <v>0</v>
      </c>
      <c r="AZ73" s="20">
        <v>0</v>
      </c>
      <c r="BA73" s="20">
        <v>0</v>
      </c>
      <c r="BB73" s="20">
        <v>0</v>
      </c>
      <c r="BC73" s="20">
        <v>0</v>
      </c>
    </row>
    <row r="74" spans="1:55" ht="33.75">
      <c r="A74" s="1"/>
      <c r="B74" s="7" t="s">
        <v>258</v>
      </c>
      <c r="C74" s="6" t="s">
        <v>139</v>
      </c>
      <c r="D74" s="20">
        <v>0.23967315599999997</v>
      </c>
      <c r="E74" s="20">
        <f t="shared" si="1"/>
        <v>0.19346406</v>
      </c>
      <c r="F74" s="20">
        <f t="shared" si="2"/>
        <v>0</v>
      </c>
      <c r="G74" s="20">
        <f t="shared" si="3"/>
        <v>0.005118144</v>
      </c>
      <c r="H74" s="20">
        <f t="shared" si="4"/>
        <v>0.18834591599999997</v>
      </c>
      <c r="I74" s="20">
        <f t="shared" si="5"/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0.19346406</v>
      </c>
      <c r="P74" s="20">
        <v>0</v>
      </c>
      <c r="Q74" s="20">
        <v>0.005118144</v>
      </c>
      <c r="R74" s="20">
        <v>0.18834591599999997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0.19972763</v>
      </c>
      <c r="AE74" s="20">
        <f t="shared" si="6"/>
        <v>0.16122005</v>
      </c>
      <c r="AF74" s="20">
        <f t="shared" si="7"/>
        <v>0</v>
      </c>
      <c r="AG74" s="20">
        <f t="shared" si="8"/>
        <v>0.00426512</v>
      </c>
      <c r="AH74" s="20">
        <f t="shared" si="9"/>
        <v>0.15695493</v>
      </c>
      <c r="AI74" s="20">
        <f t="shared" si="10"/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f t="shared" si="17"/>
        <v>0.16122005</v>
      </c>
      <c r="AP74" s="20">
        <v>0</v>
      </c>
      <c r="AQ74" s="20">
        <v>0.00426512</v>
      </c>
      <c r="AR74" s="20">
        <v>0.15695493</v>
      </c>
      <c r="AS74" s="20">
        <v>0</v>
      </c>
      <c r="AT74" s="20">
        <v>0</v>
      </c>
      <c r="AU74" s="20">
        <v>0</v>
      </c>
      <c r="AV74" s="20">
        <v>0</v>
      </c>
      <c r="AW74" s="20">
        <v>0</v>
      </c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</row>
    <row r="75" spans="1:55" ht="11.25">
      <c r="A75" s="1"/>
      <c r="B75" s="10" t="s">
        <v>236</v>
      </c>
      <c r="C75" s="6"/>
      <c r="D75" s="20">
        <v>0</v>
      </c>
      <c r="E75" s="20">
        <f t="shared" si="1"/>
        <v>0</v>
      </c>
      <c r="F75" s="20">
        <f t="shared" si="2"/>
        <v>0</v>
      </c>
      <c r="G75" s="20">
        <f t="shared" si="3"/>
        <v>0</v>
      </c>
      <c r="H75" s="20">
        <f t="shared" si="4"/>
        <v>0</v>
      </c>
      <c r="I75" s="20">
        <f t="shared" si="5"/>
        <v>0</v>
      </c>
      <c r="J75" s="20">
        <v>0</v>
      </c>
      <c r="K75" s="20">
        <v>0</v>
      </c>
      <c r="L75" s="20">
        <v>0</v>
      </c>
      <c r="M75" s="20">
        <v>0</v>
      </c>
      <c r="N75" s="20">
        <v>0</v>
      </c>
      <c r="O75" s="20">
        <v>0</v>
      </c>
      <c r="P75" s="20">
        <v>0</v>
      </c>
      <c r="Q75" s="20">
        <v>0</v>
      </c>
      <c r="R75" s="20">
        <v>0</v>
      </c>
      <c r="S75" s="20">
        <v>0</v>
      </c>
      <c r="T75" s="20">
        <v>0</v>
      </c>
      <c r="U75" s="20">
        <v>0</v>
      </c>
      <c r="V75" s="20">
        <v>0</v>
      </c>
      <c r="W75" s="20">
        <v>0</v>
      </c>
      <c r="X75" s="20">
        <v>0</v>
      </c>
      <c r="Y75" s="20">
        <v>0</v>
      </c>
      <c r="Z75" s="20">
        <v>0</v>
      </c>
      <c r="AA75" s="20">
        <v>0</v>
      </c>
      <c r="AB75" s="20">
        <v>0</v>
      </c>
      <c r="AC75" s="20">
        <v>0</v>
      </c>
      <c r="AD75" s="20">
        <v>0</v>
      </c>
      <c r="AE75" s="20">
        <f t="shared" si="6"/>
        <v>0</v>
      </c>
      <c r="AF75" s="20">
        <f t="shared" si="7"/>
        <v>0</v>
      </c>
      <c r="AG75" s="20">
        <f t="shared" si="8"/>
        <v>0</v>
      </c>
      <c r="AH75" s="20">
        <f t="shared" si="9"/>
        <v>0</v>
      </c>
      <c r="AI75" s="20">
        <f t="shared" si="10"/>
        <v>0</v>
      </c>
      <c r="AJ75" s="20">
        <v>0</v>
      </c>
      <c r="AK75" s="20">
        <v>0</v>
      </c>
      <c r="AL75" s="20">
        <v>0</v>
      </c>
      <c r="AM75" s="20">
        <v>0</v>
      </c>
      <c r="AN75" s="20">
        <v>0</v>
      </c>
      <c r="AO75" s="20">
        <f t="shared" si="17"/>
        <v>0</v>
      </c>
      <c r="AP75" s="20">
        <v>0</v>
      </c>
      <c r="AQ75" s="20">
        <v>0</v>
      </c>
      <c r="AR75" s="20">
        <v>0</v>
      </c>
      <c r="AS75" s="20">
        <v>0</v>
      </c>
      <c r="AT75" s="20">
        <v>0</v>
      </c>
      <c r="AU75" s="20">
        <v>0</v>
      </c>
      <c r="AV75" s="20">
        <v>0</v>
      </c>
      <c r="AW75" s="20">
        <v>0</v>
      </c>
      <c r="AX75" s="20">
        <v>0</v>
      </c>
      <c r="AY75" s="20">
        <v>0</v>
      </c>
      <c r="AZ75" s="20">
        <v>0</v>
      </c>
      <c r="BA75" s="20">
        <v>0</v>
      </c>
      <c r="BB75" s="20">
        <v>0</v>
      </c>
      <c r="BC75" s="20">
        <v>0</v>
      </c>
    </row>
    <row r="76" spans="1:55" ht="33.75">
      <c r="A76" s="1"/>
      <c r="B76" s="7" t="s">
        <v>259</v>
      </c>
      <c r="C76" s="6" t="s">
        <v>139</v>
      </c>
      <c r="D76" s="20">
        <v>0.182227956</v>
      </c>
      <c r="E76" s="20">
        <f t="shared" si="1"/>
        <v>0.14777727599999999</v>
      </c>
      <c r="F76" s="20">
        <f t="shared" si="2"/>
        <v>0</v>
      </c>
      <c r="G76" s="20">
        <f t="shared" si="3"/>
        <v>0.006839676</v>
      </c>
      <c r="H76" s="20">
        <f t="shared" si="4"/>
        <v>0.1409376</v>
      </c>
      <c r="I76" s="20">
        <f t="shared" si="5"/>
        <v>0</v>
      </c>
      <c r="J76" s="20">
        <v>0</v>
      </c>
      <c r="K76" s="20">
        <v>0</v>
      </c>
      <c r="L76" s="20">
        <v>0</v>
      </c>
      <c r="M76" s="20">
        <v>0</v>
      </c>
      <c r="N76" s="20">
        <v>0</v>
      </c>
      <c r="O76" s="20">
        <v>0.14777727599999999</v>
      </c>
      <c r="P76" s="20">
        <v>0</v>
      </c>
      <c r="Q76" s="20">
        <v>0.006839676</v>
      </c>
      <c r="R76" s="20">
        <v>0.1409376</v>
      </c>
      <c r="S76" s="20">
        <v>0</v>
      </c>
      <c r="T76" s="20">
        <v>0</v>
      </c>
      <c r="U76" s="20">
        <v>0</v>
      </c>
      <c r="V76" s="20">
        <v>0</v>
      </c>
      <c r="W76" s="20">
        <v>0</v>
      </c>
      <c r="X76" s="20">
        <v>0</v>
      </c>
      <c r="Y76" s="20">
        <v>0</v>
      </c>
      <c r="Z76" s="20">
        <v>0</v>
      </c>
      <c r="AA76" s="20">
        <v>0</v>
      </c>
      <c r="AB76" s="20">
        <v>0</v>
      </c>
      <c r="AC76" s="20">
        <v>0</v>
      </c>
      <c r="AD76" s="20">
        <v>0.15185663</v>
      </c>
      <c r="AE76" s="20">
        <f t="shared" si="6"/>
        <v>0.12314773</v>
      </c>
      <c r="AF76" s="20">
        <f t="shared" si="7"/>
        <v>0</v>
      </c>
      <c r="AG76" s="20">
        <f t="shared" si="8"/>
        <v>0.00569973</v>
      </c>
      <c r="AH76" s="20">
        <f t="shared" si="9"/>
        <v>0.117448</v>
      </c>
      <c r="AI76" s="20">
        <f t="shared" si="10"/>
        <v>0</v>
      </c>
      <c r="AJ76" s="20">
        <v>0</v>
      </c>
      <c r="AK76" s="20">
        <v>0</v>
      </c>
      <c r="AL76" s="20">
        <v>0</v>
      </c>
      <c r="AM76" s="20">
        <v>0</v>
      </c>
      <c r="AN76" s="20">
        <v>0</v>
      </c>
      <c r="AO76" s="20">
        <f t="shared" si="17"/>
        <v>0.12314773</v>
      </c>
      <c r="AP76" s="20">
        <v>0</v>
      </c>
      <c r="AQ76" s="20">
        <v>0.00569973</v>
      </c>
      <c r="AR76" s="20">
        <v>0.117448</v>
      </c>
      <c r="AS76" s="20">
        <v>0</v>
      </c>
      <c r="AT76" s="20">
        <v>0</v>
      </c>
      <c r="AU76" s="20">
        <v>0</v>
      </c>
      <c r="AV76" s="20">
        <v>0</v>
      </c>
      <c r="AW76" s="20">
        <v>0</v>
      </c>
      <c r="AX76" s="20">
        <v>0</v>
      </c>
      <c r="AY76" s="20">
        <v>0</v>
      </c>
      <c r="AZ76" s="20">
        <v>0</v>
      </c>
      <c r="BA76" s="20">
        <v>0</v>
      </c>
      <c r="BB76" s="20">
        <v>0</v>
      </c>
      <c r="BC76" s="20">
        <v>0</v>
      </c>
    </row>
    <row r="77" spans="1:55" ht="22.5">
      <c r="A77" s="1"/>
      <c r="B77" s="7" t="s">
        <v>260</v>
      </c>
      <c r="C77" s="6" t="s">
        <v>139</v>
      </c>
      <c r="D77" s="20">
        <v>0.182227956</v>
      </c>
      <c r="E77" s="20">
        <f t="shared" si="1"/>
        <v>0.14777727599999999</v>
      </c>
      <c r="F77" s="20">
        <f t="shared" si="2"/>
        <v>0</v>
      </c>
      <c r="G77" s="20">
        <f t="shared" si="3"/>
        <v>0.006839676</v>
      </c>
      <c r="H77" s="20">
        <f t="shared" si="4"/>
        <v>0.1409376</v>
      </c>
      <c r="I77" s="20">
        <f t="shared" si="5"/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0.14777727599999999</v>
      </c>
      <c r="P77" s="20">
        <v>0</v>
      </c>
      <c r="Q77" s="20">
        <v>0.006839676</v>
      </c>
      <c r="R77" s="20">
        <v>0.1409376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0.15185663</v>
      </c>
      <c r="AE77" s="20">
        <f t="shared" si="6"/>
        <v>0.12314773</v>
      </c>
      <c r="AF77" s="20">
        <f t="shared" si="7"/>
        <v>0</v>
      </c>
      <c r="AG77" s="20">
        <f t="shared" si="8"/>
        <v>0.00569973</v>
      </c>
      <c r="AH77" s="20">
        <f t="shared" si="9"/>
        <v>0.117448</v>
      </c>
      <c r="AI77" s="20">
        <f t="shared" si="10"/>
        <v>0</v>
      </c>
      <c r="AJ77" s="20">
        <v>0</v>
      </c>
      <c r="AK77" s="20">
        <v>0</v>
      </c>
      <c r="AL77" s="20">
        <v>0</v>
      </c>
      <c r="AM77" s="20">
        <v>0</v>
      </c>
      <c r="AN77" s="20">
        <v>0</v>
      </c>
      <c r="AO77" s="20">
        <f t="shared" si="17"/>
        <v>0.12314773</v>
      </c>
      <c r="AP77" s="20">
        <v>0</v>
      </c>
      <c r="AQ77" s="20">
        <v>0.00569973</v>
      </c>
      <c r="AR77" s="20">
        <v>0.117448</v>
      </c>
      <c r="AS77" s="20">
        <v>0</v>
      </c>
      <c r="AT77" s="20">
        <v>0</v>
      </c>
      <c r="AU77" s="20">
        <v>0</v>
      </c>
      <c r="AV77" s="20">
        <v>0</v>
      </c>
      <c r="AW77" s="20">
        <v>0</v>
      </c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</row>
    <row r="78" spans="1:55" ht="33.75">
      <c r="A78" s="1"/>
      <c r="B78" s="7" t="s">
        <v>261</v>
      </c>
      <c r="C78" s="6" t="s">
        <v>139</v>
      </c>
      <c r="D78" s="20">
        <v>0.300584064</v>
      </c>
      <c r="E78" s="20">
        <f t="shared" si="1"/>
        <v>0.284467992</v>
      </c>
      <c r="F78" s="20">
        <f t="shared" si="2"/>
        <v>0</v>
      </c>
      <c r="G78" s="20">
        <f t="shared" si="3"/>
        <v>0.007351992</v>
      </c>
      <c r="H78" s="20">
        <f t="shared" si="4"/>
        <v>0.277116</v>
      </c>
      <c r="I78" s="20">
        <f t="shared" si="5"/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0.284467992</v>
      </c>
      <c r="P78" s="20">
        <v>0</v>
      </c>
      <c r="Q78" s="20">
        <v>0.007351992</v>
      </c>
      <c r="R78" s="20">
        <v>0.277116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20">
        <v>0</v>
      </c>
      <c r="Z78" s="20">
        <v>0</v>
      </c>
      <c r="AA78" s="20">
        <v>0</v>
      </c>
      <c r="AB78" s="20">
        <v>0</v>
      </c>
      <c r="AC78" s="20">
        <v>0</v>
      </c>
      <c r="AD78" s="20">
        <v>0.25048672</v>
      </c>
      <c r="AE78" s="20">
        <f t="shared" si="6"/>
        <v>0.23705666</v>
      </c>
      <c r="AF78" s="20">
        <f t="shared" si="7"/>
        <v>0</v>
      </c>
      <c r="AG78" s="20">
        <f t="shared" si="8"/>
        <v>0.00612666</v>
      </c>
      <c r="AH78" s="20">
        <f t="shared" si="9"/>
        <v>0.23093</v>
      </c>
      <c r="AI78" s="20">
        <f t="shared" si="10"/>
        <v>0</v>
      </c>
      <c r="AJ78" s="20">
        <v>0</v>
      </c>
      <c r="AK78" s="20">
        <v>0</v>
      </c>
      <c r="AL78" s="20">
        <v>0</v>
      </c>
      <c r="AM78" s="20">
        <v>0</v>
      </c>
      <c r="AN78" s="20">
        <v>0</v>
      </c>
      <c r="AO78" s="20">
        <f t="shared" si="17"/>
        <v>0.23705666</v>
      </c>
      <c r="AP78" s="20">
        <v>0</v>
      </c>
      <c r="AQ78" s="20">
        <v>0.00612666</v>
      </c>
      <c r="AR78" s="20">
        <v>0.23093</v>
      </c>
      <c r="AS78" s="20">
        <v>0</v>
      </c>
      <c r="AT78" s="20">
        <v>0</v>
      </c>
      <c r="AU78" s="20">
        <v>0</v>
      </c>
      <c r="AV78" s="20">
        <v>0</v>
      </c>
      <c r="AW78" s="20">
        <v>0</v>
      </c>
      <c r="AX78" s="20">
        <v>0</v>
      </c>
      <c r="AY78" s="20">
        <v>0</v>
      </c>
      <c r="AZ78" s="20">
        <v>0</v>
      </c>
      <c r="BA78" s="20">
        <v>0</v>
      </c>
      <c r="BB78" s="20">
        <v>0</v>
      </c>
      <c r="BC78" s="20">
        <v>0</v>
      </c>
    </row>
    <row r="79" spans="1:55" ht="11.25">
      <c r="A79" s="1"/>
      <c r="B79" s="10" t="s">
        <v>142</v>
      </c>
      <c r="C79" s="6"/>
      <c r="D79" s="20">
        <v>0</v>
      </c>
      <c r="E79" s="20">
        <f t="shared" si="1"/>
        <v>0</v>
      </c>
      <c r="F79" s="20">
        <f t="shared" si="2"/>
        <v>0</v>
      </c>
      <c r="G79" s="20">
        <f t="shared" si="3"/>
        <v>0</v>
      </c>
      <c r="H79" s="20">
        <f t="shared" si="4"/>
        <v>0</v>
      </c>
      <c r="I79" s="20">
        <f t="shared" si="5"/>
        <v>0</v>
      </c>
      <c r="J79" s="20">
        <f>K79+L79+M79+N79</f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20">
        <v>0</v>
      </c>
      <c r="Z79" s="20">
        <v>0</v>
      </c>
      <c r="AA79" s="20">
        <v>0</v>
      </c>
      <c r="AB79" s="20">
        <v>0</v>
      </c>
      <c r="AC79" s="20">
        <v>0</v>
      </c>
      <c r="AD79" s="20">
        <v>0</v>
      </c>
      <c r="AE79" s="20">
        <f t="shared" si="6"/>
        <v>0</v>
      </c>
      <c r="AF79" s="20">
        <f t="shared" si="7"/>
        <v>0</v>
      </c>
      <c r="AG79" s="20">
        <f t="shared" si="8"/>
        <v>0</v>
      </c>
      <c r="AH79" s="20">
        <f t="shared" si="9"/>
        <v>0</v>
      </c>
      <c r="AI79" s="20">
        <f t="shared" si="10"/>
        <v>0</v>
      </c>
      <c r="AJ79" s="20">
        <v>0</v>
      </c>
      <c r="AK79" s="20">
        <v>0</v>
      </c>
      <c r="AL79" s="20">
        <v>0</v>
      </c>
      <c r="AM79" s="20">
        <v>0</v>
      </c>
      <c r="AN79" s="20">
        <v>0</v>
      </c>
      <c r="AO79" s="20">
        <f t="shared" si="17"/>
        <v>0</v>
      </c>
      <c r="AP79" s="20">
        <v>0</v>
      </c>
      <c r="AQ79" s="20">
        <v>0</v>
      </c>
      <c r="AR79" s="20">
        <v>0</v>
      </c>
      <c r="AS79" s="20">
        <v>0</v>
      </c>
      <c r="AT79" s="20">
        <v>0</v>
      </c>
      <c r="AU79" s="20">
        <v>0</v>
      </c>
      <c r="AV79" s="20">
        <v>0</v>
      </c>
      <c r="AW79" s="20">
        <v>0</v>
      </c>
      <c r="AX79" s="20">
        <v>0</v>
      </c>
      <c r="AY79" s="20">
        <v>0</v>
      </c>
      <c r="AZ79" s="20">
        <v>0</v>
      </c>
      <c r="BA79" s="20">
        <v>0</v>
      </c>
      <c r="BB79" s="20">
        <v>0</v>
      </c>
      <c r="BC79" s="20">
        <v>0</v>
      </c>
    </row>
    <row r="80" spans="1:55" ht="33.75">
      <c r="A80" s="1"/>
      <c r="B80" s="7" t="s">
        <v>143</v>
      </c>
      <c r="C80" s="6" t="s">
        <v>139</v>
      </c>
      <c r="D80" s="20">
        <v>0.102991152</v>
      </c>
      <c r="E80" s="20">
        <f t="shared" si="1"/>
        <v>0.09517138799999998</v>
      </c>
      <c r="F80" s="20">
        <f t="shared" si="2"/>
        <v>0</v>
      </c>
      <c r="G80" s="20">
        <f t="shared" si="3"/>
        <v>0.011282987999999999</v>
      </c>
      <c r="H80" s="20">
        <f t="shared" si="4"/>
        <v>0.08388839999999999</v>
      </c>
      <c r="I80" s="20">
        <f t="shared" si="5"/>
        <v>0</v>
      </c>
      <c r="J80" s="20">
        <f>K80+L80+M80+N80</f>
        <v>0.09517138799999998</v>
      </c>
      <c r="K80" s="20">
        <v>0</v>
      </c>
      <c r="L80" s="20">
        <v>0.011282987999999999</v>
      </c>
      <c r="M80" s="20">
        <v>0.08388839999999999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0.08582596</v>
      </c>
      <c r="AE80" s="20">
        <f t="shared" si="6"/>
        <v>0.07930949</v>
      </c>
      <c r="AF80" s="20">
        <f t="shared" si="7"/>
        <v>0</v>
      </c>
      <c r="AG80" s="20">
        <f t="shared" si="8"/>
        <v>0.00940249</v>
      </c>
      <c r="AH80" s="20">
        <f t="shared" si="9"/>
        <v>0.069907</v>
      </c>
      <c r="AI80" s="20">
        <f t="shared" si="10"/>
        <v>0</v>
      </c>
      <c r="AJ80" s="20">
        <v>0.07930949</v>
      </c>
      <c r="AK80" s="20">
        <v>0</v>
      </c>
      <c r="AL80" s="20">
        <v>0.00940249</v>
      </c>
      <c r="AM80" s="20">
        <v>0.069907</v>
      </c>
      <c r="AN80" s="20">
        <v>0</v>
      </c>
      <c r="AO80" s="20">
        <f t="shared" si="17"/>
        <v>0</v>
      </c>
      <c r="AP80" s="20">
        <v>0</v>
      </c>
      <c r="AQ80" s="20">
        <v>0</v>
      </c>
      <c r="AR80" s="20">
        <v>0</v>
      </c>
      <c r="AS80" s="20">
        <v>0</v>
      </c>
      <c r="AT80" s="20">
        <v>0</v>
      </c>
      <c r="AU80" s="20">
        <v>0</v>
      </c>
      <c r="AV80" s="20">
        <v>0</v>
      </c>
      <c r="AW80" s="20">
        <v>0</v>
      </c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</row>
    <row r="81" spans="1:55" ht="33.75">
      <c r="A81" s="1"/>
      <c r="B81" s="7" t="s">
        <v>144</v>
      </c>
      <c r="C81" s="6" t="s">
        <v>139</v>
      </c>
      <c r="D81" s="20">
        <v>0.182227956</v>
      </c>
      <c r="E81" s="20">
        <f t="shared" si="1"/>
        <v>0.164418552</v>
      </c>
      <c r="F81" s="20">
        <f t="shared" si="2"/>
        <v>0</v>
      </c>
      <c r="G81" s="20">
        <f t="shared" si="3"/>
        <v>0.012160056</v>
      </c>
      <c r="H81" s="20">
        <f t="shared" si="4"/>
        <v>0.152258496</v>
      </c>
      <c r="I81" s="20">
        <f t="shared" si="5"/>
        <v>0</v>
      </c>
      <c r="J81" s="20">
        <f>K81+L81+M81+N81</f>
        <v>0.164418552</v>
      </c>
      <c r="K81" s="20">
        <v>0</v>
      </c>
      <c r="L81" s="20">
        <v>0.012160056</v>
      </c>
      <c r="M81" s="20">
        <v>0.152258496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  <c r="Z81" s="20">
        <v>0</v>
      </c>
      <c r="AA81" s="20">
        <v>0</v>
      </c>
      <c r="AB81" s="20">
        <v>0</v>
      </c>
      <c r="AC81" s="20">
        <v>0</v>
      </c>
      <c r="AD81" s="20">
        <v>0.15185663</v>
      </c>
      <c r="AE81" s="20">
        <f t="shared" si="6"/>
        <v>0.13701546</v>
      </c>
      <c r="AF81" s="20">
        <f t="shared" si="7"/>
        <v>0</v>
      </c>
      <c r="AG81" s="20">
        <f t="shared" si="8"/>
        <v>0.01013338</v>
      </c>
      <c r="AH81" s="20">
        <f t="shared" si="9"/>
        <v>0.12688208</v>
      </c>
      <c r="AI81" s="20">
        <f t="shared" si="10"/>
        <v>0</v>
      </c>
      <c r="AJ81" s="20">
        <v>0.13701546</v>
      </c>
      <c r="AK81" s="20">
        <v>0</v>
      </c>
      <c r="AL81" s="20">
        <v>0.01013338</v>
      </c>
      <c r="AM81" s="20">
        <v>0.12688208</v>
      </c>
      <c r="AN81" s="20">
        <v>0</v>
      </c>
      <c r="AO81" s="20">
        <f t="shared" si="17"/>
        <v>0</v>
      </c>
      <c r="AP81" s="20">
        <v>0</v>
      </c>
      <c r="AQ81" s="20">
        <v>0</v>
      </c>
      <c r="AR81" s="20">
        <v>0</v>
      </c>
      <c r="AS81" s="20">
        <v>0</v>
      </c>
      <c r="AT81" s="20">
        <v>0</v>
      </c>
      <c r="AU81" s="20">
        <v>0</v>
      </c>
      <c r="AV81" s="20">
        <v>0</v>
      </c>
      <c r="AW81" s="20">
        <v>0</v>
      </c>
      <c r="AX81" s="20">
        <v>0</v>
      </c>
      <c r="AY81" s="20">
        <v>0</v>
      </c>
      <c r="AZ81" s="20">
        <v>0</v>
      </c>
      <c r="BA81" s="20">
        <v>0</v>
      </c>
      <c r="BB81" s="20">
        <v>0</v>
      </c>
      <c r="BC81" s="20">
        <v>0</v>
      </c>
    </row>
    <row r="82" spans="1:55" ht="11.25">
      <c r="A82" s="1"/>
      <c r="B82" s="10" t="s">
        <v>167</v>
      </c>
      <c r="C82" s="6"/>
      <c r="D82" s="20">
        <v>0</v>
      </c>
      <c r="E82" s="20">
        <f t="shared" si="1"/>
        <v>0</v>
      </c>
      <c r="F82" s="20">
        <f t="shared" si="2"/>
        <v>0</v>
      </c>
      <c r="G82" s="20">
        <f t="shared" si="3"/>
        <v>0</v>
      </c>
      <c r="H82" s="20">
        <f t="shared" si="4"/>
        <v>0</v>
      </c>
      <c r="I82" s="20">
        <f t="shared" si="5"/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  <c r="Z82" s="20">
        <v>0</v>
      </c>
      <c r="AA82" s="20">
        <v>0</v>
      </c>
      <c r="AB82" s="20">
        <v>0</v>
      </c>
      <c r="AC82" s="20">
        <v>0</v>
      </c>
      <c r="AD82" s="20">
        <v>0</v>
      </c>
      <c r="AE82" s="20">
        <f t="shared" si="6"/>
        <v>0</v>
      </c>
      <c r="AF82" s="20">
        <f t="shared" si="7"/>
        <v>0</v>
      </c>
      <c r="AG82" s="20">
        <f t="shared" si="8"/>
        <v>0</v>
      </c>
      <c r="AH82" s="20">
        <f t="shared" si="9"/>
        <v>0</v>
      </c>
      <c r="AI82" s="20">
        <f t="shared" si="10"/>
        <v>0</v>
      </c>
      <c r="AJ82" s="20">
        <v>0</v>
      </c>
      <c r="AK82" s="20">
        <v>0</v>
      </c>
      <c r="AL82" s="20">
        <v>0</v>
      </c>
      <c r="AM82" s="20">
        <v>0</v>
      </c>
      <c r="AN82" s="20">
        <v>0</v>
      </c>
      <c r="AO82" s="20">
        <f t="shared" si="17"/>
        <v>0</v>
      </c>
      <c r="AP82" s="20">
        <v>0</v>
      </c>
      <c r="AQ82" s="20">
        <v>0</v>
      </c>
      <c r="AR82" s="20">
        <v>0</v>
      </c>
      <c r="AS82" s="20">
        <v>0</v>
      </c>
      <c r="AT82" s="20">
        <v>0</v>
      </c>
      <c r="AU82" s="20">
        <v>0</v>
      </c>
      <c r="AV82" s="20">
        <v>0</v>
      </c>
      <c r="AW82" s="20">
        <v>0</v>
      </c>
      <c r="AX82" s="20">
        <v>0</v>
      </c>
      <c r="AY82" s="20">
        <v>0</v>
      </c>
      <c r="AZ82" s="20">
        <v>0</v>
      </c>
      <c r="BA82" s="20">
        <v>0</v>
      </c>
      <c r="BB82" s="20">
        <v>0</v>
      </c>
      <c r="BC82" s="20">
        <v>0</v>
      </c>
    </row>
    <row r="83" spans="1:55" ht="22.5">
      <c r="A83" s="1"/>
      <c r="B83" s="7" t="s">
        <v>262</v>
      </c>
      <c r="C83" s="6" t="s">
        <v>139</v>
      </c>
      <c r="D83" s="20">
        <v>0.23967315599999997</v>
      </c>
      <c r="E83" s="20">
        <f t="shared" si="1"/>
        <v>0.213939744</v>
      </c>
      <c r="F83" s="20">
        <f t="shared" si="2"/>
        <v>0</v>
      </c>
      <c r="G83" s="20">
        <f t="shared" si="3"/>
        <v>0.007915896</v>
      </c>
      <c r="H83" s="20">
        <f t="shared" si="4"/>
        <v>0.20602384799999998</v>
      </c>
      <c r="I83" s="20">
        <f t="shared" si="5"/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0.213939744</v>
      </c>
      <c r="P83" s="20">
        <v>0</v>
      </c>
      <c r="Q83" s="20">
        <v>0.007915896</v>
      </c>
      <c r="R83" s="20">
        <v>0.20602384799999998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0.19972763</v>
      </c>
      <c r="AE83" s="20">
        <f t="shared" si="6"/>
        <v>0.17828312</v>
      </c>
      <c r="AF83" s="20">
        <f t="shared" si="7"/>
        <v>0</v>
      </c>
      <c r="AG83" s="20">
        <f t="shared" si="8"/>
        <v>0.00659658</v>
      </c>
      <c r="AH83" s="20">
        <f t="shared" si="9"/>
        <v>0.17168654</v>
      </c>
      <c r="AI83" s="20">
        <f t="shared" si="10"/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f t="shared" si="17"/>
        <v>0.17828312</v>
      </c>
      <c r="AP83" s="20">
        <v>0</v>
      </c>
      <c r="AQ83" s="20">
        <v>0.00659658</v>
      </c>
      <c r="AR83" s="20">
        <v>0.17168654</v>
      </c>
      <c r="AS83" s="20">
        <v>0</v>
      </c>
      <c r="AT83" s="20">
        <v>0</v>
      </c>
      <c r="AU83" s="20">
        <v>0</v>
      </c>
      <c r="AV83" s="20">
        <v>0</v>
      </c>
      <c r="AW83" s="20">
        <v>0</v>
      </c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</row>
    <row r="84" spans="1:55" ht="11.25">
      <c r="A84" s="1"/>
      <c r="B84" s="10" t="s">
        <v>263</v>
      </c>
      <c r="C84" s="6"/>
      <c r="D84" s="20">
        <v>0</v>
      </c>
      <c r="E84" s="20">
        <f aca="true" t="shared" si="18" ref="E84:E147">J84+O84+T84+Y84</f>
        <v>0</v>
      </c>
      <c r="F84" s="20">
        <f aca="true" t="shared" si="19" ref="F84:F147">K84+P84+U84+Z84</f>
        <v>0</v>
      </c>
      <c r="G84" s="20">
        <f aca="true" t="shared" si="20" ref="G84:G147">L84+Q84+V84+AA84</f>
        <v>0</v>
      </c>
      <c r="H84" s="20">
        <f aca="true" t="shared" si="21" ref="H84:H147">M84+R84+W84+AB84</f>
        <v>0</v>
      </c>
      <c r="I84" s="20">
        <f aca="true" t="shared" si="22" ref="I84:I147">N84+S84+X84+AC84</f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20">
        <v>0</v>
      </c>
      <c r="R84" s="20">
        <v>0</v>
      </c>
      <c r="S84" s="20">
        <v>0</v>
      </c>
      <c r="T84" s="20">
        <v>0</v>
      </c>
      <c r="U84" s="20">
        <v>0</v>
      </c>
      <c r="V84" s="20">
        <v>0</v>
      </c>
      <c r="W84" s="20">
        <v>0</v>
      </c>
      <c r="X84" s="20">
        <v>0</v>
      </c>
      <c r="Y84" s="20">
        <v>0</v>
      </c>
      <c r="Z84" s="20">
        <v>0</v>
      </c>
      <c r="AA84" s="20">
        <v>0</v>
      </c>
      <c r="AB84" s="20">
        <v>0</v>
      </c>
      <c r="AC84" s="20">
        <v>0</v>
      </c>
      <c r="AD84" s="20">
        <v>0</v>
      </c>
      <c r="AE84" s="20">
        <f aca="true" t="shared" si="23" ref="AE84:AE147">AJ84+AO84+AT84+AY84</f>
        <v>0</v>
      </c>
      <c r="AF84" s="20">
        <f aca="true" t="shared" si="24" ref="AF84:AF147">AK84+AP84+AU84+AZ84</f>
        <v>0</v>
      </c>
      <c r="AG84" s="20">
        <f aca="true" t="shared" si="25" ref="AG84:AG147">AL84+AQ84+AV84+BA84</f>
        <v>0</v>
      </c>
      <c r="AH84" s="20">
        <f aca="true" t="shared" si="26" ref="AH84:AH147">AM84+AR84+AW84+BB84</f>
        <v>0</v>
      </c>
      <c r="AI84" s="20">
        <f aca="true" t="shared" si="27" ref="AI84:AI147">AN84+AS84+AX84+BC84</f>
        <v>0</v>
      </c>
      <c r="AJ84" s="20">
        <v>0</v>
      </c>
      <c r="AK84" s="20">
        <v>0</v>
      </c>
      <c r="AL84" s="20">
        <v>0</v>
      </c>
      <c r="AM84" s="20">
        <v>0</v>
      </c>
      <c r="AN84" s="20">
        <v>0</v>
      </c>
      <c r="AO84" s="20">
        <f t="shared" si="17"/>
        <v>0</v>
      </c>
      <c r="AP84" s="20">
        <v>0</v>
      </c>
      <c r="AQ84" s="20">
        <v>0</v>
      </c>
      <c r="AR84" s="20">
        <v>0</v>
      </c>
      <c r="AS84" s="20">
        <v>0</v>
      </c>
      <c r="AT84" s="20">
        <v>0</v>
      </c>
      <c r="AU84" s="20">
        <v>0</v>
      </c>
      <c r="AV84" s="20">
        <v>0</v>
      </c>
      <c r="AW84" s="20">
        <v>0</v>
      </c>
      <c r="AX84" s="20">
        <v>0</v>
      </c>
      <c r="AY84" s="20">
        <v>0</v>
      </c>
      <c r="AZ84" s="20">
        <v>0</v>
      </c>
      <c r="BA84" s="20">
        <v>0</v>
      </c>
      <c r="BB84" s="20">
        <v>0</v>
      </c>
      <c r="BC84" s="20">
        <v>0</v>
      </c>
    </row>
    <row r="85" spans="1:55" ht="33.75">
      <c r="A85" s="1"/>
      <c r="B85" s="7" t="s">
        <v>264</v>
      </c>
      <c r="C85" s="6" t="s">
        <v>139</v>
      </c>
      <c r="D85" s="20">
        <v>0.23967315599999997</v>
      </c>
      <c r="E85" s="20">
        <f t="shared" si="18"/>
        <v>0.23089498799999997</v>
      </c>
      <c r="F85" s="20">
        <f t="shared" si="19"/>
        <v>0</v>
      </c>
      <c r="G85" s="20">
        <f t="shared" si="20"/>
        <v>0.024344771999999997</v>
      </c>
      <c r="H85" s="20">
        <f t="shared" si="21"/>
        <v>0.20655021599999998</v>
      </c>
      <c r="I85" s="20">
        <f t="shared" si="22"/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0.23089498799999997</v>
      </c>
      <c r="P85" s="20">
        <v>0</v>
      </c>
      <c r="Q85" s="20">
        <v>0.024344771999999997</v>
      </c>
      <c r="R85" s="20">
        <v>0.20655021599999998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20">
        <v>0</v>
      </c>
      <c r="AA85" s="20">
        <v>0</v>
      </c>
      <c r="AB85" s="20">
        <v>0</v>
      </c>
      <c r="AC85" s="20">
        <v>0</v>
      </c>
      <c r="AD85" s="20">
        <v>0.19972763</v>
      </c>
      <c r="AE85" s="20">
        <f t="shared" si="23"/>
        <v>0.19241249</v>
      </c>
      <c r="AF85" s="20">
        <f t="shared" si="24"/>
        <v>0</v>
      </c>
      <c r="AG85" s="20">
        <f t="shared" si="25"/>
        <v>0.02028731</v>
      </c>
      <c r="AH85" s="20">
        <f t="shared" si="26"/>
        <v>0.17212518</v>
      </c>
      <c r="AI85" s="20">
        <f t="shared" si="27"/>
        <v>0</v>
      </c>
      <c r="AJ85" s="20">
        <v>0</v>
      </c>
      <c r="AK85" s="20">
        <v>0</v>
      </c>
      <c r="AL85" s="20">
        <v>0</v>
      </c>
      <c r="AM85" s="20">
        <v>0</v>
      </c>
      <c r="AN85" s="20">
        <v>0</v>
      </c>
      <c r="AO85" s="20">
        <f t="shared" si="17"/>
        <v>0.19241249</v>
      </c>
      <c r="AP85" s="20">
        <v>0</v>
      </c>
      <c r="AQ85" s="20">
        <v>0.02028731</v>
      </c>
      <c r="AR85" s="20">
        <v>0.17212518</v>
      </c>
      <c r="AS85" s="20">
        <v>0</v>
      </c>
      <c r="AT85" s="20">
        <v>0</v>
      </c>
      <c r="AU85" s="20">
        <v>0</v>
      </c>
      <c r="AV85" s="20">
        <v>0</v>
      </c>
      <c r="AW85" s="20">
        <v>0</v>
      </c>
      <c r="AX85" s="20">
        <v>0</v>
      </c>
      <c r="AY85" s="20">
        <v>0</v>
      </c>
      <c r="AZ85" s="20">
        <v>0</v>
      </c>
      <c r="BA85" s="20">
        <v>0</v>
      </c>
      <c r="BB85" s="20">
        <v>0</v>
      </c>
      <c r="BC85" s="20">
        <v>0</v>
      </c>
    </row>
    <row r="86" spans="1:55" ht="11.25">
      <c r="A86" s="1"/>
      <c r="B86" s="10" t="s">
        <v>145</v>
      </c>
      <c r="C86" s="6"/>
      <c r="D86" s="20">
        <v>0</v>
      </c>
      <c r="E86" s="20">
        <f t="shared" si="18"/>
        <v>0</v>
      </c>
      <c r="F86" s="20">
        <f t="shared" si="19"/>
        <v>0</v>
      </c>
      <c r="G86" s="20">
        <f t="shared" si="20"/>
        <v>0</v>
      </c>
      <c r="H86" s="20">
        <f t="shared" si="21"/>
        <v>0</v>
      </c>
      <c r="I86" s="20">
        <f t="shared" si="22"/>
        <v>0</v>
      </c>
      <c r="J86" s="20">
        <f>K86+L86+M86+N86</f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f t="shared" si="23"/>
        <v>0</v>
      </c>
      <c r="AF86" s="20">
        <f t="shared" si="24"/>
        <v>0</v>
      </c>
      <c r="AG86" s="20">
        <f t="shared" si="25"/>
        <v>0</v>
      </c>
      <c r="AH86" s="20">
        <f t="shared" si="26"/>
        <v>0</v>
      </c>
      <c r="AI86" s="20">
        <f t="shared" si="27"/>
        <v>0</v>
      </c>
      <c r="AJ86" s="20">
        <v>0</v>
      </c>
      <c r="AK86" s="20">
        <v>0</v>
      </c>
      <c r="AL86" s="20">
        <v>0</v>
      </c>
      <c r="AM86" s="20">
        <v>0</v>
      </c>
      <c r="AN86" s="20">
        <v>0</v>
      </c>
      <c r="AO86" s="20">
        <f t="shared" si="17"/>
        <v>0</v>
      </c>
      <c r="AP86" s="20">
        <v>0</v>
      </c>
      <c r="AQ86" s="20">
        <v>0</v>
      </c>
      <c r="AR86" s="20">
        <v>0</v>
      </c>
      <c r="AS86" s="20">
        <v>0</v>
      </c>
      <c r="AT86" s="20">
        <v>0</v>
      </c>
      <c r="AU86" s="20">
        <v>0</v>
      </c>
      <c r="AV86" s="20">
        <v>0</v>
      </c>
      <c r="AW86" s="20">
        <v>0</v>
      </c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</row>
    <row r="87" spans="1:55" ht="33.75">
      <c r="A87" s="1"/>
      <c r="B87" s="7" t="s">
        <v>146</v>
      </c>
      <c r="C87" s="6" t="s">
        <v>139</v>
      </c>
      <c r="D87" s="20">
        <v>0.182227956</v>
      </c>
      <c r="E87" s="20">
        <f t="shared" si="18"/>
        <v>0.145988988</v>
      </c>
      <c r="F87" s="20">
        <f t="shared" si="19"/>
        <v>0</v>
      </c>
      <c r="G87" s="20">
        <f t="shared" si="20"/>
        <v>0.005226491999999999</v>
      </c>
      <c r="H87" s="20">
        <f t="shared" si="21"/>
        <v>0.140762496</v>
      </c>
      <c r="I87" s="20">
        <f t="shared" si="22"/>
        <v>0</v>
      </c>
      <c r="J87" s="20">
        <f>K87+L87+M87+N87</f>
        <v>0.145988988</v>
      </c>
      <c r="K87" s="20">
        <v>0</v>
      </c>
      <c r="L87" s="20">
        <v>0.005226491999999999</v>
      </c>
      <c r="M87" s="20">
        <v>0.140762496</v>
      </c>
      <c r="N87" s="20">
        <v>0</v>
      </c>
      <c r="O87" s="20">
        <v>0</v>
      </c>
      <c r="P87" s="20">
        <v>0</v>
      </c>
      <c r="Q87" s="20">
        <v>0</v>
      </c>
      <c r="R87" s="20">
        <v>0</v>
      </c>
      <c r="S87" s="20">
        <v>0</v>
      </c>
      <c r="T87" s="20">
        <v>0</v>
      </c>
      <c r="U87" s="20">
        <v>0</v>
      </c>
      <c r="V87" s="20">
        <v>0</v>
      </c>
      <c r="W87" s="20">
        <v>0</v>
      </c>
      <c r="X87" s="20">
        <v>0</v>
      </c>
      <c r="Y87" s="20">
        <v>0</v>
      </c>
      <c r="Z87" s="20">
        <v>0</v>
      </c>
      <c r="AA87" s="20">
        <v>0</v>
      </c>
      <c r="AB87" s="20">
        <v>0</v>
      </c>
      <c r="AC87" s="20">
        <v>0</v>
      </c>
      <c r="AD87" s="20">
        <v>0.15185663</v>
      </c>
      <c r="AE87" s="20">
        <f t="shared" si="23"/>
        <v>0.12165749</v>
      </c>
      <c r="AF87" s="20">
        <f t="shared" si="24"/>
        <v>0</v>
      </c>
      <c r="AG87" s="20">
        <f t="shared" si="25"/>
        <v>0.00435541</v>
      </c>
      <c r="AH87" s="20">
        <f t="shared" si="26"/>
        <v>0.11730207999999999</v>
      </c>
      <c r="AI87" s="20">
        <f t="shared" si="27"/>
        <v>0</v>
      </c>
      <c r="AJ87" s="20">
        <v>0.12165749</v>
      </c>
      <c r="AK87" s="20">
        <v>0</v>
      </c>
      <c r="AL87" s="20">
        <v>0.00435541</v>
      </c>
      <c r="AM87" s="20">
        <v>0.11730207999999999</v>
      </c>
      <c r="AN87" s="20">
        <v>0</v>
      </c>
      <c r="AO87" s="20">
        <f t="shared" si="17"/>
        <v>0</v>
      </c>
      <c r="AP87" s="20">
        <v>0</v>
      </c>
      <c r="AQ87" s="20">
        <v>0</v>
      </c>
      <c r="AR87" s="20">
        <v>0</v>
      </c>
      <c r="AS87" s="20">
        <v>0</v>
      </c>
      <c r="AT87" s="20">
        <v>0</v>
      </c>
      <c r="AU87" s="20">
        <v>0</v>
      </c>
      <c r="AV87" s="20">
        <v>0</v>
      </c>
      <c r="AW87" s="20">
        <v>0</v>
      </c>
      <c r="AX87" s="20">
        <v>0</v>
      </c>
      <c r="AY87" s="20">
        <v>0</v>
      </c>
      <c r="AZ87" s="20">
        <v>0</v>
      </c>
      <c r="BA87" s="20">
        <v>0</v>
      </c>
      <c r="BB87" s="20">
        <v>0</v>
      </c>
      <c r="BC87" s="20">
        <v>0</v>
      </c>
    </row>
    <row r="88" spans="1:55" ht="33.75">
      <c r="A88" s="1"/>
      <c r="B88" s="7" t="s">
        <v>265</v>
      </c>
      <c r="C88" s="6" t="s">
        <v>139</v>
      </c>
      <c r="D88" s="20">
        <v>0.23967315599999997</v>
      </c>
      <c r="E88" s="20">
        <f t="shared" si="18"/>
        <v>0.210067608</v>
      </c>
      <c r="F88" s="20">
        <f t="shared" si="19"/>
        <v>0</v>
      </c>
      <c r="G88" s="20">
        <f t="shared" si="20"/>
        <v>0.005339208000000001</v>
      </c>
      <c r="H88" s="20">
        <f t="shared" si="21"/>
        <v>0.2047284</v>
      </c>
      <c r="I88" s="20">
        <f t="shared" si="22"/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0.210067608</v>
      </c>
      <c r="P88" s="20">
        <v>0</v>
      </c>
      <c r="Q88" s="20">
        <v>0.005339208000000001</v>
      </c>
      <c r="R88" s="20">
        <v>0.2047284</v>
      </c>
      <c r="S88" s="20">
        <v>0</v>
      </c>
      <c r="T88" s="20">
        <v>0</v>
      </c>
      <c r="U88" s="20">
        <v>0</v>
      </c>
      <c r="V88" s="20">
        <v>0</v>
      </c>
      <c r="W88" s="20">
        <v>0</v>
      </c>
      <c r="X88" s="20">
        <v>0</v>
      </c>
      <c r="Y88" s="20">
        <v>0</v>
      </c>
      <c r="Z88" s="20">
        <v>0</v>
      </c>
      <c r="AA88" s="20">
        <v>0</v>
      </c>
      <c r="AB88" s="20">
        <v>0</v>
      </c>
      <c r="AC88" s="20">
        <v>0</v>
      </c>
      <c r="AD88" s="20">
        <v>0.19972763</v>
      </c>
      <c r="AE88" s="20">
        <f t="shared" si="23"/>
        <v>0.17505634</v>
      </c>
      <c r="AF88" s="20">
        <f t="shared" si="24"/>
        <v>0</v>
      </c>
      <c r="AG88" s="20">
        <f t="shared" si="25"/>
        <v>0.00444934</v>
      </c>
      <c r="AH88" s="20">
        <f t="shared" si="26"/>
        <v>0.170607</v>
      </c>
      <c r="AI88" s="20">
        <f t="shared" si="27"/>
        <v>0</v>
      </c>
      <c r="AJ88" s="20">
        <v>0</v>
      </c>
      <c r="AK88" s="20">
        <v>0</v>
      </c>
      <c r="AL88" s="20">
        <v>0</v>
      </c>
      <c r="AM88" s="20">
        <v>0</v>
      </c>
      <c r="AN88" s="20">
        <v>0</v>
      </c>
      <c r="AO88" s="20">
        <f t="shared" si="17"/>
        <v>0.17505634</v>
      </c>
      <c r="AP88" s="20">
        <v>0</v>
      </c>
      <c r="AQ88" s="20">
        <v>0.00444934</v>
      </c>
      <c r="AR88" s="20">
        <v>0.170607</v>
      </c>
      <c r="AS88" s="20">
        <v>0</v>
      </c>
      <c r="AT88" s="20">
        <v>0</v>
      </c>
      <c r="AU88" s="20">
        <v>0</v>
      </c>
      <c r="AV88" s="20">
        <v>0</v>
      </c>
      <c r="AW88" s="20">
        <v>0</v>
      </c>
      <c r="AX88" s="20">
        <v>0</v>
      </c>
      <c r="AY88" s="20">
        <v>0</v>
      </c>
      <c r="AZ88" s="20">
        <v>0</v>
      </c>
      <c r="BA88" s="20">
        <v>0</v>
      </c>
      <c r="BB88" s="20">
        <v>0</v>
      </c>
      <c r="BC88" s="20">
        <v>0</v>
      </c>
    </row>
    <row r="89" spans="1:55" ht="11.25">
      <c r="A89" s="1"/>
      <c r="B89" s="10" t="s">
        <v>266</v>
      </c>
      <c r="C89" s="6"/>
      <c r="D89" s="20">
        <v>0</v>
      </c>
      <c r="E89" s="20">
        <f t="shared" si="18"/>
        <v>0</v>
      </c>
      <c r="F89" s="20">
        <f t="shared" si="19"/>
        <v>0</v>
      </c>
      <c r="G89" s="20">
        <f t="shared" si="20"/>
        <v>0</v>
      </c>
      <c r="H89" s="20">
        <f t="shared" si="21"/>
        <v>0</v>
      </c>
      <c r="I89" s="20">
        <f t="shared" si="22"/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f t="shared" si="23"/>
        <v>0</v>
      </c>
      <c r="AF89" s="20">
        <f t="shared" si="24"/>
        <v>0</v>
      </c>
      <c r="AG89" s="20">
        <f t="shared" si="25"/>
        <v>0</v>
      </c>
      <c r="AH89" s="20">
        <f t="shared" si="26"/>
        <v>0</v>
      </c>
      <c r="AI89" s="20">
        <f t="shared" si="27"/>
        <v>0</v>
      </c>
      <c r="AJ89" s="20">
        <v>0</v>
      </c>
      <c r="AK89" s="20">
        <v>0</v>
      </c>
      <c r="AL89" s="20">
        <v>0</v>
      </c>
      <c r="AM89" s="20">
        <v>0</v>
      </c>
      <c r="AN89" s="20">
        <v>0</v>
      </c>
      <c r="AO89" s="20">
        <f t="shared" si="17"/>
        <v>0</v>
      </c>
      <c r="AP89" s="20">
        <v>0</v>
      </c>
      <c r="AQ89" s="20">
        <v>0</v>
      </c>
      <c r="AR89" s="20">
        <v>0</v>
      </c>
      <c r="AS89" s="20">
        <v>0</v>
      </c>
      <c r="AT89" s="20">
        <v>0</v>
      </c>
      <c r="AU89" s="20">
        <v>0</v>
      </c>
      <c r="AV89" s="20">
        <v>0</v>
      </c>
      <c r="AW89" s="20">
        <v>0</v>
      </c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</row>
    <row r="90" spans="1:55" ht="33.75">
      <c r="A90" s="1"/>
      <c r="B90" s="7" t="s">
        <v>267</v>
      </c>
      <c r="C90" s="6" t="s">
        <v>139</v>
      </c>
      <c r="D90" s="20">
        <v>0.23967315599999997</v>
      </c>
      <c r="E90" s="20">
        <f t="shared" si="18"/>
        <v>0.200974956</v>
      </c>
      <c r="F90" s="20">
        <f t="shared" si="19"/>
        <v>0</v>
      </c>
      <c r="G90" s="20">
        <f t="shared" si="20"/>
        <v>0.013227756</v>
      </c>
      <c r="H90" s="20">
        <f t="shared" si="21"/>
        <v>0.1877472</v>
      </c>
      <c r="I90" s="20">
        <f t="shared" si="22"/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0.200974956</v>
      </c>
      <c r="P90" s="20">
        <v>0</v>
      </c>
      <c r="Q90" s="20">
        <v>0.013227756</v>
      </c>
      <c r="R90" s="20">
        <v>0.1877472</v>
      </c>
      <c r="S90" s="20">
        <v>0</v>
      </c>
      <c r="T90" s="20">
        <v>0</v>
      </c>
      <c r="U90" s="20">
        <v>0</v>
      </c>
      <c r="V90" s="20">
        <v>0</v>
      </c>
      <c r="W90" s="20">
        <v>0</v>
      </c>
      <c r="X90" s="20">
        <v>0</v>
      </c>
      <c r="Y90" s="20">
        <v>0</v>
      </c>
      <c r="Z90" s="20">
        <v>0</v>
      </c>
      <c r="AA90" s="20">
        <v>0</v>
      </c>
      <c r="AB90" s="20">
        <v>0</v>
      </c>
      <c r="AC90" s="20">
        <v>0</v>
      </c>
      <c r="AD90" s="20">
        <v>0.19972763</v>
      </c>
      <c r="AE90" s="20">
        <f t="shared" si="23"/>
        <v>0.16747913</v>
      </c>
      <c r="AF90" s="20">
        <f t="shared" si="24"/>
        <v>0</v>
      </c>
      <c r="AG90" s="20">
        <f t="shared" si="25"/>
        <v>0.01102313</v>
      </c>
      <c r="AH90" s="20">
        <f t="shared" si="26"/>
        <v>0.156456</v>
      </c>
      <c r="AI90" s="20">
        <f t="shared" si="27"/>
        <v>0</v>
      </c>
      <c r="AJ90" s="20">
        <v>0</v>
      </c>
      <c r="AK90" s="20">
        <v>0</v>
      </c>
      <c r="AL90" s="20">
        <v>0</v>
      </c>
      <c r="AM90" s="20">
        <v>0</v>
      </c>
      <c r="AN90" s="20">
        <v>0</v>
      </c>
      <c r="AO90" s="20">
        <f t="shared" si="17"/>
        <v>0.16747913</v>
      </c>
      <c r="AP90" s="20">
        <v>0</v>
      </c>
      <c r="AQ90" s="20">
        <v>0.01102313</v>
      </c>
      <c r="AR90" s="20">
        <v>0.156456</v>
      </c>
      <c r="AS90" s="20">
        <v>0</v>
      </c>
      <c r="AT90" s="20">
        <v>0</v>
      </c>
      <c r="AU90" s="20">
        <v>0</v>
      </c>
      <c r="AV90" s="20">
        <v>0</v>
      </c>
      <c r="AW90" s="20">
        <v>0</v>
      </c>
      <c r="AX90" s="20">
        <v>0</v>
      </c>
      <c r="AY90" s="20">
        <v>0</v>
      </c>
      <c r="AZ90" s="20">
        <v>0</v>
      </c>
      <c r="BA90" s="20">
        <v>0</v>
      </c>
      <c r="BB90" s="20">
        <v>0</v>
      </c>
      <c r="BC90" s="20">
        <v>0</v>
      </c>
    </row>
    <row r="91" spans="1:55" ht="11.25">
      <c r="A91" s="1" t="s">
        <v>134</v>
      </c>
      <c r="B91" s="8" t="s">
        <v>147</v>
      </c>
      <c r="C91" s="28" t="s">
        <v>148</v>
      </c>
      <c r="D91" s="20">
        <v>0.069896592</v>
      </c>
      <c r="E91" s="20">
        <f t="shared" si="18"/>
        <v>0.071605932</v>
      </c>
      <c r="F91" s="20">
        <f t="shared" si="19"/>
        <v>0</v>
      </c>
      <c r="G91" s="20">
        <f t="shared" si="20"/>
        <v>0.011098931999999999</v>
      </c>
      <c r="H91" s="20">
        <f t="shared" si="21"/>
        <v>0.060507</v>
      </c>
      <c r="I91" s="20">
        <f t="shared" si="22"/>
        <v>0</v>
      </c>
      <c r="J91" s="20">
        <f>K91+L91+M91+N91</f>
        <v>0</v>
      </c>
      <c r="K91" s="20">
        <v>0</v>
      </c>
      <c r="L91" s="20">
        <v>0</v>
      </c>
      <c r="M91" s="20">
        <v>0</v>
      </c>
      <c r="N91" s="20">
        <v>0</v>
      </c>
      <c r="O91" s="20">
        <v>0.071605932</v>
      </c>
      <c r="P91" s="20">
        <v>0</v>
      </c>
      <c r="Q91" s="20">
        <v>0.011098931999999999</v>
      </c>
      <c r="R91" s="20">
        <v>0.060507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20">
        <v>0</v>
      </c>
      <c r="Y91" s="20">
        <v>0</v>
      </c>
      <c r="Z91" s="20">
        <v>0</v>
      </c>
      <c r="AA91" s="20">
        <v>0</v>
      </c>
      <c r="AB91" s="20">
        <v>0</v>
      </c>
      <c r="AC91" s="20">
        <v>0</v>
      </c>
      <c r="AD91" s="20">
        <v>0.05824716</v>
      </c>
      <c r="AE91" s="20">
        <f t="shared" si="23"/>
        <v>0.05967161</v>
      </c>
      <c r="AF91" s="20">
        <f t="shared" si="24"/>
        <v>0</v>
      </c>
      <c r="AG91" s="20">
        <f t="shared" si="25"/>
        <v>0.00924911</v>
      </c>
      <c r="AH91" s="20">
        <f t="shared" si="26"/>
        <v>0.0504225</v>
      </c>
      <c r="AI91" s="20">
        <f t="shared" si="27"/>
        <v>0</v>
      </c>
      <c r="AJ91" s="20">
        <v>0</v>
      </c>
      <c r="AK91" s="20">
        <v>0</v>
      </c>
      <c r="AL91" s="20">
        <v>0</v>
      </c>
      <c r="AM91" s="20">
        <v>0</v>
      </c>
      <c r="AN91" s="20">
        <v>0</v>
      </c>
      <c r="AO91" s="20">
        <f>AO93</f>
        <v>0.05967161</v>
      </c>
      <c r="AP91" s="20">
        <f>AP93</f>
        <v>0</v>
      </c>
      <c r="AQ91" s="20">
        <f>AQ93</f>
        <v>0.00924911</v>
      </c>
      <c r="AR91" s="20">
        <f>AR93</f>
        <v>0.0504225</v>
      </c>
      <c r="AS91" s="20">
        <f>AS93</f>
        <v>0</v>
      </c>
      <c r="AT91" s="20">
        <v>0</v>
      </c>
      <c r="AU91" s="20">
        <v>0</v>
      </c>
      <c r="AV91" s="20">
        <v>0</v>
      </c>
      <c r="AW91" s="20">
        <v>0</v>
      </c>
      <c r="AX91" s="20">
        <v>0</v>
      </c>
      <c r="AY91" s="20">
        <v>0</v>
      </c>
      <c r="AZ91" s="20">
        <v>0</v>
      </c>
      <c r="BA91" s="20">
        <v>0</v>
      </c>
      <c r="BB91" s="20">
        <v>0</v>
      </c>
      <c r="BC91" s="20">
        <v>0</v>
      </c>
    </row>
    <row r="92" spans="1:55" ht="11.25">
      <c r="A92" s="1"/>
      <c r="B92" s="10" t="s">
        <v>236</v>
      </c>
      <c r="C92" s="6"/>
      <c r="D92" s="20">
        <v>0</v>
      </c>
      <c r="E92" s="20">
        <f t="shared" si="18"/>
        <v>0</v>
      </c>
      <c r="F92" s="20">
        <f t="shared" si="19"/>
        <v>0</v>
      </c>
      <c r="G92" s="20">
        <f t="shared" si="20"/>
        <v>0</v>
      </c>
      <c r="H92" s="20">
        <f t="shared" si="21"/>
        <v>0</v>
      </c>
      <c r="I92" s="20">
        <f t="shared" si="22"/>
        <v>0</v>
      </c>
      <c r="J92" s="20">
        <f>K92+L92+M92+N92</f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f t="shared" si="23"/>
        <v>0</v>
      </c>
      <c r="AF92" s="20">
        <f t="shared" si="24"/>
        <v>0</v>
      </c>
      <c r="AG92" s="20">
        <f t="shared" si="25"/>
        <v>0</v>
      </c>
      <c r="AH92" s="20">
        <f t="shared" si="26"/>
        <v>0</v>
      </c>
      <c r="AI92" s="20">
        <f t="shared" si="27"/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</row>
    <row r="93" spans="1:55" ht="22.5">
      <c r="A93" s="1"/>
      <c r="B93" s="7" t="s">
        <v>268</v>
      </c>
      <c r="C93" s="6" t="s">
        <v>148</v>
      </c>
      <c r="D93" s="20">
        <v>0.069896592</v>
      </c>
      <c r="E93" s="20">
        <f t="shared" si="18"/>
        <v>0.071605932</v>
      </c>
      <c r="F93" s="20">
        <f t="shared" si="19"/>
        <v>0</v>
      </c>
      <c r="G93" s="20">
        <f t="shared" si="20"/>
        <v>0.011098931999999999</v>
      </c>
      <c r="H93" s="20">
        <f t="shared" si="21"/>
        <v>0.060507</v>
      </c>
      <c r="I93" s="20">
        <f t="shared" si="22"/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0.071605932</v>
      </c>
      <c r="P93" s="20">
        <v>0</v>
      </c>
      <c r="Q93" s="20">
        <v>0.011098931999999999</v>
      </c>
      <c r="R93" s="20">
        <v>0.060507</v>
      </c>
      <c r="S93" s="20">
        <v>0</v>
      </c>
      <c r="T93" s="20">
        <v>0</v>
      </c>
      <c r="U93" s="20">
        <v>0</v>
      </c>
      <c r="V93" s="20">
        <v>0</v>
      </c>
      <c r="W93" s="20">
        <v>0</v>
      </c>
      <c r="X93" s="20">
        <v>0</v>
      </c>
      <c r="Y93" s="20">
        <v>0</v>
      </c>
      <c r="Z93" s="20">
        <v>0</v>
      </c>
      <c r="AA93" s="20">
        <v>0</v>
      </c>
      <c r="AB93" s="20">
        <v>0</v>
      </c>
      <c r="AC93" s="20">
        <v>0</v>
      </c>
      <c r="AD93" s="20">
        <v>0.05824716</v>
      </c>
      <c r="AE93" s="20">
        <f t="shared" si="23"/>
        <v>0.05967161</v>
      </c>
      <c r="AF93" s="20">
        <f t="shared" si="24"/>
        <v>0</v>
      </c>
      <c r="AG93" s="20">
        <f t="shared" si="25"/>
        <v>0.00924911</v>
      </c>
      <c r="AH93" s="20">
        <f t="shared" si="26"/>
        <v>0.0504225</v>
      </c>
      <c r="AI93" s="20">
        <f t="shared" si="27"/>
        <v>0</v>
      </c>
      <c r="AJ93" s="20">
        <v>0</v>
      </c>
      <c r="AK93" s="20">
        <v>0</v>
      </c>
      <c r="AL93" s="20">
        <v>0</v>
      </c>
      <c r="AM93" s="20">
        <v>0</v>
      </c>
      <c r="AN93" s="20">
        <v>0</v>
      </c>
      <c r="AO93" s="20">
        <f>AP93+AQ93+AR93+AS93</f>
        <v>0.05967161</v>
      </c>
      <c r="AP93" s="20">
        <v>0</v>
      </c>
      <c r="AQ93" s="20">
        <v>0.00924911</v>
      </c>
      <c r="AR93" s="20">
        <v>0.0504225</v>
      </c>
      <c r="AS93" s="20">
        <v>0</v>
      </c>
      <c r="AT93" s="20">
        <v>0</v>
      </c>
      <c r="AU93" s="20">
        <v>0</v>
      </c>
      <c r="AV93" s="20">
        <v>0</v>
      </c>
      <c r="AW93" s="20">
        <v>0</v>
      </c>
      <c r="AX93" s="20">
        <v>0</v>
      </c>
      <c r="AY93" s="20">
        <v>0</v>
      </c>
      <c r="AZ93" s="20">
        <v>0</v>
      </c>
      <c r="BA93" s="20">
        <v>0</v>
      </c>
      <c r="BB93" s="20">
        <v>0</v>
      </c>
      <c r="BC93" s="20">
        <v>0</v>
      </c>
    </row>
    <row r="94" spans="1:55" ht="32.25">
      <c r="A94" s="1" t="s">
        <v>134</v>
      </c>
      <c r="B94" s="8" t="s">
        <v>149</v>
      </c>
      <c r="C94" s="6" t="s">
        <v>150</v>
      </c>
      <c r="D94" s="20">
        <v>0</v>
      </c>
      <c r="E94" s="20">
        <f t="shared" si="18"/>
        <v>0</v>
      </c>
      <c r="F94" s="20">
        <f t="shared" si="19"/>
        <v>0</v>
      </c>
      <c r="G94" s="20">
        <f t="shared" si="20"/>
        <v>0</v>
      </c>
      <c r="H94" s="20">
        <f t="shared" si="21"/>
        <v>0</v>
      </c>
      <c r="I94" s="20">
        <f t="shared" si="22"/>
        <v>0</v>
      </c>
      <c r="J94" s="20">
        <f>K94+L94+M94+N94</f>
        <v>0</v>
      </c>
      <c r="K94" s="20">
        <v>0</v>
      </c>
      <c r="L94" s="20">
        <v>0</v>
      </c>
      <c r="M94" s="20">
        <v>0</v>
      </c>
      <c r="N94" s="20">
        <v>0</v>
      </c>
      <c r="O94" s="20">
        <v>0</v>
      </c>
      <c r="P94" s="20">
        <v>0</v>
      </c>
      <c r="Q94" s="20">
        <v>0</v>
      </c>
      <c r="R94" s="20">
        <v>0</v>
      </c>
      <c r="S94" s="20">
        <v>0</v>
      </c>
      <c r="T94" s="20">
        <v>0</v>
      </c>
      <c r="U94" s="20">
        <v>0</v>
      </c>
      <c r="V94" s="20">
        <v>0</v>
      </c>
      <c r="W94" s="20">
        <v>0</v>
      </c>
      <c r="X94" s="20">
        <v>0</v>
      </c>
      <c r="Y94" s="20">
        <v>0</v>
      </c>
      <c r="Z94" s="20">
        <v>0</v>
      </c>
      <c r="AA94" s="20">
        <v>0</v>
      </c>
      <c r="AB94" s="20">
        <v>0</v>
      </c>
      <c r="AC94" s="20">
        <v>0</v>
      </c>
      <c r="AD94" s="20">
        <v>0</v>
      </c>
      <c r="AE94" s="20">
        <f t="shared" si="23"/>
        <v>0</v>
      </c>
      <c r="AF94" s="20">
        <f t="shared" si="24"/>
        <v>0</v>
      </c>
      <c r="AG94" s="20">
        <f t="shared" si="25"/>
        <v>0</v>
      </c>
      <c r="AH94" s="20">
        <f t="shared" si="26"/>
        <v>0</v>
      </c>
      <c r="AI94" s="20">
        <f t="shared" si="27"/>
        <v>0</v>
      </c>
      <c r="AJ94" s="20">
        <v>0</v>
      </c>
      <c r="AK94" s="20">
        <v>0</v>
      </c>
      <c r="AL94" s="20">
        <v>0</v>
      </c>
      <c r="AM94" s="20">
        <v>0</v>
      </c>
      <c r="AN94" s="20">
        <v>0</v>
      </c>
      <c r="AO94" s="20">
        <f>SUM(AO95:AO95)</f>
        <v>0</v>
      </c>
      <c r="AP94" s="20">
        <f>SUM(AP95:AP95)</f>
        <v>0</v>
      </c>
      <c r="AQ94" s="20">
        <f>SUM(AQ95:AQ95)</f>
        <v>0</v>
      </c>
      <c r="AR94" s="20">
        <f>SUM(AR95:AR95)</f>
        <v>0</v>
      </c>
      <c r="AS94" s="20">
        <f>SUM(AS95:AS95)</f>
        <v>0</v>
      </c>
      <c r="AT94" s="20">
        <v>0</v>
      </c>
      <c r="AU94" s="20">
        <v>0</v>
      </c>
      <c r="AV94" s="20">
        <v>0</v>
      </c>
      <c r="AW94" s="20">
        <v>0</v>
      </c>
      <c r="AX94" s="20">
        <v>0</v>
      </c>
      <c r="AY94" s="20">
        <v>0</v>
      </c>
      <c r="AZ94" s="20">
        <v>0</v>
      </c>
      <c r="BA94" s="20">
        <v>0</v>
      </c>
      <c r="BB94" s="20">
        <v>0</v>
      </c>
      <c r="BC94" s="20">
        <v>0</v>
      </c>
    </row>
    <row r="95" spans="1:55" ht="11.25">
      <c r="A95" s="1"/>
      <c r="B95" s="7"/>
      <c r="C95" s="6"/>
      <c r="D95" s="20">
        <v>0</v>
      </c>
      <c r="E95" s="20">
        <f t="shared" si="18"/>
        <v>0</v>
      </c>
      <c r="F95" s="20">
        <f t="shared" si="19"/>
        <v>0</v>
      </c>
      <c r="G95" s="20">
        <f t="shared" si="20"/>
        <v>0</v>
      </c>
      <c r="H95" s="20">
        <f t="shared" si="21"/>
        <v>0</v>
      </c>
      <c r="I95" s="20">
        <f t="shared" si="22"/>
        <v>0</v>
      </c>
      <c r="J95" s="20">
        <f>K95+L95+M95+N95</f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f t="shared" si="23"/>
        <v>0</v>
      </c>
      <c r="AF95" s="20">
        <f t="shared" si="24"/>
        <v>0</v>
      </c>
      <c r="AG95" s="20">
        <f t="shared" si="25"/>
        <v>0</v>
      </c>
      <c r="AH95" s="20">
        <f t="shared" si="26"/>
        <v>0</v>
      </c>
      <c r="AI95" s="20">
        <f t="shared" si="27"/>
        <v>0</v>
      </c>
      <c r="AJ95" s="20">
        <v>0</v>
      </c>
      <c r="AK95" s="20">
        <v>0</v>
      </c>
      <c r="AL95" s="20">
        <v>0</v>
      </c>
      <c r="AM95" s="20">
        <v>0</v>
      </c>
      <c r="AN95" s="20">
        <v>0</v>
      </c>
      <c r="AO95" s="20">
        <v>0</v>
      </c>
      <c r="AP95" s="20">
        <v>0</v>
      </c>
      <c r="AQ95" s="20">
        <v>0</v>
      </c>
      <c r="AR95" s="20">
        <v>0</v>
      </c>
      <c r="AS95" s="20">
        <v>0</v>
      </c>
      <c r="AT95" s="20">
        <v>0</v>
      </c>
      <c r="AU95" s="20">
        <v>0</v>
      </c>
      <c r="AV95" s="20">
        <v>0</v>
      </c>
      <c r="AW95" s="20">
        <v>0</v>
      </c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</row>
    <row r="96" spans="1:55" ht="32.25">
      <c r="A96" s="1" t="s">
        <v>134</v>
      </c>
      <c r="B96" s="8" t="s">
        <v>151</v>
      </c>
      <c r="C96" s="6" t="s">
        <v>152</v>
      </c>
      <c r="D96" s="20">
        <v>0</v>
      </c>
      <c r="E96" s="20">
        <f t="shared" si="18"/>
        <v>0</v>
      </c>
      <c r="F96" s="20">
        <f t="shared" si="19"/>
        <v>0</v>
      </c>
      <c r="G96" s="20">
        <f t="shared" si="20"/>
        <v>0</v>
      </c>
      <c r="H96" s="20">
        <f t="shared" si="21"/>
        <v>0</v>
      </c>
      <c r="I96" s="20">
        <f t="shared" si="22"/>
        <v>0</v>
      </c>
      <c r="J96" s="20">
        <f>K96+L96+M96+N96</f>
        <v>0</v>
      </c>
      <c r="K96" s="20">
        <v>0</v>
      </c>
      <c r="L96" s="20">
        <v>0</v>
      </c>
      <c r="M96" s="20">
        <v>0</v>
      </c>
      <c r="N96" s="20">
        <v>0</v>
      </c>
      <c r="O96" s="20">
        <v>0</v>
      </c>
      <c r="P96" s="20">
        <v>0</v>
      </c>
      <c r="Q96" s="20">
        <v>0</v>
      </c>
      <c r="R96" s="20">
        <v>0</v>
      </c>
      <c r="S96" s="20">
        <v>0</v>
      </c>
      <c r="T96" s="20">
        <v>0</v>
      </c>
      <c r="U96" s="20">
        <v>0</v>
      </c>
      <c r="V96" s="20">
        <v>0</v>
      </c>
      <c r="W96" s="20">
        <v>0</v>
      </c>
      <c r="X96" s="20">
        <v>0</v>
      </c>
      <c r="Y96" s="20">
        <v>0</v>
      </c>
      <c r="Z96" s="20">
        <v>0</v>
      </c>
      <c r="AA96" s="20">
        <v>0</v>
      </c>
      <c r="AB96" s="20">
        <v>0</v>
      </c>
      <c r="AC96" s="20">
        <v>0</v>
      </c>
      <c r="AD96" s="20">
        <v>0</v>
      </c>
      <c r="AE96" s="20">
        <f t="shared" si="23"/>
        <v>0</v>
      </c>
      <c r="AF96" s="20">
        <f t="shared" si="24"/>
        <v>0</v>
      </c>
      <c r="AG96" s="20">
        <f t="shared" si="25"/>
        <v>0</v>
      </c>
      <c r="AH96" s="20">
        <f t="shared" si="26"/>
        <v>0</v>
      </c>
      <c r="AI96" s="20">
        <f t="shared" si="27"/>
        <v>0</v>
      </c>
      <c r="AJ96" s="20">
        <v>0</v>
      </c>
      <c r="AK96" s="20">
        <v>0</v>
      </c>
      <c r="AL96" s="20">
        <v>0</v>
      </c>
      <c r="AM96" s="20">
        <v>0</v>
      </c>
      <c r="AN96" s="20">
        <v>0</v>
      </c>
      <c r="AO96" s="20">
        <f>SUM(AO97:AO97)</f>
        <v>0</v>
      </c>
      <c r="AP96" s="20">
        <f>SUM(AP97:AP97)</f>
        <v>0</v>
      </c>
      <c r="AQ96" s="20">
        <f>SUM(AQ97:AQ97)</f>
        <v>0</v>
      </c>
      <c r="AR96" s="20">
        <f>SUM(AR97:AR97)</f>
        <v>0</v>
      </c>
      <c r="AS96" s="20">
        <f>SUM(AS97:AS97)</f>
        <v>0</v>
      </c>
      <c r="AT96" s="20">
        <v>0</v>
      </c>
      <c r="AU96" s="20">
        <v>0</v>
      </c>
      <c r="AV96" s="20">
        <v>0</v>
      </c>
      <c r="AW96" s="20">
        <v>0</v>
      </c>
      <c r="AX96" s="20">
        <v>0</v>
      </c>
      <c r="AY96" s="20">
        <v>0</v>
      </c>
      <c r="AZ96" s="20">
        <v>0</v>
      </c>
      <c r="BA96" s="20">
        <v>0</v>
      </c>
      <c r="BB96" s="20">
        <v>0</v>
      </c>
      <c r="BC96" s="20">
        <v>0</v>
      </c>
    </row>
    <row r="97" spans="1:55" ht="11.25">
      <c r="A97" s="1"/>
      <c r="B97" s="7"/>
      <c r="C97" s="6"/>
      <c r="D97" s="20">
        <v>0</v>
      </c>
      <c r="E97" s="20">
        <f t="shared" si="18"/>
        <v>0</v>
      </c>
      <c r="F97" s="20">
        <f t="shared" si="19"/>
        <v>0</v>
      </c>
      <c r="G97" s="20">
        <f t="shared" si="20"/>
        <v>0</v>
      </c>
      <c r="H97" s="20">
        <f t="shared" si="21"/>
        <v>0</v>
      </c>
      <c r="I97" s="20">
        <f t="shared" si="22"/>
        <v>0</v>
      </c>
      <c r="J97" s="20">
        <f>K97+L97+M97+N97</f>
        <v>0</v>
      </c>
      <c r="K97" s="20">
        <v>0</v>
      </c>
      <c r="L97" s="20">
        <v>0</v>
      </c>
      <c r="M97" s="20">
        <v>0</v>
      </c>
      <c r="N97" s="20">
        <v>0</v>
      </c>
      <c r="O97" s="20">
        <v>0</v>
      </c>
      <c r="P97" s="20">
        <v>0</v>
      </c>
      <c r="Q97" s="20">
        <v>0</v>
      </c>
      <c r="R97" s="20">
        <v>0</v>
      </c>
      <c r="S97" s="20">
        <v>0</v>
      </c>
      <c r="T97" s="20">
        <v>0</v>
      </c>
      <c r="U97" s="20">
        <v>0</v>
      </c>
      <c r="V97" s="20">
        <v>0</v>
      </c>
      <c r="W97" s="20">
        <v>0</v>
      </c>
      <c r="X97" s="20">
        <v>0</v>
      </c>
      <c r="Y97" s="20">
        <v>0</v>
      </c>
      <c r="Z97" s="20">
        <v>0</v>
      </c>
      <c r="AA97" s="20">
        <v>0</v>
      </c>
      <c r="AB97" s="20">
        <v>0</v>
      </c>
      <c r="AC97" s="20">
        <v>0</v>
      </c>
      <c r="AD97" s="20">
        <v>0</v>
      </c>
      <c r="AE97" s="20">
        <f t="shared" si="23"/>
        <v>0</v>
      </c>
      <c r="AF97" s="20">
        <f t="shared" si="24"/>
        <v>0</v>
      </c>
      <c r="AG97" s="20">
        <f t="shared" si="25"/>
        <v>0</v>
      </c>
      <c r="AH97" s="20">
        <f t="shared" si="26"/>
        <v>0</v>
      </c>
      <c r="AI97" s="20">
        <f t="shared" si="27"/>
        <v>0</v>
      </c>
      <c r="AJ97" s="20">
        <v>0</v>
      </c>
      <c r="AK97" s="20">
        <v>0</v>
      </c>
      <c r="AL97" s="20">
        <v>0</v>
      </c>
      <c r="AM97" s="20">
        <v>0</v>
      </c>
      <c r="AN97" s="20">
        <v>0</v>
      </c>
      <c r="AO97" s="20">
        <v>0</v>
      </c>
      <c r="AP97" s="20">
        <v>0</v>
      </c>
      <c r="AQ97" s="20">
        <v>0</v>
      </c>
      <c r="AR97" s="20">
        <v>0</v>
      </c>
      <c r="AS97" s="20">
        <v>0</v>
      </c>
      <c r="AT97" s="20">
        <v>0</v>
      </c>
      <c r="AU97" s="20">
        <v>0</v>
      </c>
      <c r="AV97" s="20">
        <v>0</v>
      </c>
      <c r="AW97" s="20">
        <v>0</v>
      </c>
      <c r="AX97" s="20">
        <v>0</v>
      </c>
      <c r="AY97" s="20">
        <v>0</v>
      </c>
      <c r="AZ97" s="20">
        <v>0</v>
      </c>
      <c r="BA97" s="20">
        <v>0</v>
      </c>
      <c r="BB97" s="20">
        <v>0</v>
      </c>
      <c r="BC97" s="20">
        <v>0</v>
      </c>
    </row>
    <row r="98" spans="1:55" ht="31.5">
      <c r="A98" s="1" t="s">
        <v>153</v>
      </c>
      <c r="B98" s="11" t="s">
        <v>154</v>
      </c>
      <c r="C98" s="3" t="s">
        <v>79</v>
      </c>
      <c r="D98" s="20">
        <v>33.424190278656</v>
      </c>
      <c r="E98" s="20">
        <f t="shared" si="18"/>
        <v>17.647369019999996</v>
      </c>
      <c r="F98" s="20">
        <f t="shared" si="19"/>
        <v>0.7234763999999999</v>
      </c>
      <c r="G98" s="20">
        <f t="shared" si="20"/>
        <v>7.295790036</v>
      </c>
      <c r="H98" s="20">
        <f t="shared" si="21"/>
        <v>9.628102583999997</v>
      </c>
      <c r="I98" s="20">
        <f t="shared" si="22"/>
        <v>0</v>
      </c>
      <c r="J98" s="20">
        <f aca="true" t="shared" si="28" ref="F98:AC98">J99</f>
        <v>1.6952401799999999</v>
      </c>
      <c r="K98" s="20">
        <f t="shared" si="28"/>
        <v>0.12243239999999998</v>
      </c>
      <c r="L98" s="20">
        <f t="shared" si="28"/>
        <v>0.6784283879999999</v>
      </c>
      <c r="M98" s="20">
        <f t="shared" si="28"/>
        <v>0.894379392</v>
      </c>
      <c r="N98" s="20">
        <f t="shared" si="28"/>
        <v>0</v>
      </c>
      <c r="O98" s="20">
        <v>15.952128839999997</v>
      </c>
      <c r="P98" s="20">
        <v>0.6010439999999999</v>
      </c>
      <c r="Q98" s="20">
        <v>6.617361647999999</v>
      </c>
      <c r="R98" s="20">
        <v>8.733723191999998</v>
      </c>
      <c r="S98" s="20">
        <v>0</v>
      </c>
      <c r="T98" s="20">
        <f t="shared" si="28"/>
        <v>0</v>
      </c>
      <c r="U98" s="20">
        <f t="shared" si="28"/>
        <v>0</v>
      </c>
      <c r="V98" s="20">
        <f t="shared" si="28"/>
        <v>0</v>
      </c>
      <c r="W98" s="20">
        <f t="shared" si="28"/>
        <v>0</v>
      </c>
      <c r="X98" s="20">
        <f t="shared" si="28"/>
        <v>0</v>
      </c>
      <c r="Y98" s="20">
        <f t="shared" si="28"/>
        <v>0</v>
      </c>
      <c r="Z98" s="20">
        <f t="shared" si="28"/>
        <v>0</v>
      </c>
      <c r="AA98" s="20">
        <f t="shared" si="28"/>
        <v>0</v>
      </c>
      <c r="AB98" s="20">
        <f t="shared" si="28"/>
        <v>0</v>
      </c>
      <c r="AC98" s="20">
        <f t="shared" si="28"/>
        <v>0</v>
      </c>
      <c r="AD98" s="20">
        <v>27.853491898879998</v>
      </c>
      <c r="AE98" s="20">
        <f t="shared" si="23"/>
        <v>14.706140849999997</v>
      </c>
      <c r="AF98" s="20">
        <f t="shared" si="24"/>
        <v>0.6028969999999999</v>
      </c>
      <c r="AG98" s="20">
        <f t="shared" si="25"/>
        <v>6.079825029999999</v>
      </c>
      <c r="AH98" s="20">
        <f t="shared" si="26"/>
        <v>8.023418819999998</v>
      </c>
      <c r="AI98" s="20">
        <f t="shared" si="27"/>
        <v>0</v>
      </c>
      <c r="AJ98" s="20">
        <v>1.41270015</v>
      </c>
      <c r="AK98" s="20">
        <v>0.10202699999999999</v>
      </c>
      <c r="AL98" s="20">
        <v>0.56535699</v>
      </c>
      <c r="AM98" s="20">
        <v>0.7453161600000001</v>
      </c>
      <c r="AN98" s="20">
        <v>0</v>
      </c>
      <c r="AO98" s="20">
        <f>AO99+AO154</f>
        <v>13.293440699999998</v>
      </c>
      <c r="AP98" s="20">
        <f>AP99+AP154</f>
        <v>0.5008699999999999</v>
      </c>
      <c r="AQ98" s="20">
        <f>AQ99+AQ154</f>
        <v>5.51446804</v>
      </c>
      <c r="AR98" s="20">
        <f>AR99+AR154</f>
        <v>7.278102659999998</v>
      </c>
      <c r="AS98" s="20">
        <f>AS99+AS154</f>
        <v>0</v>
      </c>
      <c r="AT98" s="20">
        <v>0</v>
      </c>
      <c r="AU98" s="20">
        <v>0</v>
      </c>
      <c r="AV98" s="20">
        <v>0</v>
      </c>
      <c r="AW98" s="20">
        <v>0</v>
      </c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</row>
    <row r="99" spans="1:55" ht="21">
      <c r="A99" s="1" t="s">
        <v>155</v>
      </c>
      <c r="B99" s="11" t="s">
        <v>156</v>
      </c>
      <c r="C99" s="3" t="s">
        <v>79</v>
      </c>
      <c r="D99" s="20">
        <v>33.424190278656</v>
      </c>
      <c r="E99" s="20">
        <f t="shared" si="18"/>
        <v>17.647369019999996</v>
      </c>
      <c r="F99" s="20">
        <f t="shared" si="19"/>
        <v>0.7234763999999999</v>
      </c>
      <c r="G99" s="20">
        <f t="shared" si="20"/>
        <v>7.295790036</v>
      </c>
      <c r="H99" s="20">
        <f t="shared" si="21"/>
        <v>9.628102583999997</v>
      </c>
      <c r="I99" s="20">
        <f t="shared" si="22"/>
        <v>0</v>
      </c>
      <c r="J99" s="20">
        <f aca="true" t="shared" si="29" ref="F99:AC99">J100</f>
        <v>1.6952401799999999</v>
      </c>
      <c r="K99" s="20">
        <f t="shared" si="29"/>
        <v>0.12243239999999998</v>
      </c>
      <c r="L99" s="20">
        <f t="shared" si="29"/>
        <v>0.6784283879999999</v>
      </c>
      <c r="M99" s="20">
        <f t="shared" si="29"/>
        <v>0.894379392</v>
      </c>
      <c r="N99" s="20">
        <f t="shared" si="29"/>
        <v>0</v>
      </c>
      <c r="O99" s="20">
        <v>15.952128839999997</v>
      </c>
      <c r="P99" s="20">
        <v>0.6010439999999999</v>
      </c>
      <c r="Q99" s="20">
        <v>6.617361647999999</v>
      </c>
      <c r="R99" s="20">
        <v>8.733723191999998</v>
      </c>
      <c r="S99" s="20">
        <v>0</v>
      </c>
      <c r="T99" s="20">
        <f t="shared" si="29"/>
        <v>0</v>
      </c>
      <c r="U99" s="20">
        <f t="shared" si="29"/>
        <v>0</v>
      </c>
      <c r="V99" s="20">
        <f t="shared" si="29"/>
        <v>0</v>
      </c>
      <c r="W99" s="20">
        <f t="shared" si="29"/>
        <v>0</v>
      </c>
      <c r="X99" s="20">
        <f t="shared" si="29"/>
        <v>0</v>
      </c>
      <c r="Y99" s="20">
        <f t="shared" si="29"/>
        <v>0</v>
      </c>
      <c r="Z99" s="20">
        <f t="shared" si="29"/>
        <v>0</v>
      </c>
      <c r="AA99" s="20">
        <f t="shared" si="29"/>
        <v>0</v>
      </c>
      <c r="AB99" s="20">
        <f t="shared" si="29"/>
        <v>0</v>
      </c>
      <c r="AC99" s="20">
        <f t="shared" si="29"/>
        <v>0</v>
      </c>
      <c r="AD99" s="20">
        <v>27.853491898879998</v>
      </c>
      <c r="AE99" s="20">
        <f t="shared" si="23"/>
        <v>14.706140849999997</v>
      </c>
      <c r="AF99" s="20">
        <f t="shared" si="24"/>
        <v>0.6028969999999999</v>
      </c>
      <c r="AG99" s="20">
        <f t="shared" si="25"/>
        <v>6.079825029999999</v>
      </c>
      <c r="AH99" s="20">
        <f t="shared" si="26"/>
        <v>8.023418819999998</v>
      </c>
      <c r="AI99" s="20">
        <f t="shared" si="27"/>
        <v>0</v>
      </c>
      <c r="AJ99" s="20">
        <v>1.41270015</v>
      </c>
      <c r="AK99" s="20">
        <v>0.10202699999999999</v>
      </c>
      <c r="AL99" s="20">
        <v>0.56535699</v>
      </c>
      <c r="AM99" s="20">
        <v>0.7453161600000001</v>
      </c>
      <c r="AN99" s="20">
        <v>0</v>
      </c>
      <c r="AO99" s="20">
        <f>AO100+AO141</f>
        <v>13.293440699999998</v>
      </c>
      <c r="AP99" s="20">
        <f>AP100+AP141</f>
        <v>0.5008699999999999</v>
      </c>
      <c r="AQ99" s="20">
        <f>AQ100+AQ141</f>
        <v>5.51446804</v>
      </c>
      <c r="AR99" s="20">
        <f>AR100+AR141</f>
        <v>7.278102659999998</v>
      </c>
      <c r="AS99" s="20">
        <f>AS100+AS141</f>
        <v>0</v>
      </c>
      <c r="AT99" s="20">
        <v>0</v>
      </c>
      <c r="AU99" s="20">
        <v>0</v>
      </c>
      <c r="AV99" s="20">
        <v>0</v>
      </c>
      <c r="AW99" s="20">
        <v>0</v>
      </c>
      <c r="AX99" s="20">
        <v>0</v>
      </c>
      <c r="AY99" s="20">
        <v>0</v>
      </c>
      <c r="AZ99" s="20">
        <v>0</v>
      </c>
      <c r="BA99" s="20">
        <v>0</v>
      </c>
      <c r="BB99" s="20">
        <v>0</v>
      </c>
      <c r="BC99" s="20">
        <v>0</v>
      </c>
    </row>
    <row r="100" spans="1:55" ht="21.75">
      <c r="A100" s="1" t="s">
        <v>155</v>
      </c>
      <c r="B100" s="8" t="s">
        <v>157</v>
      </c>
      <c r="C100" s="6" t="s">
        <v>158</v>
      </c>
      <c r="D100" s="20">
        <v>30.045870008255996</v>
      </c>
      <c r="E100" s="20">
        <f t="shared" si="18"/>
        <v>17.290103399999996</v>
      </c>
      <c r="F100" s="20">
        <f t="shared" si="19"/>
        <v>0.6408143999999999</v>
      </c>
      <c r="G100" s="20">
        <f t="shared" si="20"/>
        <v>7.162007844</v>
      </c>
      <c r="H100" s="20">
        <f t="shared" si="21"/>
        <v>9.487281155999996</v>
      </c>
      <c r="I100" s="20">
        <f t="shared" si="22"/>
        <v>0</v>
      </c>
      <c r="J100" s="20">
        <f aca="true" t="shared" si="30" ref="F100:AC100">SUM(J102:J123)</f>
        <v>1.6952401799999999</v>
      </c>
      <c r="K100" s="20">
        <f t="shared" si="30"/>
        <v>0.12243239999999998</v>
      </c>
      <c r="L100" s="20">
        <f t="shared" si="30"/>
        <v>0.6784283879999999</v>
      </c>
      <c r="M100" s="20">
        <f t="shared" si="30"/>
        <v>0.894379392</v>
      </c>
      <c r="N100" s="20">
        <f t="shared" si="30"/>
        <v>0</v>
      </c>
      <c r="O100" s="20">
        <v>15.594863219999997</v>
      </c>
      <c r="P100" s="20">
        <v>0.5183819999999999</v>
      </c>
      <c r="Q100" s="20">
        <v>6.483579455999999</v>
      </c>
      <c r="R100" s="20">
        <v>8.592901763999997</v>
      </c>
      <c r="S100" s="20">
        <v>0</v>
      </c>
      <c r="T100" s="20">
        <f t="shared" si="30"/>
        <v>0</v>
      </c>
      <c r="U100" s="20">
        <f t="shared" si="30"/>
        <v>0</v>
      </c>
      <c r="V100" s="20">
        <f t="shared" si="30"/>
        <v>0</v>
      </c>
      <c r="W100" s="20">
        <f t="shared" si="30"/>
        <v>0</v>
      </c>
      <c r="X100" s="20">
        <f t="shared" si="30"/>
        <v>0</v>
      </c>
      <c r="Y100" s="20">
        <f t="shared" si="30"/>
        <v>0</v>
      </c>
      <c r="Z100" s="20">
        <f t="shared" si="30"/>
        <v>0</v>
      </c>
      <c r="AA100" s="20">
        <f t="shared" si="30"/>
        <v>0</v>
      </c>
      <c r="AB100" s="20">
        <f t="shared" si="30"/>
        <v>0</v>
      </c>
      <c r="AC100" s="20">
        <f t="shared" si="30"/>
        <v>0</v>
      </c>
      <c r="AD100" s="20">
        <v>25.038225006879998</v>
      </c>
      <c r="AE100" s="20">
        <f t="shared" si="23"/>
        <v>14.408419499999997</v>
      </c>
      <c r="AF100" s="20">
        <f t="shared" si="24"/>
        <v>0.5340119999999999</v>
      </c>
      <c r="AG100" s="20">
        <f t="shared" si="25"/>
        <v>5.968339869999999</v>
      </c>
      <c r="AH100" s="20">
        <f t="shared" si="26"/>
        <v>7.906067629999998</v>
      </c>
      <c r="AI100" s="20">
        <f t="shared" si="27"/>
        <v>0</v>
      </c>
      <c r="AJ100" s="20">
        <v>1.41270015</v>
      </c>
      <c r="AK100" s="20">
        <v>0.10202699999999999</v>
      </c>
      <c r="AL100" s="20">
        <v>0.56535699</v>
      </c>
      <c r="AM100" s="20">
        <v>0.7453161600000001</v>
      </c>
      <c r="AN100" s="20">
        <v>0</v>
      </c>
      <c r="AO100" s="20">
        <f>SUM(AO102:AO140)</f>
        <v>12.995719349999998</v>
      </c>
      <c r="AP100" s="20">
        <f>SUM(AP102:AP140)</f>
        <v>0.43198499999999995</v>
      </c>
      <c r="AQ100" s="20">
        <f>SUM(AQ102:AQ140)</f>
        <v>5.40298288</v>
      </c>
      <c r="AR100" s="20">
        <f>SUM(AR102:AR140)</f>
        <v>7.160751469999998</v>
      </c>
      <c r="AS100" s="20">
        <f>SUM(AS102:AS140)</f>
        <v>0</v>
      </c>
      <c r="AT100" s="20">
        <v>0</v>
      </c>
      <c r="AU100" s="20">
        <v>0</v>
      </c>
      <c r="AV100" s="20">
        <v>0</v>
      </c>
      <c r="AW100" s="20">
        <v>0</v>
      </c>
      <c r="AX100" s="20">
        <v>0</v>
      </c>
      <c r="AY100" s="20">
        <v>0</v>
      </c>
      <c r="AZ100" s="20">
        <v>0</v>
      </c>
      <c r="BA100" s="20">
        <v>0</v>
      </c>
      <c r="BB100" s="20">
        <v>0</v>
      </c>
      <c r="BC100" s="20">
        <v>0</v>
      </c>
    </row>
    <row r="101" spans="1:55" ht="11.25">
      <c r="A101" s="1"/>
      <c r="B101" s="10" t="s">
        <v>159</v>
      </c>
      <c r="C101" s="6"/>
      <c r="D101" s="20">
        <v>0</v>
      </c>
      <c r="E101" s="20">
        <f t="shared" si="18"/>
        <v>0</v>
      </c>
      <c r="F101" s="20">
        <f t="shared" si="19"/>
        <v>0</v>
      </c>
      <c r="G101" s="20">
        <f t="shared" si="20"/>
        <v>0</v>
      </c>
      <c r="H101" s="20">
        <f t="shared" si="21"/>
        <v>0</v>
      </c>
      <c r="I101" s="20">
        <f t="shared" si="22"/>
        <v>0</v>
      </c>
      <c r="J101" s="20">
        <f aca="true" t="shared" si="31" ref="J101:J107">K101+L101+M101+N101</f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f t="shared" si="23"/>
        <v>0</v>
      </c>
      <c r="AF101" s="20">
        <f t="shared" si="24"/>
        <v>0</v>
      </c>
      <c r="AG101" s="20">
        <f t="shared" si="25"/>
        <v>0</v>
      </c>
      <c r="AH101" s="20">
        <f t="shared" si="26"/>
        <v>0</v>
      </c>
      <c r="AI101" s="20">
        <f t="shared" si="27"/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v>0</v>
      </c>
      <c r="AQ101" s="20">
        <v>0</v>
      </c>
      <c r="AR101" s="20">
        <v>0</v>
      </c>
      <c r="AS101" s="20">
        <v>0</v>
      </c>
      <c r="AT101" s="20">
        <v>0</v>
      </c>
      <c r="AU101" s="20">
        <v>0</v>
      </c>
      <c r="AV101" s="20">
        <v>0</v>
      </c>
      <c r="AW101" s="20">
        <v>0</v>
      </c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</row>
    <row r="102" spans="1:55" ht="33.75">
      <c r="A102" s="1"/>
      <c r="B102" s="7" t="s">
        <v>160</v>
      </c>
      <c r="C102" s="6" t="s">
        <v>158</v>
      </c>
      <c r="D102" s="20">
        <v>0.0123492096</v>
      </c>
      <c r="E102" s="20">
        <f t="shared" si="18"/>
        <v>0.016044</v>
      </c>
      <c r="F102" s="20">
        <f t="shared" si="19"/>
        <v>0.016044</v>
      </c>
      <c r="G102" s="20">
        <f t="shared" si="20"/>
        <v>0</v>
      </c>
      <c r="H102" s="20">
        <f t="shared" si="21"/>
        <v>0</v>
      </c>
      <c r="I102" s="20">
        <f t="shared" si="22"/>
        <v>0</v>
      </c>
      <c r="J102" s="20">
        <f t="shared" si="31"/>
        <v>0.007854</v>
      </c>
      <c r="K102" s="20">
        <v>0.007854</v>
      </c>
      <c r="L102" s="20">
        <v>0</v>
      </c>
      <c r="M102" s="20">
        <v>0</v>
      </c>
      <c r="N102" s="20">
        <v>0</v>
      </c>
      <c r="O102" s="20">
        <v>0.00819</v>
      </c>
      <c r="P102" s="20">
        <v>0.00819</v>
      </c>
      <c r="Q102" s="20">
        <v>0</v>
      </c>
      <c r="R102" s="20">
        <v>0</v>
      </c>
      <c r="S102" s="20">
        <v>0</v>
      </c>
      <c r="T102" s="20">
        <v>0</v>
      </c>
      <c r="U102" s="20">
        <v>0</v>
      </c>
      <c r="V102" s="20">
        <v>0</v>
      </c>
      <c r="W102" s="20">
        <v>0</v>
      </c>
      <c r="X102" s="20">
        <v>0</v>
      </c>
      <c r="Y102" s="20">
        <v>0</v>
      </c>
      <c r="Z102" s="20">
        <v>0</v>
      </c>
      <c r="AA102" s="20">
        <v>0</v>
      </c>
      <c r="AB102" s="20">
        <v>0</v>
      </c>
      <c r="AC102" s="20">
        <v>0</v>
      </c>
      <c r="AD102" s="20">
        <v>0.010291007999999999</v>
      </c>
      <c r="AE102" s="20">
        <f t="shared" si="23"/>
        <v>0.01337</v>
      </c>
      <c r="AF102" s="20">
        <f t="shared" si="24"/>
        <v>0.01337</v>
      </c>
      <c r="AG102" s="20">
        <f t="shared" si="25"/>
        <v>0</v>
      </c>
      <c r="AH102" s="20">
        <f t="shared" si="26"/>
        <v>0</v>
      </c>
      <c r="AI102" s="20">
        <f t="shared" si="27"/>
        <v>0</v>
      </c>
      <c r="AJ102" s="20">
        <v>0.0065450000000000005</v>
      </c>
      <c r="AK102" s="20">
        <v>0.0065450000000000005</v>
      </c>
      <c r="AL102" s="20">
        <v>0</v>
      </c>
      <c r="AM102" s="20">
        <v>0</v>
      </c>
      <c r="AN102" s="20">
        <v>0</v>
      </c>
      <c r="AO102" s="20">
        <f aca="true" t="shared" si="32" ref="AO102:AO152">AP102+AQ102+AR102+AS102</f>
        <v>0.006825</v>
      </c>
      <c r="AP102" s="20">
        <v>0.006825</v>
      </c>
      <c r="AQ102" s="20">
        <v>0</v>
      </c>
      <c r="AR102" s="20">
        <v>0</v>
      </c>
      <c r="AS102" s="20">
        <v>0</v>
      </c>
      <c r="AT102" s="20">
        <v>0</v>
      </c>
      <c r="AU102" s="20">
        <v>0</v>
      </c>
      <c r="AV102" s="20">
        <v>0</v>
      </c>
      <c r="AW102" s="20">
        <v>0</v>
      </c>
      <c r="AX102" s="20">
        <v>0</v>
      </c>
      <c r="AY102" s="20">
        <v>0</v>
      </c>
      <c r="AZ102" s="20">
        <v>0</v>
      </c>
      <c r="BA102" s="20">
        <v>0</v>
      </c>
      <c r="BB102" s="20">
        <v>0</v>
      </c>
      <c r="BC102" s="20">
        <v>0</v>
      </c>
    </row>
    <row r="103" spans="1:55" ht="22.5">
      <c r="A103" s="1"/>
      <c r="B103" s="7" t="s">
        <v>161</v>
      </c>
      <c r="C103" s="6" t="s">
        <v>158</v>
      </c>
      <c r="D103" s="20">
        <v>1.4034086399999999</v>
      </c>
      <c r="E103" s="20">
        <f t="shared" si="18"/>
        <v>0.8487005400000001</v>
      </c>
      <c r="F103" s="20">
        <f t="shared" si="19"/>
        <v>0.037818000000000004</v>
      </c>
      <c r="G103" s="20">
        <f t="shared" si="20"/>
        <v>0.384527652</v>
      </c>
      <c r="H103" s="20">
        <f t="shared" si="21"/>
        <v>0.42635488800000004</v>
      </c>
      <c r="I103" s="20">
        <f t="shared" si="22"/>
        <v>0</v>
      </c>
      <c r="J103" s="20">
        <f t="shared" si="31"/>
        <v>0.024684</v>
      </c>
      <c r="K103" s="20">
        <v>0.024684</v>
      </c>
      <c r="L103" s="20">
        <v>0</v>
      </c>
      <c r="M103" s="20">
        <v>0</v>
      </c>
      <c r="N103" s="20">
        <v>0</v>
      </c>
      <c r="O103" s="20">
        <v>0.82401654</v>
      </c>
      <c r="P103" s="20">
        <v>0.013134</v>
      </c>
      <c r="Q103" s="20">
        <v>0.384527652</v>
      </c>
      <c r="R103" s="20">
        <v>0.42635488800000004</v>
      </c>
      <c r="S103" s="20">
        <v>0</v>
      </c>
      <c r="T103" s="20">
        <v>0</v>
      </c>
      <c r="U103" s="20">
        <v>0</v>
      </c>
      <c r="V103" s="20">
        <v>0</v>
      </c>
      <c r="W103" s="20">
        <v>0</v>
      </c>
      <c r="X103" s="20">
        <v>0</v>
      </c>
      <c r="Y103" s="20">
        <v>0</v>
      </c>
      <c r="Z103" s="20">
        <v>0</v>
      </c>
      <c r="AA103" s="20">
        <v>0</v>
      </c>
      <c r="AB103" s="20">
        <v>0</v>
      </c>
      <c r="AC103" s="20">
        <v>0</v>
      </c>
      <c r="AD103" s="20">
        <v>1.1695072</v>
      </c>
      <c r="AE103" s="20">
        <f t="shared" si="23"/>
        <v>0.70725045</v>
      </c>
      <c r="AF103" s="20">
        <f t="shared" si="24"/>
        <v>0.031515</v>
      </c>
      <c r="AG103" s="20">
        <f t="shared" si="25"/>
        <v>0.32043971</v>
      </c>
      <c r="AH103" s="20">
        <f t="shared" si="26"/>
        <v>0.35529574</v>
      </c>
      <c r="AI103" s="20">
        <f t="shared" si="27"/>
        <v>0</v>
      </c>
      <c r="AJ103" s="20">
        <v>0.02057</v>
      </c>
      <c r="AK103" s="20">
        <v>0.02057</v>
      </c>
      <c r="AL103" s="20">
        <v>0</v>
      </c>
      <c r="AM103" s="20">
        <v>0</v>
      </c>
      <c r="AN103" s="20">
        <v>0</v>
      </c>
      <c r="AO103" s="20">
        <f t="shared" si="32"/>
        <v>0.68668045</v>
      </c>
      <c r="AP103" s="20">
        <v>0.010945</v>
      </c>
      <c r="AQ103" s="20">
        <v>0.32043971</v>
      </c>
      <c r="AR103" s="20">
        <v>0.35529574</v>
      </c>
      <c r="AS103" s="20">
        <v>0</v>
      </c>
      <c r="AT103" s="20">
        <v>0</v>
      </c>
      <c r="AU103" s="20">
        <v>0</v>
      </c>
      <c r="AV103" s="20">
        <v>0</v>
      </c>
      <c r="AW103" s="20">
        <v>0</v>
      </c>
      <c r="AX103" s="20">
        <v>0</v>
      </c>
      <c r="AY103" s="20">
        <v>0</v>
      </c>
      <c r="AZ103" s="20">
        <v>0</v>
      </c>
      <c r="BA103" s="20">
        <v>0</v>
      </c>
      <c r="BB103" s="20">
        <v>0</v>
      </c>
      <c r="BC103" s="20">
        <v>0</v>
      </c>
    </row>
    <row r="104" spans="1:55" ht="22.5">
      <c r="A104" s="1"/>
      <c r="B104" s="7" t="s">
        <v>162</v>
      </c>
      <c r="C104" s="6" t="s">
        <v>158</v>
      </c>
      <c r="D104" s="20">
        <v>1.4615515968</v>
      </c>
      <c r="E104" s="20">
        <f t="shared" si="18"/>
        <v>1.0431146519999999</v>
      </c>
      <c r="F104" s="20">
        <f t="shared" si="19"/>
        <v>0.039293999999999996</v>
      </c>
      <c r="G104" s="20">
        <f t="shared" si="20"/>
        <v>0.44940699599999995</v>
      </c>
      <c r="H104" s="20">
        <f t="shared" si="21"/>
        <v>0.5544136559999999</v>
      </c>
      <c r="I104" s="20">
        <f t="shared" si="22"/>
        <v>0</v>
      </c>
      <c r="J104" s="20">
        <f t="shared" si="31"/>
        <v>0.025806</v>
      </c>
      <c r="K104" s="20">
        <v>0.025806</v>
      </c>
      <c r="L104" s="20">
        <v>0</v>
      </c>
      <c r="M104" s="20">
        <v>0</v>
      </c>
      <c r="N104" s="20">
        <v>0</v>
      </c>
      <c r="O104" s="20">
        <v>1.0173086519999999</v>
      </c>
      <c r="P104" s="20">
        <v>0.013488</v>
      </c>
      <c r="Q104" s="20">
        <v>0.44940699599999995</v>
      </c>
      <c r="R104" s="20">
        <v>0.5544136559999999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1.2179596639999999</v>
      </c>
      <c r="AE104" s="20">
        <f t="shared" si="23"/>
        <v>0.8692622099999999</v>
      </c>
      <c r="AF104" s="20">
        <f t="shared" si="24"/>
        <v>0.032744999999999996</v>
      </c>
      <c r="AG104" s="20">
        <f t="shared" si="25"/>
        <v>0.37450583</v>
      </c>
      <c r="AH104" s="20">
        <f t="shared" si="26"/>
        <v>0.46201137999999997</v>
      </c>
      <c r="AI104" s="20">
        <f t="shared" si="27"/>
        <v>0</v>
      </c>
      <c r="AJ104" s="20">
        <v>0.021505</v>
      </c>
      <c r="AK104" s="20">
        <v>0.021505</v>
      </c>
      <c r="AL104" s="20">
        <v>0</v>
      </c>
      <c r="AM104" s="20">
        <v>0</v>
      </c>
      <c r="AN104" s="20">
        <v>0</v>
      </c>
      <c r="AO104" s="20">
        <f t="shared" si="32"/>
        <v>0.8477572099999999</v>
      </c>
      <c r="AP104" s="20">
        <v>0.01124</v>
      </c>
      <c r="AQ104" s="20">
        <v>0.37450583</v>
      </c>
      <c r="AR104" s="20">
        <v>0.46201137999999997</v>
      </c>
      <c r="AS104" s="20">
        <v>0</v>
      </c>
      <c r="AT104" s="20">
        <v>0</v>
      </c>
      <c r="AU104" s="20">
        <v>0</v>
      </c>
      <c r="AV104" s="20">
        <v>0</v>
      </c>
      <c r="AW104" s="20">
        <v>0</v>
      </c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</row>
    <row r="105" spans="1:55" ht="22.5">
      <c r="A105" s="1"/>
      <c r="B105" s="7" t="s">
        <v>163</v>
      </c>
      <c r="C105" s="6" t="s">
        <v>158</v>
      </c>
      <c r="D105" s="20">
        <v>0.8770092</v>
      </c>
      <c r="E105" s="20">
        <f t="shared" si="18"/>
        <v>0.6526411079999999</v>
      </c>
      <c r="F105" s="20">
        <f t="shared" si="19"/>
        <v>0.023526</v>
      </c>
      <c r="G105" s="20">
        <f t="shared" si="20"/>
        <v>0.3026964</v>
      </c>
      <c r="H105" s="20">
        <f t="shared" si="21"/>
        <v>0.32641870799999995</v>
      </c>
      <c r="I105" s="20">
        <f t="shared" si="22"/>
        <v>0</v>
      </c>
      <c r="J105" s="20">
        <f t="shared" si="31"/>
        <v>0.6380911079999999</v>
      </c>
      <c r="K105" s="20">
        <v>0.008976</v>
      </c>
      <c r="L105" s="20">
        <v>0.3026964</v>
      </c>
      <c r="M105" s="20">
        <v>0.32641870799999995</v>
      </c>
      <c r="N105" s="20">
        <v>0</v>
      </c>
      <c r="O105" s="20">
        <v>0.01455</v>
      </c>
      <c r="P105" s="20">
        <v>0.01455</v>
      </c>
      <c r="Q105" s="20">
        <v>0</v>
      </c>
      <c r="R105" s="20">
        <v>0</v>
      </c>
      <c r="S105" s="20">
        <v>0</v>
      </c>
      <c r="T105" s="20">
        <v>0</v>
      </c>
      <c r="U105" s="20">
        <v>0</v>
      </c>
      <c r="V105" s="20">
        <v>0</v>
      </c>
      <c r="W105" s="20">
        <v>0</v>
      </c>
      <c r="X105" s="20">
        <v>0</v>
      </c>
      <c r="Y105" s="20">
        <v>0</v>
      </c>
      <c r="Z105" s="20">
        <v>0</v>
      </c>
      <c r="AA105" s="20">
        <v>0</v>
      </c>
      <c r="AB105" s="20">
        <v>0</v>
      </c>
      <c r="AC105" s="20">
        <v>0</v>
      </c>
      <c r="AD105" s="20">
        <v>0.7308410000000001</v>
      </c>
      <c r="AE105" s="20">
        <f t="shared" si="23"/>
        <v>0.54386759</v>
      </c>
      <c r="AF105" s="20">
        <f t="shared" si="24"/>
        <v>0.019605</v>
      </c>
      <c r="AG105" s="20">
        <f t="shared" si="25"/>
        <v>0.252247</v>
      </c>
      <c r="AH105" s="20">
        <f t="shared" si="26"/>
        <v>0.27201559</v>
      </c>
      <c r="AI105" s="20">
        <f t="shared" si="27"/>
        <v>0</v>
      </c>
      <c r="AJ105" s="20">
        <v>0.5317425899999999</v>
      </c>
      <c r="AK105" s="20">
        <v>0.00748</v>
      </c>
      <c r="AL105" s="20">
        <v>0.252247</v>
      </c>
      <c r="AM105" s="20">
        <v>0.27201559</v>
      </c>
      <c r="AN105" s="20">
        <v>0</v>
      </c>
      <c r="AO105" s="20">
        <f t="shared" si="32"/>
        <v>0.012125</v>
      </c>
      <c r="AP105" s="20">
        <v>0.012125</v>
      </c>
      <c r="AQ105" s="20">
        <v>0</v>
      </c>
      <c r="AR105" s="20">
        <v>0</v>
      </c>
      <c r="AS105" s="20">
        <v>0</v>
      </c>
      <c r="AT105" s="20">
        <v>0</v>
      </c>
      <c r="AU105" s="20">
        <v>0</v>
      </c>
      <c r="AV105" s="20">
        <v>0</v>
      </c>
      <c r="AW105" s="20">
        <v>0</v>
      </c>
      <c r="AX105" s="20">
        <v>0</v>
      </c>
      <c r="AY105" s="20">
        <v>0</v>
      </c>
      <c r="AZ105" s="20">
        <v>0</v>
      </c>
      <c r="BA105" s="20">
        <v>0</v>
      </c>
      <c r="BB105" s="20">
        <v>0</v>
      </c>
      <c r="BC105" s="20">
        <v>0</v>
      </c>
    </row>
    <row r="106" spans="1:55" ht="22.5">
      <c r="A106" s="1"/>
      <c r="B106" s="7" t="s">
        <v>164</v>
      </c>
      <c r="C106" s="6" t="s">
        <v>158</v>
      </c>
      <c r="D106" s="20">
        <v>1.2073687103999997</v>
      </c>
      <c r="E106" s="20">
        <f t="shared" si="18"/>
        <v>1.09082634</v>
      </c>
      <c r="F106" s="20">
        <f t="shared" si="19"/>
        <v>0.0330756</v>
      </c>
      <c r="G106" s="20">
        <f t="shared" si="20"/>
        <v>0.509205504</v>
      </c>
      <c r="H106" s="20">
        <f t="shared" si="21"/>
        <v>0.548545236</v>
      </c>
      <c r="I106" s="20">
        <f t="shared" si="22"/>
        <v>0</v>
      </c>
      <c r="J106" s="20">
        <f t="shared" si="31"/>
        <v>0.277165008</v>
      </c>
      <c r="K106" s="20">
        <v>0.0210036</v>
      </c>
      <c r="L106" s="20">
        <v>0.11912052</v>
      </c>
      <c r="M106" s="20">
        <v>0.137040888</v>
      </c>
      <c r="N106" s="20">
        <v>0</v>
      </c>
      <c r="O106" s="20">
        <v>0.8136613319999999</v>
      </c>
      <c r="P106" s="20">
        <v>0.012072</v>
      </c>
      <c r="Q106" s="20">
        <v>0.39008498399999997</v>
      </c>
      <c r="R106" s="20">
        <v>0.411504348</v>
      </c>
      <c r="S106" s="20">
        <v>0</v>
      </c>
      <c r="T106" s="20">
        <v>0</v>
      </c>
      <c r="U106" s="20">
        <v>0</v>
      </c>
      <c r="V106" s="20">
        <v>0</v>
      </c>
      <c r="W106" s="20">
        <v>0</v>
      </c>
      <c r="X106" s="20">
        <v>0</v>
      </c>
      <c r="Y106" s="20">
        <v>0</v>
      </c>
      <c r="Z106" s="20">
        <v>0</v>
      </c>
      <c r="AA106" s="20">
        <v>0</v>
      </c>
      <c r="AB106" s="20">
        <v>0</v>
      </c>
      <c r="AC106" s="20">
        <v>0</v>
      </c>
      <c r="AD106" s="20">
        <v>1.006140592</v>
      </c>
      <c r="AE106" s="20">
        <f t="shared" si="23"/>
        <v>0.90902195</v>
      </c>
      <c r="AF106" s="20">
        <f t="shared" si="24"/>
        <v>0.027563</v>
      </c>
      <c r="AG106" s="20">
        <f t="shared" si="25"/>
        <v>0.42433792</v>
      </c>
      <c r="AH106" s="20">
        <f t="shared" si="26"/>
        <v>0.45712103000000004</v>
      </c>
      <c r="AI106" s="20">
        <f t="shared" si="27"/>
        <v>0</v>
      </c>
      <c r="AJ106" s="20">
        <v>0.23097084</v>
      </c>
      <c r="AK106" s="20">
        <v>0.017503</v>
      </c>
      <c r="AL106" s="20">
        <v>0.0992671</v>
      </c>
      <c r="AM106" s="20">
        <v>0.11420074000000001</v>
      </c>
      <c r="AN106" s="20">
        <v>0</v>
      </c>
      <c r="AO106" s="20">
        <f t="shared" si="32"/>
        <v>0.67805111</v>
      </c>
      <c r="AP106" s="20">
        <v>0.01006</v>
      </c>
      <c r="AQ106" s="20">
        <v>0.32507082</v>
      </c>
      <c r="AR106" s="20">
        <v>0.34292029</v>
      </c>
      <c r="AS106" s="20">
        <v>0</v>
      </c>
      <c r="AT106" s="20">
        <v>0</v>
      </c>
      <c r="AU106" s="20">
        <v>0</v>
      </c>
      <c r="AV106" s="20">
        <v>0</v>
      </c>
      <c r="AW106" s="20">
        <v>0</v>
      </c>
      <c r="AX106" s="20">
        <v>0</v>
      </c>
      <c r="AY106" s="20">
        <v>0</v>
      </c>
      <c r="AZ106" s="20">
        <v>0</v>
      </c>
      <c r="BA106" s="20">
        <v>0</v>
      </c>
      <c r="BB106" s="20">
        <v>0</v>
      </c>
      <c r="BC106" s="20">
        <v>0</v>
      </c>
    </row>
    <row r="107" spans="1:55" ht="22.5">
      <c r="A107" s="1"/>
      <c r="B107" s="7" t="s">
        <v>165</v>
      </c>
      <c r="C107" s="6" t="s">
        <v>158</v>
      </c>
      <c r="D107" s="20">
        <v>0.5741212800000001</v>
      </c>
      <c r="E107" s="20">
        <f t="shared" si="18"/>
        <v>0.6975996239999999</v>
      </c>
      <c r="F107" s="20">
        <f t="shared" si="19"/>
        <v>0.021061200000000002</v>
      </c>
      <c r="G107" s="20">
        <f t="shared" si="20"/>
        <v>0.35316286799999996</v>
      </c>
      <c r="H107" s="20">
        <f t="shared" si="21"/>
        <v>0.32337555599999995</v>
      </c>
      <c r="I107" s="20">
        <f t="shared" si="22"/>
        <v>0</v>
      </c>
      <c r="J107" s="20">
        <f t="shared" si="31"/>
        <v>0.0105468</v>
      </c>
      <c r="K107" s="20">
        <v>0.0105468</v>
      </c>
      <c r="L107" s="20">
        <v>0</v>
      </c>
      <c r="M107" s="20">
        <v>0</v>
      </c>
      <c r="N107" s="20">
        <v>0</v>
      </c>
      <c r="O107" s="20">
        <v>0.6870528239999999</v>
      </c>
      <c r="P107" s="20">
        <v>0.0105144</v>
      </c>
      <c r="Q107" s="20">
        <v>0.35316286799999996</v>
      </c>
      <c r="R107" s="20">
        <v>0.32337555599999995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  <c r="AD107" s="20">
        <v>0.4784344000000001</v>
      </c>
      <c r="AE107" s="20">
        <f t="shared" si="23"/>
        <v>0.58133302</v>
      </c>
      <c r="AF107" s="20">
        <f t="shared" si="24"/>
        <v>0.017551</v>
      </c>
      <c r="AG107" s="20">
        <f t="shared" si="25"/>
        <v>0.29430238999999997</v>
      </c>
      <c r="AH107" s="20">
        <f t="shared" si="26"/>
        <v>0.26947962999999997</v>
      </c>
      <c r="AI107" s="20">
        <f t="shared" si="27"/>
        <v>0</v>
      </c>
      <c r="AJ107" s="20">
        <v>0.008789</v>
      </c>
      <c r="AK107" s="20">
        <v>0.008789</v>
      </c>
      <c r="AL107" s="20">
        <v>0</v>
      </c>
      <c r="AM107" s="20">
        <v>0</v>
      </c>
      <c r="AN107" s="20">
        <v>0</v>
      </c>
      <c r="AO107" s="20">
        <f t="shared" si="32"/>
        <v>0.5725440199999999</v>
      </c>
      <c r="AP107" s="20">
        <v>0.008762</v>
      </c>
      <c r="AQ107" s="20">
        <v>0.29430238999999997</v>
      </c>
      <c r="AR107" s="20">
        <v>0.26947962999999997</v>
      </c>
      <c r="AS107" s="20">
        <v>0</v>
      </c>
      <c r="AT107" s="20">
        <v>0</v>
      </c>
      <c r="AU107" s="20">
        <v>0</v>
      </c>
      <c r="AV107" s="20">
        <v>0</v>
      </c>
      <c r="AW107" s="20">
        <v>0</v>
      </c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</row>
    <row r="108" spans="1:55" ht="22.5">
      <c r="A108" s="1"/>
      <c r="B108" s="7" t="s">
        <v>269</v>
      </c>
      <c r="C108" s="6" t="s">
        <v>158</v>
      </c>
      <c r="D108" s="20">
        <v>0.5083657728</v>
      </c>
      <c r="E108" s="20">
        <f t="shared" si="18"/>
        <v>0.286345224</v>
      </c>
      <c r="F108" s="20">
        <f t="shared" si="19"/>
        <v>0.017154</v>
      </c>
      <c r="G108" s="20">
        <f t="shared" si="20"/>
        <v>0.144531408</v>
      </c>
      <c r="H108" s="20">
        <f t="shared" si="21"/>
        <v>0.124659816</v>
      </c>
      <c r="I108" s="20">
        <f t="shared" si="22"/>
        <v>0</v>
      </c>
      <c r="J108" s="20">
        <v>0</v>
      </c>
      <c r="K108" s="20">
        <v>0</v>
      </c>
      <c r="L108" s="20">
        <v>0</v>
      </c>
      <c r="M108" s="20">
        <v>0</v>
      </c>
      <c r="N108" s="20">
        <v>0</v>
      </c>
      <c r="O108" s="20">
        <v>0.286345224</v>
      </c>
      <c r="P108" s="20">
        <v>0.017154</v>
      </c>
      <c r="Q108" s="20">
        <v>0.144531408</v>
      </c>
      <c r="R108" s="20">
        <v>0.124659816</v>
      </c>
      <c r="S108" s="20">
        <v>0</v>
      </c>
      <c r="T108" s="20">
        <v>0</v>
      </c>
      <c r="U108" s="20">
        <v>0</v>
      </c>
      <c r="V108" s="20">
        <v>0</v>
      </c>
      <c r="W108" s="20">
        <v>0</v>
      </c>
      <c r="X108" s="20">
        <v>0</v>
      </c>
      <c r="Y108" s="20">
        <v>0</v>
      </c>
      <c r="Z108" s="20">
        <v>0</v>
      </c>
      <c r="AA108" s="20">
        <v>0</v>
      </c>
      <c r="AB108" s="20">
        <v>0</v>
      </c>
      <c r="AC108" s="20">
        <v>0</v>
      </c>
      <c r="AD108" s="20">
        <v>0.423638144</v>
      </c>
      <c r="AE108" s="20">
        <f t="shared" si="23"/>
        <v>0.23862102000000002</v>
      </c>
      <c r="AF108" s="20">
        <f t="shared" si="24"/>
        <v>0.014294999999999999</v>
      </c>
      <c r="AG108" s="20">
        <f t="shared" si="25"/>
        <v>0.12044284</v>
      </c>
      <c r="AH108" s="20">
        <f t="shared" si="26"/>
        <v>0.10388318</v>
      </c>
      <c r="AI108" s="20">
        <f t="shared" si="27"/>
        <v>0</v>
      </c>
      <c r="AJ108" s="20">
        <v>0</v>
      </c>
      <c r="AK108" s="20">
        <v>0</v>
      </c>
      <c r="AL108" s="20">
        <v>0</v>
      </c>
      <c r="AM108" s="20">
        <v>0</v>
      </c>
      <c r="AN108" s="20">
        <v>0</v>
      </c>
      <c r="AO108" s="20">
        <f t="shared" si="32"/>
        <v>0.23862102000000002</v>
      </c>
      <c r="AP108" s="20">
        <v>0.014294999999999999</v>
      </c>
      <c r="AQ108" s="20">
        <v>0.12044284</v>
      </c>
      <c r="AR108" s="20">
        <v>0.10388318</v>
      </c>
      <c r="AS108" s="20">
        <v>0</v>
      </c>
      <c r="AT108" s="20">
        <v>0</v>
      </c>
      <c r="AU108" s="20">
        <v>0</v>
      </c>
      <c r="AV108" s="20">
        <v>0</v>
      </c>
      <c r="AW108" s="20">
        <v>0</v>
      </c>
      <c r="AX108" s="20">
        <v>0</v>
      </c>
      <c r="AY108" s="20">
        <v>0</v>
      </c>
      <c r="AZ108" s="20">
        <v>0</v>
      </c>
      <c r="BA108" s="20">
        <v>0</v>
      </c>
      <c r="BB108" s="20">
        <v>0</v>
      </c>
      <c r="BC108" s="20">
        <v>0</v>
      </c>
    </row>
    <row r="109" spans="1:55" ht="22.5">
      <c r="A109" s="1"/>
      <c r="B109" s="7" t="s">
        <v>270</v>
      </c>
      <c r="C109" s="6" t="s">
        <v>158</v>
      </c>
      <c r="D109" s="20">
        <v>0.03869419007999999</v>
      </c>
      <c r="E109" s="20">
        <f t="shared" si="18"/>
        <v>0.0162384</v>
      </c>
      <c r="F109" s="20">
        <f t="shared" si="19"/>
        <v>0.0162384</v>
      </c>
      <c r="G109" s="20">
        <f t="shared" si="20"/>
        <v>0</v>
      </c>
      <c r="H109" s="20">
        <f t="shared" si="21"/>
        <v>0</v>
      </c>
      <c r="I109" s="20">
        <f t="shared" si="22"/>
        <v>0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 s="20">
        <v>0.0162384</v>
      </c>
      <c r="P109" s="20">
        <v>0.0162384</v>
      </c>
      <c r="Q109" s="20">
        <v>0</v>
      </c>
      <c r="R109" s="20">
        <v>0</v>
      </c>
      <c r="S109" s="20">
        <v>0</v>
      </c>
      <c r="T109" s="20">
        <v>0</v>
      </c>
      <c r="U109" s="20">
        <v>0</v>
      </c>
      <c r="V109" s="20">
        <v>0</v>
      </c>
      <c r="W109" s="20">
        <v>0</v>
      </c>
      <c r="X109" s="20">
        <v>0</v>
      </c>
      <c r="Y109" s="20">
        <v>0</v>
      </c>
      <c r="Z109" s="20">
        <v>0</v>
      </c>
      <c r="AA109" s="20">
        <v>0</v>
      </c>
      <c r="AB109" s="20">
        <v>0</v>
      </c>
      <c r="AC109" s="20">
        <v>0</v>
      </c>
      <c r="AD109" s="20">
        <v>0.032245158399999994</v>
      </c>
      <c r="AE109" s="20">
        <f t="shared" si="23"/>
        <v>0.013532</v>
      </c>
      <c r="AF109" s="20">
        <f t="shared" si="24"/>
        <v>0.013532</v>
      </c>
      <c r="AG109" s="20">
        <f t="shared" si="25"/>
        <v>0</v>
      </c>
      <c r="AH109" s="20">
        <f t="shared" si="26"/>
        <v>0</v>
      </c>
      <c r="AI109" s="20">
        <f t="shared" si="27"/>
        <v>0</v>
      </c>
      <c r="AJ109" s="20">
        <v>0</v>
      </c>
      <c r="AK109" s="20">
        <v>0</v>
      </c>
      <c r="AL109" s="20">
        <v>0</v>
      </c>
      <c r="AM109" s="20">
        <v>0</v>
      </c>
      <c r="AN109" s="20">
        <v>0</v>
      </c>
      <c r="AO109" s="20">
        <f t="shared" si="32"/>
        <v>0.013532</v>
      </c>
      <c r="AP109" s="20">
        <v>0.013532</v>
      </c>
      <c r="AQ109" s="20">
        <v>0</v>
      </c>
      <c r="AR109" s="20">
        <v>0</v>
      </c>
      <c r="AS109" s="20">
        <v>0</v>
      </c>
      <c r="AT109" s="20">
        <v>0</v>
      </c>
      <c r="AU109" s="20">
        <v>0</v>
      </c>
      <c r="AV109" s="20">
        <v>0</v>
      </c>
      <c r="AW109" s="20">
        <v>0</v>
      </c>
      <c r="AX109" s="20">
        <v>0</v>
      </c>
      <c r="AY109" s="20">
        <v>0</v>
      </c>
      <c r="AZ109" s="20">
        <v>0</v>
      </c>
      <c r="BA109" s="20">
        <v>0</v>
      </c>
      <c r="BB109" s="20">
        <v>0</v>
      </c>
      <c r="BC109" s="20">
        <v>0</v>
      </c>
    </row>
    <row r="110" spans="1:55" ht="22.5">
      <c r="A110" s="1"/>
      <c r="B110" s="7" t="s">
        <v>271</v>
      </c>
      <c r="C110" s="6" t="s">
        <v>158</v>
      </c>
      <c r="D110" s="20">
        <v>0.008232806399999999</v>
      </c>
      <c r="E110" s="20">
        <f t="shared" si="18"/>
        <v>0.0058272</v>
      </c>
      <c r="F110" s="20">
        <f t="shared" si="19"/>
        <v>0.0058272</v>
      </c>
      <c r="G110" s="20">
        <f t="shared" si="20"/>
        <v>0</v>
      </c>
      <c r="H110" s="20">
        <f t="shared" si="21"/>
        <v>0</v>
      </c>
      <c r="I110" s="20">
        <f t="shared" si="22"/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0.0058272</v>
      </c>
      <c r="P110" s="20">
        <v>0.0058272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0.006860671999999999</v>
      </c>
      <c r="AE110" s="20">
        <f t="shared" si="23"/>
        <v>0.004856</v>
      </c>
      <c r="AF110" s="20">
        <f t="shared" si="24"/>
        <v>0.004856</v>
      </c>
      <c r="AG110" s="20">
        <f t="shared" si="25"/>
        <v>0</v>
      </c>
      <c r="AH110" s="20">
        <f t="shared" si="26"/>
        <v>0</v>
      </c>
      <c r="AI110" s="20">
        <f t="shared" si="27"/>
        <v>0</v>
      </c>
      <c r="AJ110" s="20">
        <v>0</v>
      </c>
      <c r="AK110" s="20">
        <v>0</v>
      </c>
      <c r="AL110" s="20">
        <v>0</v>
      </c>
      <c r="AM110" s="20">
        <v>0</v>
      </c>
      <c r="AN110" s="20">
        <v>0</v>
      </c>
      <c r="AO110" s="20">
        <f t="shared" si="32"/>
        <v>0.004856</v>
      </c>
      <c r="AP110" s="20">
        <v>0.004856</v>
      </c>
      <c r="AQ110" s="20">
        <v>0</v>
      </c>
      <c r="AR110" s="20">
        <v>0</v>
      </c>
      <c r="AS110" s="20">
        <v>0</v>
      </c>
      <c r="AT110" s="20">
        <v>0</v>
      </c>
      <c r="AU110" s="20">
        <v>0</v>
      </c>
      <c r="AV110" s="20">
        <v>0</v>
      </c>
      <c r="AW110" s="20">
        <v>0</v>
      </c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</row>
    <row r="111" spans="1:55" ht="11.25">
      <c r="A111" s="1"/>
      <c r="B111" s="10" t="s">
        <v>253</v>
      </c>
      <c r="C111" s="6"/>
      <c r="D111" s="20">
        <v>0</v>
      </c>
      <c r="E111" s="20">
        <f t="shared" si="18"/>
        <v>0</v>
      </c>
      <c r="F111" s="20">
        <f t="shared" si="19"/>
        <v>0</v>
      </c>
      <c r="G111" s="20">
        <f t="shared" si="20"/>
        <v>0</v>
      </c>
      <c r="H111" s="20">
        <f t="shared" si="21"/>
        <v>0</v>
      </c>
      <c r="I111" s="20">
        <f t="shared" si="22"/>
        <v>0</v>
      </c>
      <c r="J111" s="20">
        <v>0</v>
      </c>
      <c r="K111" s="20">
        <v>0</v>
      </c>
      <c r="L111" s="20">
        <v>0</v>
      </c>
      <c r="M111" s="20">
        <v>0</v>
      </c>
      <c r="N111" s="20">
        <v>0</v>
      </c>
      <c r="O111" s="20">
        <v>0</v>
      </c>
      <c r="P111" s="20">
        <v>0</v>
      </c>
      <c r="Q111" s="20">
        <v>0</v>
      </c>
      <c r="R111" s="20">
        <v>0</v>
      </c>
      <c r="S111" s="20">
        <v>0</v>
      </c>
      <c r="T111" s="20">
        <v>0</v>
      </c>
      <c r="U111" s="20">
        <v>0</v>
      </c>
      <c r="V111" s="20">
        <v>0</v>
      </c>
      <c r="W111" s="20">
        <v>0</v>
      </c>
      <c r="X111" s="20">
        <v>0</v>
      </c>
      <c r="Y111" s="20">
        <v>0</v>
      </c>
      <c r="Z111" s="20">
        <v>0</v>
      </c>
      <c r="AA111" s="20">
        <v>0</v>
      </c>
      <c r="AB111" s="20">
        <v>0</v>
      </c>
      <c r="AC111" s="20">
        <v>0</v>
      </c>
      <c r="AD111" s="20">
        <v>0</v>
      </c>
      <c r="AE111" s="20">
        <f t="shared" si="23"/>
        <v>0</v>
      </c>
      <c r="AF111" s="20">
        <f t="shared" si="24"/>
        <v>0</v>
      </c>
      <c r="AG111" s="20">
        <f t="shared" si="25"/>
        <v>0</v>
      </c>
      <c r="AH111" s="20">
        <f t="shared" si="26"/>
        <v>0</v>
      </c>
      <c r="AI111" s="20">
        <f t="shared" si="27"/>
        <v>0</v>
      </c>
      <c r="AJ111" s="20">
        <v>0</v>
      </c>
      <c r="AK111" s="20">
        <v>0</v>
      </c>
      <c r="AL111" s="20">
        <v>0</v>
      </c>
      <c r="AM111" s="20">
        <v>0</v>
      </c>
      <c r="AN111" s="20">
        <v>0</v>
      </c>
      <c r="AO111" s="20">
        <f t="shared" si="32"/>
        <v>0</v>
      </c>
      <c r="AP111" s="20">
        <v>0</v>
      </c>
      <c r="AQ111" s="20">
        <v>0</v>
      </c>
      <c r="AR111" s="20">
        <v>0</v>
      </c>
      <c r="AS111" s="20">
        <v>0</v>
      </c>
      <c r="AT111" s="20">
        <v>0</v>
      </c>
      <c r="AU111" s="20">
        <v>0</v>
      </c>
      <c r="AV111" s="20">
        <v>0</v>
      </c>
      <c r="AW111" s="20">
        <v>0</v>
      </c>
      <c r="AX111" s="20">
        <v>0</v>
      </c>
      <c r="AY111" s="20">
        <v>0</v>
      </c>
      <c r="AZ111" s="20">
        <v>0</v>
      </c>
      <c r="BA111" s="20">
        <v>0</v>
      </c>
      <c r="BB111" s="20">
        <v>0</v>
      </c>
      <c r="BC111" s="20">
        <v>0</v>
      </c>
    </row>
    <row r="112" spans="1:55" ht="22.5">
      <c r="A112" s="1"/>
      <c r="B112" s="7" t="s">
        <v>272</v>
      </c>
      <c r="C112" s="6" t="s">
        <v>158</v>
      </c>
      <c r="D112" s="20">
        <v>0.3074376</v>
      </c>
      <c r="E112" s="20">
        <f t="shared" si="18"/>
        <v>0.315053616</v>
      </c>
      <c r="F112" s="20">
        <f t="shared" si="19"/>
        <v>0</v>
      </c>
      <c r="G112" s="20">
        <f t="shared" si="20"/>
        <v>0.140716176</v>
      </c>
      <c r="H112" s="20">
        <f t="shared" si="21"/>
        <v>0.17433743999999998</v>
      </c>
      <c r="I112" s="20">
        <f t="shared" si="22"/>
        <v>0</v>
      </c>
      <c r="J112" s="20">
        <v>0</v>
      </c>
      <c r="K112" s="20">
        <v>0</v>
      </c>
      <c r="L112" s="20">
        <v>0</v>
      </c>
      <c r="M112" s="20">
        <v>0</v>
      </c>
      <c r="N112" s="20">
        <v>0</v>
      </c>
      <c r="O112" s="20">
        <v>0.315053616</v>
      </c>
      <c r="P112" s="20">
        <v>0</v>
      </c>
      <c r="Q112" s="20">
        <v>0.140716176</v>
      </c>
      <c r="R112" s="20">
        <v>0.17433743999999998</v>
      </c>
      <c r="S112" s="20">
        <v>0</v>
      </c>
      <c r="T112" s="20">
        <v>0</v>
      </c>
      <c r="U112" s="20">
        <v>0</v>
      </c>
      <c r="V112" s="20">
        <v>0</v>
      </c>
      <c r="W112" s="20">
        <v>0</v>
      </c>
      <c r="X112" s="20">
        <v>0</v>
      </c>
      <c r="Y112" s="20">
        <v>0</v>
      </c>
      <c r="Z112" s="20">
        <v>0</v>
      </c>
      <c r="AA112" s="20">
        <v>0</v>
      </c>
      <c r="AB112" s="20">
        <v>0</v>
      </c>
      <c r="AC112" s="20">
        <v>0</v>
      </c>
      <c r="AD112" s="20">
        <v>0.256198</v>
      </c>
      <c r="AE112" s="20">
        <f t="shared" si="23"/>
        <v>0.26254468</v>
      </c>
      <c r="AF112" s="20">
        <f t="shared" si="24"/>
        <v>0</v>
      </c>
      <c r="AG112" s="20">
        <f t="shared" si="25"/>
        <v>0.11726348</v>
      </c>
      <c r="AH112" s="20">
        <f t="shared" si="26"/>
        <v>0.1452812</v>
      </c>
      <c r="AI112" s="20">
        <f t="shared" si="27"/>
        <v>0</v>
      </c>
      <c r="AJ112" s="20">
        <v>0</v>
      </c>
      <c r="AK112" s="20">
        <v>0</v>
      </c>
      <c r="AL112" s="20">
        <v>0</v>
      </c>
      <c r="AM112" s="20">
        <v>0</v>
      </c>
      <c r="AN112" s="20">
        <v>0</v>
      </c>
      <c r="AO112" s="20">
        <f t="shared" si="32"/>
        <v>0.26254468</v>
      </c>
      <c r="AP112" s="20">
        <v>0</v>
      </c>
      <c r="AQ112" s="20">
        <v>0.11726348</v>
      </c>
      <c r="AR112" s="20">
        <v>0.1452812</v>
      </c>
      <c r="AS112" s="20">
        <v>0</v>
      </c>
      <c r="AT112" s="20">
        <v>0</v>
      </c>
      <c r="AU112" s="20">
        <v>0</v>
      </c>
      <c r="AV112" s="20">
        <v>0</v>
      </c>
      <c r="AW112" s="20">
        <v>0</v>
      </c>
      <c r="AX112" s="20">
        <v>0</v>
      </c>
      <c r="AY112" s="20">
        <v>0</v>
      </c>
      <c r="AZ112" s="20">
        <v>0</v>
      </c>
      <c r="BA112" s="20">
        <v>0</v>
      </c>
      <c r="BB112" s="20">
        <v>0</v>
      </c>
      <c r="BC112" s="20">
        <v>0</v>
      </c>
    </row>
    <row r="113" spans="1:55" ht="11.25">
      <c r="A113" s="1"/>
      <c r="B113" s="10" t="s">
        <v>140</v>
      </c>
      <c r="C113" s="6"/>
      <c r="D113" s="20">
        <v>0</v>
      </c>
      <c r="E113" s="20">
        <f t="shared" si="18"/>
        <v>0</v>
      </c>
      <c r="F113" s="20">
        <f t="shared" si="19"/>
        <v>0</v>
      </c>
      <c r="G113" s="20">
        <f t="shared" si="20"/>
        <v>0</v>
      </c>
      <c r="H113" s="20">
        <f t="shared" si="21"/>
        <v>0</v>
      </c>
      <c r="I113" s="20">
        <f t="shared" si="22"/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f t="shared" si="23"/>
        <v>0</v>
      </c>
      <c r="AF113" s="20">
        <f t="shared" si="24"/>
        <v>0</v>
      </c>
      <c r="AG113" s="20">
        <f t="shared" si="25"/>
        <v>0</v>
      </c>
      <c r="AH113" s="20">
        <f t="shared" si="26"/>
        <v>0</v>
      </c>
      <c r="AI113" s="20">
        <f t="shared" si="27"/>
        <v>0</v>
      </c>
      <c r="AJ113" s="20">
        <v>0</v>
      </c>
      <c r="AK113" s="20">
        <v>0</v>
      </c>
      <c r="AL113" s="20">
        <v>0</v>
      </c>
      <c r="AM113" s="20">
        <v>0</v>
      </c>
      <c r="AN113" s="20">
        <v>0</v>
      </c>
      <c r="AO113" s="20">
        <f t="shared" si="32"/>
        <v>0</v>
      </c>
      <c r="AP113" s="20">
        <v>0</v>
      </c>
      <c r="AQ113" s="20">
        <v>0</v>
      </c>
      <c r="AR113" s="20">
        <v>0</v>
      </c>
      <c r="AS113" s="20">
        <v>0</v>
      </c>
      <c r="AT113" s="20">
        <v>0</v>
      </c>
      <c r="AU113" s="20">
        <v>0</v>
      </c>
      <c r="AV113" s="20">
        <v>0</v>
      </c>
      <c r="AW113" s="20">
        <v>0</v>
      </c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</row>
    <row r="114" spans="1:55" ht="33.75">
      <c r="A114" s="1"/>
      <c r="B114" s="7" t="s">
        <v>273</v>
      </c>
      <c r="C114" s="6" t="s">
        <v>158</v>
      </c>
      <c r="D114" s="20">
        <v>4.09013275104</v>
      </c>
      <c r="E114" s="20">
        <f t="shared" si="18"/>
        <v>0.774144816</v>
      </c>
      <c r="F114" s="20">
        <f t="shared" si="19"/>
        <v>0.061261199999999995</v>
      </c>
      <c r="G114" s="20">
        <f t="shared" si="20"/>
        <v>0.261122028</v>
      </c>
      <c r="H114" s="20">
        <f t="shared" si="21"/>
        <v>0.451761588</v>
      </c>
      <c r="I114" s="20">
        <f t="shared" si="22"/>
        <v>0</v>
      </c>
      <c r="J114" s="20">
        <v>0</v>
      </c>
      <c r="K114" s="20">
        <v>0</v>
      </c>
      <c r="L114" s="20">
        <v>0</v>
      </c>
      <c r="M114" s="20">
        <v>0</v>
      </c>
      <c r="N114" s="20">
        <v>0</v>
      </c>
      <c r="O114" s="20">
        <v>0.774144816</v>
      </c>
      <c r="P114" s="20">
        <v>0.061261199999999995</v>
      </c>
      <c r="Q114" s="20">
        <v>0.261122028</v>
      </c>
      <c r="R114" s="20">
        <v>0.451761588</v>
      </c>
      <c r="S114" s="20">
        <v>0</v>
      </c>
      <c r="T114" s="20">
        <v>0</v>
      </c>
      <c r="U114" s="20">
        <v>0</v>
      </c>
      <c r="V114" s="20">
        <v>0</v>
      </c>
      <c r="W114" s="20">
        <v>0</v>
      </c>
      <c r="X114" s="20">
        <v>0</v>
      </c>
      <c r="Y114" s="20">
        <v>0</v>
      </c>
      <c r="Z114" s="20">
        <v>0</v>
      </c>
      <c r="AA114" s="20">
        <v>0</v>
      </c>
      <c r="AB114" s="20">
        <v>0</v>
      </c>
      <c r="AC114" s="20">
        <v>0</v>
      </c>
      <c r="AD114" s="20">
        <v>3.4084439592</v>
      </c>
      <c r="AE114" s="20">
        <f t="shared" si="23"/>
        <v>0.64512068</v>
      </c>
      <c r="AF114" s="20">
        <f t="shared" si="24"/>
        <v>0.051051</v>
      </c>
      <c r="AG114" s="20">
        <f t="shared" si="25"/>
        <v>0.21760169000000001</v>
      </c>
      <c r="AH114" s="20">
        <f t="shared" si="26"/>
        <v>0.37646799000000003</v>
      </c>
      <c r="AI114" s="20">
        <f t="shared" si="27"/>
        <v>0</v>
      </c>
      <c r="AJ114" s="20">
        <v>0</v>
      </c>
      <c r="AK114" s="20">
        <v>0</v>
      </c>
      <c r="AL114" s="20">
        <v>0</v>
      </c>
      <c r="AM114" s="20">
        <v>0</v>
      </c>
      <c r="AN114" s="20">
        <v>0</v>
      </c>
      <c r="AO114" s="20">
        <f t="shared" si="32"/>
        <v>0.64512068</v>
      </c>
      <c r="AP114" s="20">
        <v>0.051051</v>
      </c>
      <c r="AQ114" s="20">
        <v>0.21760169000000001</v>
      </c>
      <c r="AR114" s="20">
        <v>0.37646799000000003</v>
      </c>
      <c r="AS114" s="20">
        <v>0</v>
      </c>
      <c r="AT114" s="20">
        <v>0</v>
      </c>
      <c r="AU114" s="20">
        <v>0</v>
      </c>
      <c r="AV114" s="20">
        <v>0</v>
      </c>
      <c r="AW114" s="20">
        <v>0</v>
      </c>
      <c r="AX114" s="20">
        <v>0</v>
      </c>
      <c r="AY114" s="20">
        <v>0</v>
      </c>
      <c r="AZ114" s="20">
        <v>0</v>
      </c>
      <c r="BA114" s="20">
        <v>0</v>
      </c>
      <c r="BB114" s="20">
        <v>0</v>
      </c>
      <c r="BC114" s="20">
        <v>0</v>
      </c>
    </row>
    <row r="115" spans="1:55" ht="11.25">
      <c r="A115" s="1"/>
      <c r="B115" s="10" t="s">
        <v>236</v>
      </c>
      <c r="C115" s="6"/>
      <c r="D115" s="20">
        <v>0</v>
      </c>
      <c r="E115" s="20">
        <f t="shared" si="18"/>
        <v>0</v>
      </c>
      <c r="F115" s="20">
        <f t="shared" si="19"/>
        <v>0</v>
      </c>
      <c r="G115" s="20">
        <f t="shared" si="20"/>
        <v>0</v>
      </c>
      <c r="H115" s="20">
        <f t="shared" si="21"/>
        <v>0</v>
      </c>
      <c r="I115" s="20">
        <f t="shared" si="22"/>
        <v>0</v>
      </c>
      <c r="J115" s="20">
        <v>0</v>
      </c>
      <c r="K115" s="20">
        <v>0</v>
      </c>
      <c r="L115" s="20">
        <v>0</v>
      </c>
      <c r="M115" s="20">
        <v>0</v>
      </c>
      <c r="N115" s="20">
        <v>0</v>
      </c>
      <c r="O115" s="20">
        <v>0</v>
      </c>
      <c r="P115" s="20">
        <v>0</v>
      </c>
      <c r="Q115" s="20">
        <v>0</v>
      </c>
      <c r="R115" s="20">
        <v>0</v>
      </c>
      <c r="S115" s="20">
        <v>0</v>
      </c>
      <c r="T115" s="20">
        <v>0</v>
      </c>
      <c r="U115" s="20">
        <v>0</v>
      </c>
      <c r="V115" s="20">
        <v>0</v>
      </c>
      <c r="W115" s="20">
        <v>0</v>
      </c>
      <c r="X115" s="20">
        <v>0</v>
      </c>
      <c r="Y115" s="20">
        <v>0</v>
      </c>
      <c r="Z115" s="20">
        <v>0</v>
      </c>
      <c r="AA115" s="20">
        <v>0</v>
      </c>
      <c r="AB115" s="20">
        <v>0</v>
      </c>
      <c r="AC115" s="20">
        <v>0</v>
      </c>
      <c r="AD115" s="20">
        <v>0</v>
      </c>
      <c r="AE115" s="20">
        <f t="shared" si="23"/>
        <v>0</v>
      </c>
      <c r="AF115" s="20">
        <f t="shared" si="24"/>
        <v>0</v>
      </c>
      <c r="AG115" s="20">
        <f t="shared" si="25"/>
        <v>0</v>
      </c>
      <c r="AH115" s="20">
        <f t="shared" si="26"/>
        <v>0</v>
      </c>
      <c r="AI115" s="20">
        <f t="shared" si="27"/>
        <v>0</v>
      </c>
      <c r="AJ115" s="20">
        <v>0</v>
      </c>
      <c r="AK115" s="20">
        <v>0</v>
      </c>
      <c r="AL115" s="20">
        <v>0</v>
      </c>
      <c r="AM115" s="20">
        <v>0</v>
      </c>
      <c r="AN115" s="20">
        <v>0</v>
      </c>
      <c r="AO115" s="20">
        <f t="shared" si="32"/>
        <v>0</v>
      </c>
      <c r="AP115" s="20">
        <v>0</v>
      </c>
      <c r="AQ115" s="20">
        <v>0</v>
      </c>
      <c r="AR115" s="20">
        <v>0</v>
      </c>
      <c r="AS115" s="20">
        <v>0</v>
      </c>
      <c r="AT115" s="20">
        <v>0</v>
      </c>
      <c r="AU115" s="20">
        <v>0</v>
      </c>
      <c r="AV115" s="20">
        <v>0</v>
      </c>
      <c r="AW115" s="20">
        <v>0</v>
      </c>
      <c r="AX115" s="20">
        <v>0</v>
      </c>
      <c r="AY115" s="20">
        <v>0</v>
      </c>
      <c r="AZ115" s="20">
        <v>0</v>
      </c>
      <c r="BA115" s="20">
        <v>0</v>
      </c>
      <c r="BB115" s="20">
        <v>0</v>
      </c>
      <c r="BC115" s="20">
        <v>0</v>
      </c>
    </row>
    <row r="116" spans="1:55" ht="22.5">
      <c r="A116" s="1"/>
      <c r="B116" s="7" t="s">
        <v>274</v>
      </c>
      <c r="C116" s="6" t="s">
        <v>158</v>
      </c>
      <c r="D116" s="20">
        <v>1.00664511168</v>
      </c>
      <c r="E116" s="20">
        <f t="shared" si="18"/>
        <v>0.8148196799999999</v>
      </c>
      <c r="F116" s="20">
        <f t="shared" si="19"/>
        <v>0.022933199999999997</v>
      </c>
      <c r="G116" s="20">
        <f t="shared" si="20"/>
        <v>0.31089343199999997</v>
      </c>
      <c r="H116" s="20">
        <f t="shared" si="21"/>
        <v>0.480993048</v>
      </c>
      <c r="I116" s="20">
        <f t="shared" si="22"/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0.8148196799999999</v>
      </c>
      <c r="P116" s="20">
        <v>0.022933199999999997</v>
      </c>
      <c r="Q116" s="20">
        <v>0.31089343199999997</v>
      </c>
      <c r="R116" s="20">
        <v>0.480993048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0">
        <v>0.8388709263999999</v>
      </c>
      <c r="AE116" s="20">
        <f t="shared" si="23"/>
        <v>0.6790164</v>
      </c>
      <c r="AF116" s="20">
        <f t="shared" si="24"/>
        <v>0.019111</v>
      </c>
      <c r="AG116" s="20">
        <f t="shared" si="25"/>
        <v>0.25907786</v>
      </c>
      <c r="AH116" s="20">
        <f t="shared" si="26"/>
        <v>0.40082754</v>
      </c>
      <c r="AI116" s="20">
        <f t="shared" si="27"/>
        <v>0</v>
      </c>
      <c r="AJ116" s="20">
        <v>0</v>
      </c>
      <c r="AK116" s="20">
        <v>0</v>
      </c>
      <c r="AL116" s="20">
        <v>0</v>
      </c>
      <c r="AM116" s="20">
        <v>0</v>
      </c>
      <c r="AN116" s="20">
        <v>0</v>
      </c>
      <c r="AO116" s="20">
        <f t="shared" si="32"/>
        <v>0.6790164</v>
      </c>
      <c r="AP116" s="20">
        <v>0.019111</v>
      </c>
      <c r="AQ116" s="20">
        <v>0.25907786</v>
      </c>
      <c r="AR116" s="20">
        <v>0.40082754</v>
      </c>
      <c r="AS116" s="20">
        <v>0</v>
      </c>
      <c r="AT116" s="20">
        <v>0</v>
      </c>
      <c r="AU116" s="20">
        <v>0</v>
      </c>
      <c r="AV116" s="20">
        <v>0</v>
      </c>
      <c r="AW116" s="20">
        <v>0</v>
      </c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</row>
    <row r="117" spans="1:55" ht="22.5">
      <c r="A117" s="1"/>
      <c r="B117" s="7" t="s">
        <v>275</v>
      </c>
      <c r="C117" s="6" t="s">
        <v>158</v>
      </c>
      <c r="D117" s="20">
        <v>0.48971924351999996</v>
      </c>
      <c r="E117" s="20">
        <f t="shared" si="18"/>
        <v>0.43202647199999994</v>
      </c>
      <c r="F117" s="20">
        <f t="shared" si="19"/>
        <v>0.009649199999999998</v>
      </c>
      <c r="G117" s="20">
        <f t="shared" si="20"/>
        <v>0.160121496</v>
      </c>
      <c r="H117" s="20">
        <f t="shared" si="21"/>
        <v>0.262255776</v>
      </c>
      <c r="I117" s="20">
        <f t="shared" si="22"/>
        <v>0</v>
      </c>
      <c r="J117" s="20">
        <v>0</v>
      </c>
      <c r="K117" s="20">
        <v>0</v>
      </c>
      <c r="L117" s="20">
        <v>0</v>
      </c>
      <c r="M117" s="20">
        <v>0</v>
      </c>
      <c r="N117" s="20">
        <v>0</v>
      </c>
      <c r="O117" s="20">
        <v>0.43202647199999994</v>
      </c>
      <c r="P117" s="20">
        <v>0.009649199999999998</v>
      </c>
      <c r="Q117" s="20">
        <v>0.160121496</v>
      </c>
      <c r="R117" s="20">
        <v>0.262255776</v>
      </c>
      <c r="S117" s="20">
        <v>0</v>
      </c>
      <c r="T117" s="20">
        <v>0</v>
      </c>
      <c r="U117" s="20">
        <v>0</v>
      </c>
      <c r="V117" s="20">
        <v>0</v>
      </c>
      <c r="W117" s="20">
        <v>0</v>
      </c>
      <c r="X117" s="20">
        <v>0</v>
      </c>
      <c r="Y117" s="20">
        <v>0</v>
      </c>
      <c r="Z117" s="20">
        <v>0</v>
      </c>
      <c r="AA117" s="20">
        <v>0</v>
      </c>
      <c r="AB117" s="20">
        <v>0</v>
      </c>
      <c r="AC117" s="20">
        <v>0</v>
      </c>
      <c r="AD117" s="20">
        <v>0.4080993696</v>
      </c>
      <c r="AE117" s="20">
        <f t="shared" si="23"/>
        <v>0.36002206</v>
      </c>
      <c r="AF117" s="20">
        <f t="shared" si="24"/>
        <v>0.008041</v>
      </c>
      <c r="AG117" s="20">
        <f t="shared" si="25"/>
        <v>0.13343458</v>
      </c>
      <c r="AH117" s="20">
        <f t="shared" si="26"/>
        <v>0.21854648</v>
      </c>
      <c r="AI117" s="20">
        <f t="shared" si="27"/>
        <v>0</v>
      </c>
      <c r="AJ117" s="20">
        <v>0</v>
      </c>
      <c r="AK117" s="20">
        <v>0</v>
      </c>
      <c r="AL117" s="20">
        <v>0</v>
      </c>
      <c r="AM117" s="20">
        <v>0</v>
      </c>
      <c r="AN117" s="20">
        <v>0</v>
      </c>
      <c r="AO117" s="20">
        <f t="shared" si="32"/>
        <v>0.36002206</v>
      </c>
      <c r="AP117" s="20">
        <v>0.008041</v>
      </c>
      <c r="AQ117" s="20">
        <v>0.13343458</v>
      </c>
      <c r="AR117" s="20">
        <v>0.21854648</v>
      </c>
      <c r="AS117" s="20">
        <v>0</v>
      </c>
      <c r="AT117" s="20">
        <v>0</v>
      </c>
      <c r="AU117" s="20">
        <v>0</v>
      </c>
      <c r="AV117" s="20">
        <v>0</v>
      </c>
      <c r="AW117" s="20">
        <v>0</v>
      </c>
      <c r="AX117" s="20">
        <v>0</v>
      </c>
      <c r="AY117" s="20">
        <v>0</v>
      </c>
      <c r="AZ117" s="20">
        <v>0</v>
      </c>
      <c r="BA117" s="20">
        <v>0</v>
      </c>
      <c r="BB117" s="20">
        <v>0</v>
      </c>
      <c r="BC117" s="20">
        <v>0</v>
      </c>
    </row>
    <row r="118" spans="1:55" ht="45">
      <c r="A118" s="1"/>
      <c r="B118" s="7" t="s">
        <v>276</v>
      </c>
      <c r="C118" s="6" t="s">
        <v>158</v>
      </c>
      <c r="D118" s="20">
        <v>0.03004974336</v>
      </c>
      <c r="E118" s="20">
        <f t="shared" si="18"/>
        <v>0.0052536</v>
      </c>
      <c r="F118" s="20">
        <f t="shared" si="19"/>
        <v>0.0052536</v>
      </c>
      <c r="G118" s="20">
        <f t="shared" si="20"/>
        <v>0</v>
      </c>
      <c r="H118" s="20">
        <f t="shared" si="21"/>
        <v>0</v>
      </c>
      <c r="I118" s="20">
        <f t="shared" si="22"/>
        <v>0</v>
      </c>
      <c r="J118" s="20">
        <v>0</v>
      </c>
      <c r="K118" s="20">
        <v>0</v>
      </c>
      <c r="L118" s="20">
        <v>0</v>
      </c>
      <c r="M118" s="20">
        <v>0</v>
      </c>
      <c r="N118" s="20">
        <v>0</v>
      </c>
      <c r="O118" s="20">
        <v>0.0052536</v>
      </c>
      <c r="P118" s="20">
        <v>0.0052536</v>
      </c>
      <c r="Q118" s="20">
        <v>0</v>
      </c>
      <c r="R118" s="20">
        <v>0</v>
      </c>
      <c r="S118" s="20">
        <v>0</v>
      </c>
      <c r="T118" s="20">
        <v>0</v>
      </c>
      <c r="U118" s="20">
        <v>0</v>
      </c>
      <c r="V118" s="20">
        <v>0</v>
      </c>
      <c r="W118" s="20">
        <v>0</v>
      </c>
      <c r="X118" s="20">
        <v>0</v>
      </c>
      <c r="Y118" s="20">
        <v>0</v>
      </c>
      <c r="Z118" s="20">
        <v>0</v>
      </c>
      <c r="AA118" s="20">
        <v>0</v>
      </c>
      <c r="AB118" s="20">
        <v>0</v>
      </c>
      <c r="AC118" s="20">
        <v>0</v>
      </c>
      <c r="AD118" s="20">
        <v>0.0250414528</v>
      </c>
      <c r="AE118" s="20">
        <f t="shared" si="23"/>
        <v>0.004378</v>
      </c>
      <c r="AF118" s="20">
        <f t="shared" si="24"/>
        <v>0.004378</v>
      </c>
      <c r="AG118" s="20">
        <f t="shared" si="25"/>
        <v>0</v>
      </c>
      <c r="AH118" s="20">
        <f t="shared" si="26"/>
        <v>0</v>
      </c>
      <c r="AI118" s="20">
        <f t="shared" si="27"/>
        <v>0</v>
      </c>
      <c r="AJ118" s="20">
        <v>0</v>
      </c>
      <c r="AK118" s="20">
        <v>0</v>
      </c>
      <c r="AL118" s="20">
        <v>0</v>
      </c>
      <c r="AM118" s="20">
        <v>0</v>
      </c>
      <c r="AN118" s="20">
        <v>0</v>
      </c>
      <c r="AO118" s="20">
        <f t="shared" si="32"/>
        <v>0.004378</v>
      </c>
      <c r="AP118" s="20">
        <v>0.004378</v>
      </c>
      <c r="AQ118" s="20">
        <v>0</v>
      </c>
      <c r="AR118" s="20">
        <v>0</v>
      </c>
      <c r="AS118" s="20">
        <v>0</v>
      </c>
      <c r="AT118" s="20">
        <v>0</v>
      </c>
      <c r="AU118" s="20">
        <v>0</v>
      </c>
      <c r="AV118" s="20">
        <v>0</v>
      </c>
      <c r="AW118" s="20">
        <v>0</v>
      </c>
      <c r="AX118" s="20">
        <v>0</v>
      </c>
      <c r="AY118" s="20">
        <v>0</v>
      </c>
      <c r="AZ118" s="20">
        <v>0</v>
      </c>
      <c r="BA118" s="20">
        <v>0</v>
      </c>
      <c r="BB118" s="20">
        <v>0</v>
      </c>
      <c r="BC118" s="20">
        <v>0</v>
      </c>
    </row>
    <row r="119" spans="1:55" ht="33.75">
      <c r="A119" s="1"/>
      <c r="B119" s="7" t="s">
        <v>277</v>
      </c>
      <c r="C119" s="6" t="s">
        <v>158</v>
      </c>
      <c r="D119" s="20">
        <v>0.022640217600000002</v>
      </c>
      <c r="E119" s="20">
        <f t="shared" si="18"/>
        <v>0.0196128</v>
      </c>
      <c r="F119" s="20">
        <f t="shared" si="19"/>
        <v>0.0196128</v>
      </c>
      <c r="G119" s="20">
        <f t="shared" si="20"/>
        <v>0</v>
      </c>
      <c r="H119" s="20">
        <f t="shared" si="21"/>
        <v>0</v>
      </c>
      <c r="I119" s="20">
        <f t="shared" si="22"/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0.0196128</v>
      </c>
      <c r="P119" s="20">
        <v>0.0196128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0.018866848000000002</v>
      </c>
      <c r="AE119" s="20">
        <f t="shared" si="23"/>
        <v>0.016344</v>
      </c>
      <c r="AF119" s="20">
        <f t="shared" si="24"/>
        <v>0.016344</v>
      </c>
      <c r="AG119" s="20">
        <f t="shared" si="25"/>
        <v>0</v>
      </c>
      <c r="AH119" s="20">
        <f t="shared" si="26"/>
        <v>0</v>
      </c>
      <c r="AI119" s="20">
        <f t="shared" si="27"/>
        <v>0</v>
      </c>
      <c r="AJ119" s="20">
        <v>0</v>
      </c>
      <c r="AK119" s="20">
        <v>0</v>
      </c>
      <c r="AL119" s="20">
        <v>0</v>
      </c>
      <c r="AM119" s="20">
        <v>0</v>
      </c>
      <c r="AN119" s="20">
        <v>0</v>
      </c>
      <c r="AO119" s="20">
        <f t="shared" si="32"/>
        <v>0.016344</v>
      </c>
      <c r="AP119" s="20">
        <v>0.016344</v>
      </c>
      <c r="AQ119" s="20">
        <v>0</v>
      </c>
      <c r="AR119" s="20">
        <v>0</v>
      </c>
      <c r="AS119" s="20">
        <v>0</v>
      </c>
      <c r="AT119" s="20">
        <v>0</v>
      </c>
      <c r="AU119" s="20">
        <v>0</v>
      </c>
      <c r="AV119" s="20">
        <v>0</v>
      </c>
      <c r="AW119" s="20">
        <v>0</v>
      </c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</row>
    <row r="120" spans="1:55" ht="11.25">
      <c r="A120" s="1"/>
      <c r="B120" s="10" t="s">
        <v>142</v>
      </c>
      <c r="C120" s="3"/>
      <c r="D120" s="20">
        <v>0</v>
      </c>
      <c r="E120" s="20">
        <f t="shared" si="18"/>
        <v>0</v>
      </c>
      <c r="F120" s="20">
        <f t="shared" si="19"/>
        <v>0</v>
      </c>
      <c r="G120" s="20">
        <f t="shared" si="20"/>
        <v>0</v>
      </c>
      <c r="H120" s="20">
        <f t="shared" si="21"/>
        <v>0</v>
      </c>
      <c r="I120" s="20">
        <f t="shared" si="22"/>
        <v>0</v>
      </c>
      <c r="J120" s="20">
        <f>K120+L120+M120+N120</f>
        <v>0</v>
      </c>
      <c r="K120" s="20">
        <v>0</v>
      </c>
      <c r="L120" s="20">
        <v>0</v>
      </c>
      <c r="M120" s="20">
        <v>0</v>
      </c>
      <c r="N120" s="20">
        <v>0</v>
      </c>
      <c r="O120" s="20">
        <v>0</v>
      </c>
      <c r="P120" s="20">
        <v>0</v>
      </c>
      <c r="Q120" s="20">
        <v>0</v>
      </c>
      <c r="R120" s="20">
        <v>0</v>
      </c>
      <c r="S120" s="20">
        <v>0</v>
      </c>
      <c r="T120" s="20">
        <v>0</v>
      </c>
      <c r="U120" s="20">
        <v>0</v>
      </c>
      <c r="V120" s="20">
        <v>0</v>
      </c>
      <c r="W120" s="20">
        <v>0</v>
      </c>
      <c r="X120" s="20">
        <v>0</v>
      </c>
      <c r="Y120" s="20">
        <v>0</v>
      </c>
      <c r="Z120" s="20">
        <v>0</v>
      </c>
      <c r="AA120" s="20">
        <v>0</v>
      </c>
      <c r="AB120" s="20">
        <v>0</v>
      </c>
      <c r="AC120" s="20">
        <v>0</v>
      </c>
      <c r="AD120" s="20">
        <v>0</v>
      </c>
      <c r="AE120" s="20">
        <f t="shared" si="23"/>
        <v>0</v>
      </c>
      <c r="AF120" s="20">
        <f t="shared" si="24"/>
        <v>0</v>
      </c>
      <c r="AG120" s="20">
        <f t="shared" si="25"/>
        <v>0</v>
      </c>
      <c r="AH120" s="20">
        <f t="shared" si="26"/>
        <v>0</v>
      </c>
      <c r="AI120" s="20">
        <f t="shared" si="27"/>
        <v>0</v>
      </c>
      <c r="AJ120" s="20">
        <v>0</v>
      </c>
      <c r="AK120" s="20">
        <v>0</v>
      </c>
      <c r="AL120" s="20">
        <v>0</v>
      </c>
      <c r="AM120" s="20">
        <v>0</v>
      </c>
      <c r="AN120" s="20">
        <v>0</v>
      </c>
      <c r="AO120" s="20">
        <f t="shared" si="32"/>
        <v>0</v>
      </c>
      <c r="AP120" s="20">
        <v>0</v>
      </c>
      <c r="AQ120" s="20">
        <v>0</v>
      </c>
      <c r="AR120" s="20">
        <v>0</v>
      </c>
      <c r="AS120" s="20">
        <v>0</v>
      </c>
      <c r="AT120" s="20">
        <v>0</v>
      </c>
      <c r="AU120" s="20">
        <v>0</v>
      </c>
      <c r="AV120" s="20">
        <v>0</v>
      </c>
      <c r="AW120" s="20">
        <v>0</v>
      </c>
      <c r="AX120" s="20">
        <v>0</v>
      </c>
      <c r="AY120" s="20">
        <v>0</v>
      </c>
      <c r="AZ120" s="20">
        <v>0</v>
      </c>
      <c r="BA120" s="20">
        <v>0</v>
      </c>
      <c r="BB120" s="20">
        <v>0</v>
      </c>
      <c r="BC120" s="20">
        <v>0</v>
      </c>
    </row>
    <row r="121" spans="1:55" ht="22.5">
      <c r="A121" s="1"/>
      <c r="B121" s="7" t="s">
        <v>166</v>
      </c>
      <c r="C121" s="6" t="s">
        <v>158</v>
      </c>
      <c r="D121" s="20">
        <v>1.3344601536</v>
      </c>
      <c r="E121" s="20">
        <f t="shared" si="18"/>
        <v>1.3071554879999998</v>
      </c>
      <c r="F121" s="20">
        <f t="shared" si="19"/>
        <v>0.0360228</v>
      </c>
      <c r="G121" s="20">
        <f t="shared" si="20"/>
        <v>0.6150570599999999</v>
      </c>
      <c r="H121" s="20">
        <f t="shared" si="21"/>
        <v>0.6560756280000001</v>
      </c>
      <c r="I121" s="20">
        <f t="shared" si="22"/>
        <v>0</v>
      </c>
      <c r="J121" s="20">
        <f>K121+L121+M121+N121</f>
        <v>0.023562</v>
      </c>
      <c r="K121" s="20">
        <v>0.023562</v>
      </c>
      <c r="L121" s="20">
        <v>0</v>
      </c>
      <c r="M121" s="20">
        <v>0</v>
      </c>
      <c r="N121" s="20">
        <v>0</v>
      </c>
      <c r="O121" s="20">
        <v>1.2835934879999997</v>
      </c>
      <c r="P121" s="20">
        <v>0.0124608</v>
      </c>
      <c r="Q121" s="20">
        <v>0.6150570599999999</v>
      </c>
      <c r="R121" s="20">
        <v>0.6560756280000001</v>
      </c>
      <c r="S121" s="20">
        <v>0</v>
      </c>
      <c r="T121" s="20">
        <v>0</v>
      </c>
      <c r="U121" s="20">
        <v>0</v>
      </c>
      <c r="V121" s="20">
        <v>0</v>
      </c>
      <c r="W121" s="20">
        <v>0</v>
      </c>
      <c r="X121" s="20">
        <v>0</v>
      </c>
      <c r="Y121" s="20">
        <v>0</v>
      </c>
      <c r="Z121" s="20">
        <v>0</v>
      </c>
      <c r="AA121" s="20">
        <v>0</v>
      </c>
      <c r="AB121" s="20">
        <v>0</v>
      </c>
      <c r="AC121" s="20">
        <v>0</v>
      </c>
      <c r="AD121" s="20">
        <v>1.112050128</v>
      </c>
      <c r="AE121" s="20">
        <f t="shared" si="23"/>
        <v>1.08929624</v>
      </c>
      <c r="AF121" s="20">
        <f t="shared" si="24"/>
        <v>0.030018999999999997</v>
      </c>
      <c r="AG121" s="20">
        <f t="shared" si="25"/>
        <v>0.51254755</v>
      </c>
      <c r="AH121" s="20">
        <f t="shared" si="26"/>
        <v>0.54672969</v>
      </c>
      <c r="AI121" s="20">
        <f t="shared" si="27"/>
        <v>0</v>
      </c>
      <c r="AJ121" s="20">
        <v>0.019635</v>
      </c>
      <c r="AK121" s="20">
        <v>0.019635</v>
      </c>
      <c r="AL121" s="20">
        <v>0</v>
      </c>
      <c r="AM121" s="20">
        <v>0</v>
      </c>
      <c r="AN121" s="20">
        <v>0</v>
      </c>
      <c r="AO121" s="20">
        <f t="shared" si="32"/>
        <v>1.0696612399999998</v>
      </c>
      <c r="AP121" s="20">
        <v>0.010384</v>
      </c>
      <c r="AQ121" s="20">
        <v>0.51254755</v>
      </c>
      <c r="AR121" s="20">
        <v>0.54672969</v>
      </c>
      <c r="AS121" s="20">
        <v>0</v>
      </c>
      <c r="AT121" s="20">
        <v>0</v>
      </c>
      <c r="AU121" s="20">
        <v>0</v>
      </c>
      <c r="AV121" s="20">
        <v>0</v>
      </c>
      <c r="AW121" s="20">
        <v>0</v>
      </c>
      <c r="AX121" s="20">
        <v>0</v>
      </c>
      <c r="AY121" s="20">
        <v>0</v>
      </c>
      <c r="AZ121" s="20">
        <v>0</v>
      </c>
      <c r="BA121" s="20">
        <v>0</v>
      </c>
      <c r="BB121" s="20">
        <v>0</v>
      </c>
      <c r="BC121" s="20">
        <v>0</v>
      </c>
    </row>
    <row r="122" spans="1:55" ht="11.25">
      <c r="A122" s="1"/>
      <c r="B122" s="10" t="s">
        <v>167</v>
      </c>
      <c r="C122" s="3"/>
      <c r="D122" s="20">
        <v>0</v>
      </c>
      <c r="E122" s="20">
        <f t="shared" si="18"/>
        <v>0</v>
      </c>
      <c r="F122" s="20">
        <f t="shared" si="19"/>
        <v>0</v>
      </c>
      <c r="G122" s="20">
        <f t="shared" si="20"/>
        <v>0</v>
      </c>
      <c r="H122" s="20">
        <f t="shared" si="21"/>
        <v>0</v>
      </c>
      <c r="I122" s="20">
        <f t="shared" si="22"/>
        <v>0</v>
      </c>
      <c r="J122" s="20">
        <f>K122+L122+M122+N122</f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f t="shared" si="23"/>
        <v>0</v>
      </c>
      <c r="AF122" s="20">
        <f t="shared" si="24"/>
        <v>0</v>
      </c>
      <c r="AG122" s="20">
        <f t="shared" si="25"/>
        <v>0</v>
      </c>
      <c r="AH122" s="20">
        <f t="shared" si="26"/>
        <v>0</v>
      </c>
      <c r="AI122" s="20">
        <f t="shared" si="27"/>
        <v>0</v>
      </c>
      <c r="AJ122" s="20">
        <v>0</v>
      </c>
      <c r="AK122" s="20">
        <v>0</v>
      </c>
      <c r="AL122" s="20">
        <v>0</v>
      </c>
      <c r="AM122" s="20">
        <v>0</v>
      </c>
      <c r="AN122" s="20">
        <v>0</v>
      </c>
      <c r="AO122" s="20">
        <f t="shared" si="32"/>
        <v>0</v>
      </c>
      <c r="AP122" s="20">
        <v>0</v>
      </c>
      <c r="AQ122" s="20">
        <v>0</v>
      </c>
      <c r="AR122" s="20">
        <v>0</v>
      </c>
      <c r="AS122" s="20">
        <v>0</v>
      </c>
      <c r="AT122" s="20">
        <v>0</v>
      </c>
      <c r="AU122" s="20">
        <v>0</v>
      </c>
      <c r="AV122" s="20">
        <v>0</v>
      </c>
      <c r="AW122" s="20">
        <v>0</v>
      </c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</row>
    <row r="123" spans="1:55" ht="22.5">
      <c r="A123" s="1"/>
      <c r="B123" s="7" t="s">
        <v>168</v>
      </c>
      <c r="C123" s="6" t="s">
        <v>158</v>
      </c>
      <c r="D123" s="20">
        <v>0.9277675353599999</v>
      </c>
      <c r="E123" s="20">
        <f t="shared" si="18"/>
        <v>0.714388464</v>
      </c>
      <c r="F123" s="20">
        <f t="shared" si="19"/>
        <v>0.026857199999999998</v>
      </c>
      <c r="G123" s="20">
        <f t="shared" si="20"/>
        <v>0.256611468</v>
      </c>
      <c r="H123" s="20">
        <f t="shared" si="21"/>
        <v>0.430919796</v>
      </c>
      <c r="I123" s="20">
        <f t="shared" si="22"/>
        <v>0</v>
      </c>
      <c r="J123" s="20">
        <f>K123+L123+M123+N123</f>
        <v>0.687531264</v>
      </c>
      <c r="K123" s="20">
        <v>0</v>
      </c>
      <c r="L123" s="20">
        <v>0.256611468</v>
      </c>
      <c r="M123" s="20">
        <v>0.430919796</v>
      </c>
      <c r="N123" s="20">
        <v>0</v>
      </c>
      <c r="O123" s="20">
        <v>0.026857199999999998</v>
      </c>
      <c r="P123" s="20">
        <v>0.026857199999999998</v>
      </c>
      <c r="Q123" s="20">
        <v>0</v>
      </c>
      <c r="R123" s="20">
        <v>0</v>
      </c>
      <c r="S123" s="20">
        <v>0</v>
      </c>
      <c r="T123" s="20">
        <v>0</v>
      </c>
      <c r="U123" s="20">
        <v>0</v>
      </c>
      <c r="V123" s="20">
        <v>0</v>
      </c>
      <c r="W123" s="20">
        <v>0</v>
      </c>
      <c r="X123" s="20">
        <v>0</v>
      </c>
      <c r="Y123" s="20">
        <v>0</v>
      </c>
      <c r="Z123" s="20">
        <v>0</v>
      </c>
      <c r="AA123" s="20">
        <v>0</v>
      </c>
      <c r="AB123" s="20">
        <v>0</v>
      </c>
      <c r="AC123" s="20">
        <v>0</v>
      </c>
      <c r="AD123" s="20">
        <v>0.7731396128</v>
      </c>
      <c r="AE123" s="20">
        <f t="shared" si="23"/>
        <v>0.59532372</v>
      </c>
      <c r="AF123" s="20">
        <f t="shared" si="24"/>
        <v>0.022380999999999998</v>
      </c>
      <c r="AG123" s="20">
        <f t="shared" si="25"/>
        <v>0.21384289</v>
      </c>
      <c r="AH123" s="20">
        <f t="shared" si="26"/>
        <v>0.35909983</v>
      </c>
      <c r="AI123" s="20">
        <f t="shared" si="27"/>
        <v>0</v>
      </c>
      <c r="AJ123" s="20">
        <v>0.57294272</v>
      </c>
      <c r="AK123" s="20">
        <v>0</v>
      </c>
      <c r="AL123" s="20">
        <v>0.21384289</v>
      </c>
      <c r="AM123" s="20">
        <v>0.35909983</v>
      </c>
      <c r="AN123" s="20">
        <v>0</v>
      </c>
      <c r="AO123" s="20">
        <f t="shared" si="32"/>
        <v>0.022380999999999998</v>
      </c>
      <c r="AP123" s="20">
        <v>0.022380999999999998</v>
      </c>
      <c r="AQ123" s="20">
        <v>0</v>
      </c>
      <c r="AR123" s="20">
        <v>0</v>
      </c>
      <c r="AS123" s="20">
        <v>0</v>
      </c>
      <c r="AT123" s="20">
        <v>0</v>
      </c>
      <c r="AU123" s="20">
        <v>0</v>
      </c>
      <c r="AV123" s="20">
        <v>0</v>
      </c>
      <c r="AW123" s="20">
        <v>0</v>
      </c>
      <c r="AX123" s="20">
        <v>0</v>
      </c>
      <c r="AY123" s="20">
        <v>0</v>
      </c>
      <c r="AZ123" s="20">
        <v>0</v>
      </c>
      <c r="BA123" s="20">
        <v>0</v>
      </c>
      <c r="BB123" s="20">
        <v>0</v>
      </c>
      <c r="BC123" s="20">
        <v>0</v>
      </c>
    </row>
    <row r="124" spans="1:55" ht="33.75">
      <c r="A124" s="1"/>
      <c r="B124" s="7" t="s">
        <v>278</v>
      </c>
      <c r="C124" s="6" t="s">
        <v>158</v>
      </c>
      <c r="D124" s="20">
        <v>1.6323974784</v>
      </c>
      <c r="E124" s="20">
        <f t="shared" si="18"/>
        <v>1.2444910919999999</v>
      </c>
      <c r="F124" s="20">
        <f t="shared" si="19"/>
        <v>0.04077000000000001</v>
      </c>
      <c r="G124" s="20">
        <f t="shared" si="20"/>
        <v>0.42699903599999994</v>
      </c>
      <c r="H124" s="20">
        <f t="shared" si="21"/>
        <v>0.7767220560000001</v>
      </c>
      <c r="I124" s="20">
        <f t="shared" si="22"/>
        <v>0</v>
      </c>
      <c r="J124" s="20">
        <v>0</v>
      </c>
      <c r="K124" s="20">
        <v>0</v>
      </c>
      <c r="L124" s="20">
        <v>0</v>
      </c>
      <c r="M124" s="20">
        <v>0</v>
      </c>
      <c r="N124" s="20">
        <v>0</v>
      </c>
      <c r="O124" s="20">
        <v>1.2444910919999999</v>
      </c>
      <c r="P124" s="20">
        <v>0.04077000000000001</v>
      </c>
      <c r="Q124" s="20">
        <v>0.42699903599999994</v>
      </c>
      <c r="R124" s="20">
        <v>0.7767220560000001</v>
      </c>
      <c r="S124" s="20">
        <v>0</v>
      </c>
      <c r="T124" s="20">
        <v>0</v>
      </c>
      <c r="U124" s="20">
        <v>0</v>
      </c>
      <c r="V124" s="20">
        <v>0</v>
      </c>
      <c r="W124" s="20">
        <v>0</v>
      </c>
      <c r="X124" s="20">
        <v>0</v>
      </c>
      <c r="Y124" s="20">
        <v>0</v>
      </c>
      <c r="Z124" s="20">
        <v>0</v>
      </c>
      <c r="AA124" s="20">
        <v>0</v>
      </c>
      <c r="AB124" s="20">
        <v>0</v>
      </c>
      <c r="AC124" s="20">
        <v>0</v>
      </c>
      <c r="AD124" s="20">
        <v>1.360331232</v>
      </c>
      <c r="AE124" s="20">
        <f t="shared" si="23"/>
        <v>1.03707591</v>
      </c>
      <c r="AF124" s="20">
        <f t="shared" si="24"/>
        <v>0.033975000000000005</v>
      </c>
      <c r="AG124" s="20">
        <f t="shared" si="25"/>
        <v>0.35583253</v>
      </c>
      <c r="AH124" s="20">
        <f t="shared" si="26"/>
        <v>0.6472683800000001</v>
      </c>
      <c r="AI124" s="20">
        <f t="shared" si="27"/>
        <v>0</v>
      </c>
      <c r="AJ124" s="20">
        <v>0</v>
      </c>
      <c r="AK124" s="20">
        <v>0</v>
      </c>
      <c r="AL124" s="20">
        <v>0</v>
      </c>
      <c r="AM124" s="20">
        <v>0</v>
      </c>
      <c r="AN124" s="20">
        <v>0</v>
      </c>
      <c r="AO124" s="20">
        <f t="shared" si="32"/>
        <v>1.03707591</v>
      </c>
      <c r="AP124" s="20">
        <v>0.033975000000000005</v>
      </c>
      <c r="AQ124" s="20">
        <v>0.35583253</v>
      </c>
      <c r="AR124" s="20">
        <v>0.6472683800000001</v>
      </c>
      <c r="AS124" s="20">
        <v>0</v>
      </c>
      <c r="AT124" s="20">
        <v>0</v>
      </c>
      <c r="AU124" s="20">
        <v>0</v>
      </c>
      <c r="AV124" s="20">
        <v>0</v>
      </c>
      <c r="AW124" s="20">
        <v>0</v>
      </c>
      <c r="AX124" s="20">
        <v>0</v>
      </c>
      <c r="AY124" s="20">
        <v>0</v>
      </c>
      <c r="AZ124" s="20">
        <v>0</v>
      </c>
      <c r="BA124" s="20">
        <v>0</v>
      </c>
      <c r="BB124" s="20">
        <v>0</v>
      </c>
      <c r="BC124" s="20">
        <v>0</v>
      </c>
    </row>
    <row r="125" spans="1:55" ht="22.5">
      <c r="A125" s="1"/>
      <c r="B125" s="7" t="s">
        <v>279</v>
      </c>
      <c r="C125" s="6" t="s">
        <v>158</v>
      </c>
      <c r="D125" s="20">
        <v>0.874389129216</v>
      </c>
      <c r="E125" s="20">
        <f t="shared" si="18"/>
        <v>0.850224336</v>
      </c>
      <c r="F125" s="20">
        <f t="shared" si="19"/>
        <v>0.0326568</v>
      </c>
      <c r="G125" s="20">
        <f t="shared" si="20"/>
        <v>0.281908728</v>
      </c>
      <c r="H125" s="20">
        <f t="shared" si="21"/>
        <v>0.535658808</v>
      </c>
      <c r="I125" s="20">
        <f t="shared" si="22"/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0.850224336</v>
      </c>
      <c r="P125" s="20">
        <v>0.0326568</v>
      </c>
      <c r="Q125" s="20">
        <v>0.281908728</v>
      </c>
      <c r="R125" s="20">
        <v>0.535658808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0">
        <v>0.72865760768</v>
      </c>
      <c r="AE125" s="20">
        <f t="shared" si="23"/>
        <v>0.70852028</v>
      </c>
      <c r="AF125" s="20">
        <f t="shared" si="24"/>
        <v>0.027214000000000002</v>
      </c>
      <c r="AG125" s="20">
        <f t="shared" si="25"/>
        <v>0.23492394</v>
      </c>
      <c r="AH125" s="20">
        <f t="shared" si="26"/>
        <v>0.44638234</v>
      </c>
      <c r="AI125" s="20">
        <f t="shared" si="27"/>
        <v>0</v>
      </c>
      <c r="AJ125" s="20">
        <v>0</v>
      </c>
      <c r="AK125" s="20">
        <v>0</v>
      </c>
      <c r="AL125" s="20">
        <v>0</v>
      </c>
      <c r="AM125" s="20">
        <v>0</v>
      </c>
      <c r="AN125" s="20">
        <v>0</v>
      </c>
      <c r="AO125" s="20">
        <f t="shared" si="32"/>
        <v>0.70852028</v>
      </c>
      <c r="AP125" s="20">
        <v>0.027214000000000002</v>
      </c>
      <c r="AQ125" s="20">
        <v>0.23492394</v>
      </c>
      <c r="AR125" s="20">
        <v>0.44638234</v>
      </c>
      <c r="AS125" s="20">
        <v>0</v>
      </c>
      <c r="AT125" s="20">
        <v>0</v>
      </c>
      <c r="AU125" s="20">
        <v>0</v>
      </c>
      <c r="AV125" s="20">
        <v>0</v>
      </c>
      <c r="AW125" s="20">
        <v>0</v>
      </c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</row>
    <row r="126" spans="1:55" ht="22.5">
      <c r="A126" s="1"/>
      <c r="B126" s="7" t="s">
        <v>280</v>
      </c>
      <c r="C126" s="6" t="s">
        <v>158</v>
      </c>
      <c r="D126" s="20">
        <v>1.0553337600000001</v>
      </c>
      <c r="E126" s="20">
        <f t="shared" si="18"/>
        <v>0.5302935719999999</v>
      </c>
      <c r="F126" s="20">
        <f t="shared" si="19"/>
        <v>0</v>
      </c>
      <c r="G126" s="20">
        <f t="shared" si="20"/>
        <v>0.20321039999999999</v>
      </c>
      <c r="H126" s="20">
        <f t="shared" si="21"/>
        <v>0.327083172</v>
      </c>
      <c r="I126" s="20">
        <f t="shared" si="22"/>
        <v>0</v>
      </c>
      <c r="J126" s="20">
        <v>0</v>
      </c>
      <c r="K126" s="20">
        <v>0</v>
      </c>
      <c r="L126" s="20">
        <v>0</v>
      </c>
      <c r="M126" s="20">
        <v>0</v>
      </c>
      <c r="N126" s="20">
        <v>0</v>
      </c>
      <c r="O126" s="20">
        <v>0.5302935719999999</v>
      </c>
      <c r="P126" s="20">
        <v>0</v>
      </c>
      <c r="Q126" s="20">
        <v>0.20321039999999999</v>
      </c>
      <c r="R126" s="20">
        <v>0.327083172</v>
      </c>
      <c r="S126" s="20">
        <v>0</v>
      </c>
      <c r="T126" s="20">
        <v>0</v>
      </c>
      <c r="U126" s="20">
        <v>0</v>
      </c>
      <c r="V126" s="20">
        <v>0</v>
      </c>
      <c r="W126" s="20">
        <v>0</v>
      </c>
      <c r="X126" s="20">
        <v>0</v>
      </c>
      <c r="Y126" s="20">
        <v>0</v>
      </c>
      <c r="Z126" s="20">
        <v>0</v>
      </c>
      <c r="AA126" s="20">
        <v>0</v>
      </c>
      <c r="AB126" s="20">
        <v>0</v>
      </c>
      <c r="AC126" s="20">
        <v>0</v>
      </c>
      <c r="AD126" s="20">
        <v>0.8794448000000001</v>
      </c>
      <c r="AE126" s="20">
        <f t="shared" si="23"/>
        <v>0.44191131</v>
      </c>
      <c r="AF126" s="20">
        <f t="shared" si="24"/>
        <v>0</v>
      </c>
      <c r="AG126" s="20">
        <f t="shared" si="25"/>
        <v>0.169342</v>
      </c>
      <c r="AH126" s="20">
        <f t="shared" si="26"/>
        <v>0.27256931</v>
      </c>
      <c r="AI126" s="20">
        <f t="shared" si="27"/>
        <v>0</v>
      </c>
      <c r="AJ126" s="20">
        <v>0</v>
      </c>
      <c r="AK126" s="20">
        <v>0</v>
      </c>
      <c r="AL126" s="20">
        <v>0</v>
      </c>
      <c r="AM126" s="20">
        <v>0</v>
      </c>
      <c r="AN126" s="20">
        <v>0</v>
      </c>
      <c r="AO126" s="20">
        <f t="shared" si="32"/>
        <v>0.44191131</v>
      </c>
      <c r="AP126" s="20">
        <v>0</v>
      </c>
      <c r="AQ126" s="20">
        <v>0.169342</v>
      </c>
      <c r="AR126" s="20">
        <v>0.27256931</v>
      </c>
      <c r="AS126" s="20">
        <v>0</v>
      </c>
      <c r="AT126" s="20">
        <v>0</v>
      </c>
      <c r="AU126" s="20">
        <v>0</v>
      </c>
      <c r="AV126" s="20">
        <v>0</v>
      </c>
      <c r="AW126" s="20">
        <v>0</v>
      </c>
      <c r="AX126" s="20">
        <v>0</v>
      </c>
      <c r="AY126" s="20">
        <v>0</v>
      </c>
      <c r="AZ126" s="20">
        <v>0</v>
      </c>
      <c r="BA126" s="20">
        <v>0</v>
      </c>
      <c r="BB126" s="20">
        <v>0</v>
      </c>
      <c r="BC126" s="20">
        <v>0</v>
      </c>
    </row>
    <row r="127" spans="1:55" ht="11.25">
      <c r="A127" s="1"/>
      <c r="B127" s="10" t="s">
        <v>263</v>
      </c>
      <c r="C127" s="6"/>
      <c r="D127" s="20">
        <v>0</v>
      </c>
      <c r="E127" s="20">
        <f t="shared" si="18"/>
        <v>0</v>
      </c>
      <c r="F127" s="20">
        <f t="shared" si="19"/>
        <v>0</v>
      </c>
      <c r="G127" s="20">
        <f t="shared" si="20"/>
        <v>0</v>
      </c>
      <c r="H127" s="20">
        <f t="shared" si="21"/>
        <v>0</v>
      </c>
      <c r="I127" s="20">
        <f t="shared" si="22"/>
        <v>0</v>
      </c>
      <c r="J127" s="20">
        <v>0</v>
      </c>
      <c r="K127" s="20">
        <v>0</v>
      </c>
      <c r="L127" s="20">
        <v>0</v>
      </c>
      <c r="M127" s="20">
        <v>0</v>
      </c>
      <c r="N127" s="20">
        <v>0</v>
      </c>
      <c r="O127" s="20">
        <v>0</v>
      </c>
      <c r="P127" s="20">
        <v>0</v>
      </c>
      <c r="Q127" s="20">
        <v>0</v>
      </c>
      <c r="R127" s="20">
        <v>0</v>
      </c>
      <c r="S127" s="20">
        <v>0</v>
      </c>
      <c r="T127" s="20">
        <v>0</v>
      </c>
      <c r="U127" s="20">
        <v>0</v>
      </c>
      <c r="V127" s="20">
        <v>0</v>
      </c>
      <c r="W127" s="20">
        <v>0</v>
      </c>
      <c r="X127" s="20">
        <v>0</v>
      </c>
      <c r="Y127" s="20">
        <v>0</v>
      </c>
      <c r="Z127" s="20">
        <v>0</v>
      </c>
      <c r="AA127" s="20">
        <v>0</v>
      </c>
      <c r="AB127" s="20">
        <v>0</v>
      </c>
      <c r="AC127" s="20">
        <v>0</v>
      </c>
      <c r="AD127" s="20">
        <v>0</v>
      </c>
      <c r="AE127" s="20">
        <f t="shared" si="23"/>
        <v>0</v>
      </c>
      <c r="AF127" s="20">
        <f t="shared" si="24"/>
        <v>0</v>
      </c>
      <c r="AG127" s="20">
        <f t="shared" si="25"/>
        <v>0</v>
      </c>
      <c r="AH127" s="20">
        <f t="shared" si="26"/>
        <v>0</v>
      </c>
      <c r="AI127" s="20">
        <f t="shared" si="27"/>
        <v>0</v>
      </c>
      <c r="AJ127" s="20">
        <v>0</v>
      </c>
      <c r="AK127" s="20">
        <v>0</v>
      </c>
      <c r="AL127" s="20">
        <v>0</v>
      </c>
      <c r="AM127" s="20">
        <v>0</v>
      </c>
      <c r="AN127" s="20">
        <v>0</v>
      </c>
      <c r="AO127" s="20">
        <f t="shared" si="32"/>
        <v>0</v>
      </c>
      <c r="AP127" s="20">
        <v>0</v>
      </c>
      <c r="AQ127" s="20">
        <v>0</v>
      </c>
      <c r="AR127" s="20">
        <v>0</v>
      </c>
      <c r="AS127" s="20">
        <v>0</v>
      </c>
      <c r="AT127" s="20">
        <v>0</v>
      </c>
      <c r="AU127" s="20">
        <v>0</v>
      </c>
      <c r="AV127" s="20">
        <v>0</v>
      </c>
      <c r="AW127" s="20">
        <v>0</v>
      </c>
      <c r="AX127" s="20">
        <v>0</v>
      </c>
      <c r="AY127" s="20">
        <v>0</v>
      </c>
      <c r="AZ127" s="20">
        <v>0</v>
      </c>
      <c r="BA127" s="20">
        <v>0</v>
      </c>
      <c r="BB127" s="20">
        <v>0</v>
      </c>
      <c r="BC127" s="20">
        <v>0</v>
      </c>
    </row>
    <row r="128" spans="1:55" ht="33.75">
      <c r="A128" s="1"/>
      <c r="B128" s="7" t="s">
        <v>281</v>
      </c>
      <c r="C128" s="6" t="s">
        <v>158</v>
      </c>
      <c r="D128" s="20">
        <v>0.7625486592</v>
      </c>
      <c r="E128" s="20">
        <f t="shared" si="18"/>
        <v>0.35086999199999996</v>
      </c>
      <c r="F128" s="20">
        <f t="shared" si="19"/>
        <v>0.017952</v>
      </c>
      <c r="G128" s="20">
        <f t="shared" si="20"/>
        <v>0.155060604</v>
      </c>
      <c r="H128" s="20">
        <f t="shared" si="21"/>
        <v>0.177857388</v>
      </c>
      <c r="I128" s="20">
        <f t="shared" si="22"/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0.35086999199999996</v>
      </c>
      <c r="P128" s="20">
        <v>0.017952</v>
      </c>
      <c r="Q128" s="20">
        <v>0.155060604</v>
      </c>
      <c r="R128" s="20">
        <v>0.177857388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20">
        <v>0.635457216</v>
      </c>
      <c r="AE128" s="20">
        <f t="shared" si="23"/>
        <v>0.29239166</v>
      </c>
      <c r="AF128" s="20">
        <f t="shared" si="24"/>
        <v>0.01496</v>
      </c>
      <c r="AG128" s="20">
        <f t="shared" si="25"/>
        <v>0.12921717</v>
      </c>
      <c r="AH128" s="20">
        <f t="shared" si="26"/>
        <v>0.14821449</v>
      </c>
      <c r="AI128" s="20">
        <f t="shared" si="27"/>
        <v>0</v>
      </c>
      <c r="AJ128" s="20">
        <v>0</v>
      </c>
      <c r="AK128" s="20">
        <v>0</v>
      </c>
      <c r="AL128" s="20">
        <v>0</v>
      </c>
      <c r="AM128" s="20">
        <v>0</v>
      </c>
      <c r="AN128" s="20">
        <v>0</v>
      </c>
      <c r="AO128" s="20">
        <f t="shared" si="32"/>
        <v>0.29239166</v>
      </c>
      <c r="AP128" s="20">
        <v>0.01496</v>
      </c>
      <c r="AQ128" s="20">
        <v>0.12921717</v>
      </c>
      <c r="AR128" s="20">
        <v>0.14821449</v>
      </c>
      <c r="AS128" s="20">
        <v>0</v>
      </c>
      <c r="AT128" s="20">
        <v>0</v>
      </c>
      <c r="AU128" s="20">
        <v>0</v>
      </c>
      <c r="AV128" s="20">
        <v>0</v>
      </c>
      <c r="AW128" s="20">
        <v>0</v>
      </c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</row>
    <row r="129" spans="1:55" ht="45">
      <c r="A129" s="1"/>
      <c r="B129" s="7" t="s">
        <v>282</v>
      </c>
      <c r="C129" s="6" t="s">
        <v>158</v>
      </c>
      <c r="D129" s="20">
        <v>3.074376</v>
      </c>
      <c r="E129" s="20">
        <f t="shared" si="18"/>
        <v>0.28726214399999994</v>
      </c>
      <c r="F129" s="20">
        <f t="shared" si="19"/>
        <v>0</v>
      </c>
      <c r="G129" s="20">
        <f t="shared" si="20"/>
        <v>0.133295592</v>
      </c>
      <c r="H129" s="20">
        <f t="shared" si="21"/>
        <v>0.15396655199999998</v>
      </c>
      <c r="I129" s="20">
        <f t="shared" si="22"/>
        <v>0</v>
      </c>
      <c r="J129" s="20">
        <v>0</v>
      </c>
      <c r="K129" s="20">
        <v>0</v>
      </c>
      <c r="L129" s="20">
        <v>0</v>
      </c>
      <c r="M129" s="20">
        <v>0</v>
      </c>
      <c r="N129" s="20">
        <v>0</v>
      </c>
      <c r="O129" s="20">
        <v>0.28726214399999994</v>
      </c>
      <c r="P129" s="20">
        <v>0</v>
      </c>
      <c r="Q129" s="20">
        <v>0.133295592</v>
      </c>
      <c r="R129" s="20">
        <v>0.15396655199999998</v>
      </c>
      <c r="S129" s="20">
        <v>0</v>
      </c>
      <c r="T129" s="20">
        <v>0</v>
      </c>
      <c r="U129" s="20">
        <v>0</v>
      </c>
      <c r="V129" s="20">
        <v>0</v>
      </c>
      <c r="W129" s="20">
        <v>0</v>
      </c>
      <c r="X129" s="20">
        <v>0</v>
      </c>
      <c r="Y129" s="20">
        <v>0</v>
      </c>
      <c r="Z129" s="20">
        <v>0</v>
      </c>
      <c r="AA129" s="20">
        <v>0</v>
      </c>
      <c r="AB129" s="20">
        <v>0</v>
      </c>
      <c r="AC129" s="20">
        <v>0</v>
      </c>
      <c r="AD129" s="20">
        <v>2.56198</v>
      </c>
      <c r="AE129" s="20">
        <f t="shared" si="23"/>
        <v>0.23938511999999998</v>
      </c>
      <c r="AF129" s="20">
        <f t="shared" si="24"/>
        <v>0</v>
      </c>
      <c r="AG129" s="20">
        <f t="shared" si="25"/>
        <v>0.11107966</v>
      </c>
      <c r="AH129" s="20">
        <f t="shared" si="26"/>
        <v>0.12830545999999998</v>
      </c>
      <c r="AI129" s="20">
        <f t="shared" si="27"/>
        <v>0</v>
      </c>
      <c r="AJ129" s="20">
        <v>0</v>
      </c>
      <c r="AK129" s="20">
        <v>0</v>
      </c>
      <c r="AL129" s="20">
        <v>0</v>
      </c>
      <c r="AM129" s="20">
        <v>0</v>
      </c>
      <c r="AN129" s="20">
        <v>0</v>
      </c>
      <c r="AO129" s="20">
        <f t="shared" si="32"/>
        <v>0.23938511999999998</v>
      </c>
      <c r="AP129" s="20">
        <v>0</v>
      </c>
      <c r="AQ129" s="20">
        <v>0.11107966</v>
      </c>
      <c r="AR129" s="20">
        <v>0.12830545999999998</v>
      </c>
      <c r="AS129" s="20">
        <v>0</v>
      </c>
      <c r="AT129" s="20">
        <v>0</v>
      </c>
      <c r="AU129" s="20">
        <v>0</v>
      </c>
      <c r="AV129" s="20">
        <v>0</v>
      </c>
      <c r="AW129" s="20">
        <v>0</v>
      </c>
      <c r="AX129" s="20">
        <v>0</v>
      </c>
      <c r="AY129" s="20">
        <v>0</v>
      </c>
      <c r="AZ129" s="20">
        <v>0</v>
      </c>
      <c r="BA129" s="20">
        <v>0</v>
      </c>
      <c r="BB129" s="20">
        <v>0</v>
      </c>
      <c r="BC129" s="20">
        <v>0</v>
      </c>
    </row>
    <row r="130" spans="1:55" ht="22.5">
      <c r="A130" s="1"/>
      <c r="B130" s="7" t="s">
        <v>283</v>
      </c>
      <c r="C130" s="6" t="s">
        <v>158</v>
      </c>
      <c r="D130" s="20">
        <v>1.672460544</v>
      </c>
      <c r="E130" s="20">
        <f t="shared" si="18"/>
        <v>0.23793180000000003</v>
      </c>
      <c r="F130" s="20">
        <f t="shared" si="19"/>
        <v>0</v>
      </c>
      <c r="G130" s="20">
        <f t="shared" si="20"/>
        <v>0.10777444800000001</v>
      </c>
      <c r="H130" s="20">
        <f t="shared" si="21"/>
        <v>0.130157352</v>
      </c>
      <c r="I130" s="20">
        <f t="shared" si="22"/>
        <v>0</v>
      </c>
      <c r="J130" s="20">
        <v>0</v>
      </c>
      <c r="K130" s="20">
        <v>0</v>
      </c>
      <c r="L130" s="20">
        <v>0</v>
      </c>
      <c r="M130" s="20">
        <v>0</v>
      </c>
      <c r="N130" s="20">
        <v>0</v>
      </c>
      <c r="O130" s="20">
        <v>0.23793180000000003</v>
      </c>
      <c r="P130" s="20">
        <v>0</v>
      </c>
      <c r="Q130" s="20">
        <v>0.10777444800000001</v>
      </c>
      <c r="R130" s="20">
        <v>0.130157352</v>
      </c>
      <c r="S130" s="20">
        <v>0</v>
      </c>
      <c r="T130" s="20">
        <v>0</v>
      </c>
      <c r="U130" s="20">
        <v>0</v>
      </c>
      <c r="V130" s="20">
        <v>0</v>
      </c>
      <c r="W130" s="20">
        <v>0</v>
      </c>
      <c r="X130" s="20">
        <v>0</v>
      </c>
      <c r="Y130" s="20">
        <v>0</v>
      </c>
      <c r="Z130" s="20">
        <v>0</v>
      </c>
      <c r="AA130" s="20">
        <v>0</v>
      </c>
      <c r="AB130" s="20">
        <v>0</v>
      </c>
      <c r="AC130" s="20">
        <v>0</v>
      </c>
      <c r="AD130" s="20">
        <v>1.39371712</v>
      </c>
      <c r="AE130" s="20">
        <f t="shared" si="23"/>
        <v>0.19827650000000002</v>
      </c>
      <c r="AF130" s="20">
        <f t="shared" si="24"/>
        <v>0</v>
      </c>
      <c r="AG130" s="20">
        <f t="shared" si="25"/>
        <v>0.08981204000000001</v>
      </c>
      <c r="AH130" s="20">
        <f t="shared" si="26"/>
        <v>0.10846446</v>
      </c>
      <c r="AI130" s="20">
        <f t="shared" si="27"/>
        <v>0</v>
      </c>
      <c r="AJ130" s="20">
        <v>0</v>
      </c>
      <c r="AK130" s="20">
        <v>0</v>
      </c>
      <c r="AL130" s="20">
        <v>0</v>
      </c>
      <c r="AM130" s="20">
        <v>0</v>
      </c>
      <c r="AN130" s="20">
        <v>0</v>
      </c>
      <c r="AO130" s="20">
        <f t="shared" si="32"/>
        <v>0.19827650000000002</v>
      </c>
      <c r="AP130" s="20">
        <v>0</v>
      </c>
      <c r="AQ130" s="20">
        <v>0.08981204000000001</v>
      </c>
      <c r="AR130" s="20">
        <v>0.10846446</v>
      </c>
      <c r="AS130" s="20">
        <v>0</v>
      </c>
      <c r="AT130" s="20">
        <v>0</v>
      </c>
      <c r="AU130" s="20">
        <v>0</v>
      </c>
      <c r="AV130" s="20">
        <v>0</v>
      </c>
      <c r="AW130" s="20">
        <v>0</v>
      </c>
      <c r="AX130" s="20">
        <v>0</v>
      </c>
      <c r="AY130" s="20">
        <v>0</v>
      </c>
      <c r="AZ130" s="20">
        <v>0</v>
      </c>
      <c r="BA130" s="20">
        <v>0</v>
      </c>
      <c r="BB130" s="20">
        <v>0</v>
      </c>
      <c r="BC130" s="20">
        <v>0</v>
      </c>
    </row>
    <row r="131" spans="1:55" ht="45">
      <c r="A131" s="1"/>
      <c r="B131" s="7" t="s">
        <v>284</v>
      </c>
      <c r="C131" s="6" t="s">
        <v>158</v>
      </c>
      <c r="D131" s="20">
        <v>2.5418288639999997</v>
      </c>
      <c r="E131" s="20">
        <f t="shared" si="18"/>
        <v>1.9382782799999998</v>
      </c>
      <c r="F131" s="20">
        <f t="shared" si="19"/>
        <v>0.064386</v>
      </c>
      <c r="G131" s="20">
        <f t="shared" si="20"/>
        <v>0.747603564</v>
      </c>
      <c r="H131" s="20">
        <f t="shared" si="21"/>
        <v>1.126288716</v>
      </c>
      <c r="I131" s="20">
        <f t="shared" si="22"/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1.9382782799999998</v>
      </c>
      <c r="P131" s="20">
        <v>0.064386</v>
      </c>
      <c r="Q131" s="20">
        <v>0.747603564</v>
      </c>
      <c r="R131" s="20">
        <v>1.126288716</v>
      </c>
      <c r="S131" s="20">
        <v>0</v>
      </c>
      <c r="T131" s="20">
        <v>0</v>
      </c>
      <c r="U131" s="20">
        <v>0</v>
      </c>
      <c r="V131" s="20">
        <v>0</v>
      </c>
      <c r="W131" s="20">
        <v>0</v>
      </c>
      <c r="X131" s="20">
        <v>0</v>
      </c>
      <c r="Y131" s="20">
        <v>0</v>
      </c>
      <c r="Z131" s="20">
        <v>0</v>
      </c>
      <c r="AA131" s="20">
        <v>0</v>
      </c>
      <c r="AB131" s="20">
        <v>0</v>
      </c>
      <c r="AC131" s="20">
        <v>0</v>
      </c>
      <c r="AD131" s="20">
        <v>2.11819072</v>
      </c>
      <c r="AE131" s="20">
        <f t="shared" si="23"/>
        <v>1.6152319</v>
      </c>
      <c r="AF131" s="20">
        <f t="shared" si="24"/>
        <v>0.053655</v>
      </c>
      <c r="AG131" s="20">
        <f t="shared" si="25"/>
        <v>0.62300297</v>
      </c>
      <c r="AH131" s="20">
        <f t="shared" si="26"/>
        <v>0.93857393</v>
      </c>
      <c r="AI131" s="20">
        <f t="shared" si="27"/>
        <v>0</v>
      </c>
      <c r="AJ131" s="20">
        <v>0</v>
      </c>
      <c r="AK131" s="20">
        <v>0</v>
      </c>
      <c r="AL131" s="20">
        <v>0</v>
      </c>
      <c r="AM131" s="20">
        <v>0</v>
      </c>
      <c r="AN131" s="20">
        <v>0</v>
      </c>
      <c r="AO131" s="20">
        <f t="shared" si="32"/>
        <v>1.6152319</v>
      </c>
      <c r="AP131" s="20">
        <v>0.053655</v>
      </c>
      <c r="AQ131" s="20">
        <v>0.62300297</v>
      </c>
      <c r="AR131" s="20">
        <v>0.93857393</v>
      </c>
      <c r="AS131" s="20">
        <v>0</v>
      </c>
      <c r="AT131" s="20">
        <v>0</v>
      </c>
      <c r="AU131" s="20">
        <v>0</v>
      </c>
      <c r="AV131" s="20">
        <v>0</v>
      </c>
      <c r="AW131" s="20">
        <v>0</v>
      </c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</row>
    <row r="132" spans="1:55" ht="11.25">
      <c r="A132" s="1"/>
      <c r="B132" s="10" t="s">
        <v>145</v>
      </c>
      <c r="C132" s="6"/>
      <c r="D132" s="20">
        <v>0</v>
      </c>
      <c r="E132" s="20">
        <f t="shared" si="18"/>
        <v>0</v>
      </c>
      <c r="F132" s="20">
        <f t="shared" si="19"/>
        <v>0</v>
      </c>
      <c r="G132" s="20">
        <f t="shared" si="20"/>
        <v>0</v>
      </c>
      <c r="H132" s="20">
        <f t="shared" si="21"/>
        <v>0</v>
      </c>
      <c r="I132" s="20">
        <f t="shared" si="22"/>
        <v>0</v>
      </c>
      <c r="J132" s="20">
        <v>0</v>
      </c>
      <c r="K132" s="20">
        <v>0</v>
      </c>
      <c r="L132" s="20">
        <v>0</v>
      </c>
      <c r="M132" s="20">
        <v>0</v>
      </c>
      <c r="N132" s="20">
        <v>0</v>
      </c>
      <c r="O132" s="20">
        <v>0</v>
      </c>
      <c r="P132" s="20">
        <v>0</v>
      </c>
      <c r="Q132" s="20">
        <v>0</v>
      </c>
      <c r="R132" s="20">
        <v>0</v>
      </c>
      <c r="S132" s="20">
        <v>0</v>
      </c>
      <c r="T132" s="20">
        <v>0</v>
      </c>
      <c r="U132" s="20">
        <v>0</v>
      </c>
      <c r="V132" s="20">
        <v>0</v>
      </c>
      <c r="W132" s="20">
        <v>0</v>
      </c>
      <c r="X132" s="20">
        <v>0</v>
      </c>
      <c r="Y132" s="20">
        <v>0</v>
      </c>
      <c r="Z132" s="20">
        <v>0</v>
      </c>
      <c r="AA132" s="20">
        <v>0</v>
      </c>
      <c r="AB132" s="20">
        <v>0</v>
      </c>
      <c r="AC132" s="20">
        <v>0</v>
      </c>
      <c r="AD132" s="20">
        <v>0</v>
      </c>
      <c r="AE132" s="20">
        <f t="shared" si="23"/>
        <v>0</v>
      </c>
      <c r="AF132" s="20">
        <f t="shared" si="24"/>
        <v>0</v>
      </c>
      <c r="AG132" s="20">
        <f t="shared" si="25"/>
        <v>0</v>
      </c>
      <c r="AH132" s="20">
        <f t="shared" si="26"/>
        <v>0</v>
      </c>
      <c r="AI132" s="20">
        <f t="shared" si="27"/>
        <v>0</v>
      </c>
      <c r="AJ132" s="20">
        <v>0</v>
      </c>
      <c r="AK132" s="20">
        <v>0</v>
      </c>
      <c r="AL132" s="20">
        <v>0</v>
      </c>
      <c r="AM132" s="20">
        <v>0</v>
      </c>
      <c r="AN132" s="20">
        <v>0</v>
      </c>
      <c r="AO132" s="20">
        <f t="shared" si="32"/>
        <v>0</v>
      </c>
      <c r="AP132" s="20">
        <v>0</v>
      </c>
      <c r="AQ132" s="20">
        <v>0</v>
      </c>
      <c r="AR132" s="20">
        <v>0</v>
      </c>
      <c r="AS132" s="20">
        <v>0</v>
      </c>
      <c r="AT132" s="20">
        <v>0</v>
      </c>
      <c r="AU132" s="20">
        <v>0</v>
      </c>
      <c r="AV132" s="20">
        <v>0</v>
      </c>
      <c r="AW132" s="20">
        <v>0</v>
      </c>
      <c r="AX132" s="20">
        <v>0</v>
      </c>
      <c r="AY132" s="20">
        <v>0</v>
      </c>
      <c r="AZ132" s="20">
        <v>0</v>
      </c>
      <c r="BA132" s="20">
        <v>0</v>
      </c>
      <c r="BB132" s="20">
        <v>0</v>
      </c>
      <c r="BC132" s="20">
        <v>0</v>
      </c>
    </row>
    <row r="133" spans="1:55" ht="22.5">
      <c r="A133" s="1"/>
      <c r="B133" s="7" t="s">
        <v>285</v>
      </c>
      <c r="C133" s="6" t="s">
        <v>158</v>
      </c>
      <c r="D133" s="20">
        <v>0.43211090688</v>
      </c>
      <c r="E133" s="20">
        <f t="shared" si="18"/>
        <v>0.34974642</v>
      </c>
      <c r="F133" s="20">
        <f t="shared" si="19"/>
        <v>0.0153948</v>
      </c>
      <c r="G133" s="20">
        <f t="shared" si="20"/>
        <v>0.14592384</v>
      </c>
      <c r="H133" s="20">
        <f t="shared" si="21"/>
        <v>0.18842778</v>
      </c>
      <c r="I133" s="20">
        <f t="shared" si="22"/>
        <v>0</v>
      </c>
      <c r="J133" s="20">
        <v>0</v>
      </c>
      <c r="K133" s="20">
        <v>0</v>
      </c>
      <c r="L133" s="20">
        <v>0</v>
      </c>
      <c r="M133" s="20">
        <v>0</v>
      </c>
      <c r="N133" s="20">
        <v>0</v>
      </c>
      <c r="O133" s="20">
        <v>0.34974642</v>
      </c>
      <c r="P133" s="20">
        <v>0.0153948</v>
      </c>
      <c r="Q133" s="20">
        <v>0.14592384</v>
      </c>
      <c r="R133" s="20">
        <v>0.18842778</v>
      </c>
      <c r="S133" s="20">
        <v>0</v>
      </c>
      <c r="T133" s="20">
        <v>0</v>
      </c>
      <c r="U133" s="20">
        <v>0</v>
      </c>
      <c r="V133" s="20">
        <v>0</v>
      </c>
      <c r="W133" s="20">
        <v>0</v>
      </c>
      <c r="X133" s="20">
        <v>0</v>
      </c>
      <c r="Y133" s="20">
        <v>0</v>
      </c>
      <c r="Z133" s="20">
        <v>0</v>
      </c>
      <c r="AA133" s="20">
        <v>0</v>
      </c>
      <c r="AB133" s="20">
        <v>0</v>
      </c>
      <c r="AC133" s="20">
        <v>0</v>
      </c>
      <c r="AD133" s="20">
        <v>0.3600924224</v>
      </c>
      <c r="AE133" s="20">
        <f t="shared" si="23"/>
        <v>0.29145535</v>
      </c>
      <c r="AF133" s="20">
        <f t="shared" si="24"/>
        <v>0.012829</v>
      </c>
      <c r="AG133" s="20">
        <f t="shared" si="25"/>
        <v>0.1216032</v>
      </c>
      <c r="AH133" s="20">
        <f t="shared" si="26"/>
        <v>0.15702315</v>
      </c>
      <c r="AI133" s="20">
        <f t="shared" si="27"/>
        <v>0</v>
      </c>
      <c r="AJ133" s="20">
        <v>0</v>
      </c>
      <c r="AK133" s="20">
        <v>0</v>
      </c>
      <c r="AL133" s="20">
        <v>0</v>
      </c>
      <c r="AM133" s="20">
        <v>0</v>
      </c>
      <c r="AN133" s="20">
        <v>0</v>
      </c>
      <c r="AO133" s="20">
        <f t="shared" si="32"/>
        <v>0.29145535</v>
      </c>
      <c r="AP133" s="20">
        <v>0.012829</v>
      </c>
      <c r="AQ133" s="20">
        <v>0.1216032</v>
      </c>
      <c r="AR133" s="20">
        <v>0.15702315</v>
      </c>
      <c r="AS133" s="20">
        <v>0</v>
      </c>
      <c r="AT133" s="20">
        <v>0</v>
      </c>
      <c r="AU133" s="20">
        <v>0</v>
      </c>
      <c r="AV133" s="20">
        <v>0</v>
      </c>
      <c r="AW133" s="20">
        <v>0</v>
      </c>
      <c r="AX133" s="20">
        <v>0</v>
      </c>
      <c r="AY133" s="20">
        <v>0</v>
      </c>
      <c r="AZ133" s="20">
        <v>0</v>
      </c>
      <c r="BA133" s="20">
        <v>0</v>
      </c>
      <c r="BB133" s="20">
        <v>0</v>
      </c>
      <c r="BC133" s="20">
        <v>0</v>
      </c>
    </row>
    <row r="134" spans="1:55" ht="22.5">
      <c r="A134" s="1"/>
      <c r="B134" s="7" t="s">
        <v>286</v>
      </c>
      <c r="C134" s="6" t="s">
        <v>158</v>
      </c>
      <c r="D134" s="20">
        <v>0.02181693696</v>
      </c>
      <c r="E134" s="20">
        <f t="shared" si="18"/>
        <v>0.008976</v>
      </c>
      <c r="F134" s="20">
        <f t="shared" si="19"/>
        <v>0.008976</v>
      </c>
      <c r="G134" s="20">
        <f t="shared" si="20"/>
        <v>0</v>
      </c>
      <c r="H134" s="20">
        <f t="shared" si="21"/>
        <v>0</v>
      </c>
      <c r="I134" s="20">
        <f t="shared" si="22"/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0.008976</v>
      </c>
      <c r="P134" s="20">
        <v>0.008976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  <c r="AD134" s="20">
        <v>0.0181807808</v>
      </c>
      <c r="AE134" s="20">
        <f t="shared" si="23"/>
        <v>0.00748</v>
      </c>
      <c r="AF134" s="20">
        <f t="shared" si="24"/>
        <v>0.00748</v>
      </c>
      <c r="AG134" s="20">
        <f t="shared" si="25"/>
        <v>0</v>
      </c>
      <c r="AH134" s="20">
        <f t="shared" si="26"/>
        <v>0</v>
      </c>
      <c r="AI134" s="20">
        <f t="shared" si="27"/>
        <v>0</v>
      </c>
      <c r="AJ134" s="20">
        <v>0</v>
      </c>
      <c r="AK134" s="20">
        <v>0</v>
      </c>
      <c r="AL134" s="20">
        <v>0</v>
      </c>
      <c r="AM134" s="20">
        <v>0</v>
      </c>
      <c r="AN134" s="20">
        <v>0</v>
      </c>
      <c r="AO134" s="20">
        <f t="shared" si="32"/>
        <v>0.00748</v>
      </c>
      <c r="AP134" s="20">
        <v>0.00748</v>
      </c>
      <c r="AQ134" s="20">
        <v>0</v>
      </c>
      <c r="AR134" s="20">
        <v>0</v>
      </c>
      <c r="AS134" s="20">
        <v>0</v>
      </c>
      <c r="AT134" s="20">
        <v>0</v>
      </c>
      <c r="AU134" s="20">
        <v>0</v>
      </c>
      <c r="AV134" s="20">
        <v>0</v>
      </c>
      <c r="AW134" s="20">
        <v>0</v>
      </c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</row>
    <row r="135" spans="1:55" ht="22.5">
      <c r="A135" s="1"/>
      <c r="B135" s="7" t="s">
        <v>287</v>
      </c>
      <c r="C135" s="6" t="s">
        <v>158</v>
      </c>
      <c r="D135" s="20">
        <v>0.032931225599999996</v>
      </c>
      <c r="E135" s="20">
        <f t="shared" si="18"/>
        <v>0.019522799999999996</v>
      </c>
      <c r="F135" s="20">
        <f t="shared" si="19"/>
        <v>0.019522799999999996</v>
      </c>
      <c r="G135" s="20">
        <f t="shared" si="20"/>
        <v>0</v>
      </c>
      <c r="H135" s="20">
        <f t="shared" si="21"/>
        <v>0</v>
      </c>
      <c r="I135" s="20">
        <f t="shared" si="22"/>
        <v>0</v>
      </c>
      <c r="J135" s="20">
        <v>0</v>
      </c>
      <c r="K135" s="20">
        <v>0</v>
      </c>
      <c r="L135" s="20">
        <v>0</v>
      </c>
      <c r="M135" s="20">
        <v>0</v>
      </c>
      <c r="N135" s="20">
        <v>0</v>
      </c>
      <c r="O135" s="20">
        <v>0.019522799999999996</v>
      </c>
      <c r="P135" s="20">
        <v>0.019522799999999996</v>
      </c>
      <c r="Q135" s="20">
        <v>0</v>
      </c>
      <c r="R135" s="20">
        <v>0</v>
      </c>
      <c r="S135" s="20">
        <v>0</v>
      </c>
      <c r="T135" s="20">
        <v>0</v>
      </c>
      <c r="U135" s="20">
        <v>0</v>
      </c>
      <c r="V135" s="20">
        <v>0</v>
      </c>
      <c r="W135" s="20">
        <v>0</v>
      </c>
      <c r="X135" s="20">
        <v>0</v>
      </c>
      <c r="Y135" s="20">
        <v>0</v>
      </c>
      <c r="Z135" s="20">
        <v>0</v>
      </c>
      <c r="AA135" s="20">
        <v>0</v>
      </c>
      <c r="AB135" s="20">
        <v>0</v>
      </c>
      <c r="AC135" s="20">
        <v>0</v>
      </c>
      <c r="AD135" s="20">
        <v>0.027442687999999996</v>
      </c>
      <c r="AE135" s="20">
        <f t="shared" si="23"/>
        <v>0.016269</v>
      </c>
      <c r="AF135" s="20">
        <f t="shared" si="24"/>
        <v>0.016269</v>
      </c>
      <c r="AG135" s="20">
        <f t="shared" si="25"/>
        <v>0</v>
      </c>
      <c r="AH135" s="20">
        <f t="shared" si="26"/>
        <v>0</v>
      </c>
      <c r="AI135" s="20">
        <f t="shared" si="27"/>
        <v>0</v>
      </c>
      <c r="AJ135" s="20">
        <v>0</v>
      </c>
      <c r="AK135" s="20">
        <v>0</v>
      </c>
      <c r="AL135" s="20">
        <v>0</v>
      </c>
      <c r="AM135" s="20">
        <v>0</v>
      </c>
      <c r="AN135" s="20">
        <v>0</v>
      </c>
      <c r="AO135" s="20">
        <f t="shared" si="32"/>
        <v>0.016269</v>
      </c>
      <c r="AP135" s="20">
        <v>0.016269</v>
      </c>
      <c r="AQ135" s="20">
        <v>0</v>
      </c>
      <c r="AR135" s="20">
        <v>0</v>
      </c>
      <c r="AS135" s="20">
        <v>0</v>
      </c>
      <c r="AT135" s="20">
        <v>0</v>
      </c>
      <c r="AU135" s="20">
        <v>0</v>
      </c>
      <c r="AV135" s="20">
        <v>0</v>
      </c>
      <c r="AW135" s="20">
        <v>0</v>
      </c>
      <c r="AX135" s="20">
        <v>0</v>
      </c>
      <c r="AY135" s="20">
        <v>0</v>
      </c>
      <c r="AZ135" s="20">
        <v>0</v>
      </c>
      <c r="BA135" s="20">
        <v>0</v>
      </c>
      <c r="BB135" s="20">
        <v>0</v>
      </c>
      <c r="BC135" s="20">
        <v>0</v>
      </c>
    </row>
    <row r="136" spans="1:55" ht="22.5">
      <c r="A136" s="1"/>
      <c r="B136" s="7" t="s">
        <v>288</v>
      </c>
      <c r="C136" s="6" t="s">
        <v>158</v>
      </c>
      <c r="D136" s="20">
        <v>0.050631759359999993</v>
      </c>
      <c r="E136" s="20">
        <f t="shared" si="18"/>
        <v>0.0225528</v>
      </c>
      <c r="F136" s="20">
        <f t="shared" si="19"/>
        <v>0.0225528</v>
      </c>
      <c r="G136" s="20">
        <f t="shared" si="20"/>
        <v>0</v>
      </c>
      <c r="H136" s="20">
        <f t="shared" si="21"/>
        <v>0</v>
      </c>
      <c r="I136" s="20">
        <f t="shared" si="22"/>
        <v>0</v>
      </c>
      <c r="J136" s="20">
        <v>0</v>
      </c>
      <c r="K136" s="20">
        <v>0</v>
      </c>
      <c r="L136" s="20">
        <v>0</v>
      </c>
      <c r="M136" s="20">
        <v>0</v>
      </c>
      <c r="N136" s="20">
        <v>0</v>
      </c>
      <c r="O136" s="20">
        <v>0.0225528</v>
      </c>
      <c r="P136" s="20">
        <v>0.0225528</v>
      </c>
      <c r="Q136" s="20">
        <v>0</v>
      </c>
      <c r="R136" s="20">
        <v>0</v>
      </c>
      <c r="S136" s="20">
        <v>0</v>
      </c>
      <c r="T136" s="20">
        <v>0</v>
      </c>
      <c r="U136" s="20">
        <v>0</v>
      </c>
      <c r="V136" s="20">
        <v>0</v>
      </c>
      <c r="W136" s="20">
        <v>0</v>
      </c>
      <c r="X136" s="20">
        <v>0</v>
      </c>
      <c r="Y136" s="20">
        <v>0</v>
      </c>
      <c r="Z136" s="20">
        <v>0</v>
      </c>
      <c r="AA136" s="20">
        <v>0</v>
      </c>
      <c r="AB136" s="20">
        <v>0</v>
      </c>
      <c r="AC136" s="20">
        <v>0</v>
      </c>
      <c r="AD136" s="20">
        <v>0.0421931328</v>
      </c>
      <c r="AE136" s="20">
        <f t="shared" si="23"/>
        <v>0.018794</v>
      </c>
      <c r="AF136" s="20">
        <f t="shared" si="24"/>
        <v>0.018794</v>
      </c>
      <c r="AG136" s="20">
        <f t="shared" si="25"/>
        <v>0</v>
      </c>
      <c r="AH136" s="20">
        <f t="shared" si="26"/>
        <v>0</v>
      </c>
      <c r="AI136" s="20">
        <f t="shared" si="27"/>
        <v>0</v>
      </c>
      <c r="AJ136" s="20">
        <v>0</v>
      </c>
      <c r="AK136" s="20">
        <v>0</v>
      </c>
      <c r="AL136" s="20">
        <v>0</v>
      </c>
      <c r="AM136" s="20">
        <v>0</v>
      </c>
      <c r="AN136" s="20">
        <v>0</v>
      </c>
      <c r="AO136" s="20">
        <f t="shared" si="32"/>
        <v>0.018794</v>
      </c>
      <c r="AP136" s="20">
        <v>0.018794</v>
      </c>
      <c r="AQ136" s="20">
        <v>0</v>
      </c>
      <c r="AR136" s="20">
        <v>0</v>
      </c>
      <c r="AS136" s="20">
        <v>0</v>
      </c>
      <c r="AT136" s="20">
        <v>0</v>
      </c>
      <c r="AU136" s="20">
        <v>0</v>
      </c>
      <c r="AV136" s="20">
        <v>0</v>
      </c>
      <c r="AW136" s="20">
        <v>0</v>
      </c>
      <c r="AX136" s="20">
        <v>0</v>
      </c>
      <c r="AY136" s="20">
        <v>0</v>
      </c>
      <c r="AZ136" s="20">
        <v>0</v>
      </c>
      <c r="BA136" s="20">
        <v>0</v>
      </c>
      <c r="BB136" s="20">
        <v>0</v>
      </c>
      <c r="BC136" s="20">
        <v>0</v>
      </c>
    </row>
    <row r="137" spans="1:55" ht="22.5">
      <c r="A137" s="1"/>
      <c r="B137" s="7" t="s">
        <v>289</v>
      </c>
      <c r="C137" s="6" t="s">
        <v>158</v>
      </c>
      <c r="D137" s="20">
        <v>0.7378502399999999</v>
      </c>
      <c r="E137" s="20">
        <f t="shared" si="18"/>
        <v>0.327814944</v>
      </c>
      <c r="F137" s="20">
        <f t="shared" si="19"/>
        <v>0</v>
      </c>
      <c r="G137" s="20">
        <f t="shared" si="20"/>
        <v>0.144216732</v>
      </c>
      <c r="H137" s="20">
        <f t="shared" si="21"/>
        <v>0.183598212</v>
      </c>
      <c r="I137" s="20">
        <f t="shared" si="22"/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0.327814944</v>
      </c>
      <c r="P137" s="20">
        <v>0</v>
      </c>
      <c r="Q137" s="20">
        <v>0.144216732</v>
      </c>
      <c r="R137" s="20">
        <v>0.183598212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0</v>
      </c>
      <c r="AC137" s="20">
        <v>0</v>
      </c>
      <c r="AD137" s="20">
        <v>0.6148752</v>
      </c>
      <c r="AE137" s="20">
        <f t="shared" si="23"/>
        <v>0.27317912</v>
      </c>
      <c r="AF137" s="20">
        <f t="shared" si="24"/>
        <v>0</v>
      </c>
      <c r="AG137" s="20">
        <f t="shared" si="25"/>
        <v>0.12018061</v>
      </c>
      <c r="AH137" s="20">
        <f t="shared" si="26"/>
        <v>0.15299851</v>
      </c>
      <c r="AI137" s="20">
        <f t="shared" si="27"/>
        <v>0</v>
      </c>
      <c r="AJ137" s="20">
        <v>0</v>
      </c>
      <c r="AK137" s="20">
        <v>0</v>
      </c>
      <c r="AL137" s="20">
        <v>0</v>
      </c>
      <c r="AM137" s="20">
        <v>0</v>
      </c>
      <c r="AN137" s="20">
        <v>0</v>
      </c>
      <c r="AO137" s="20">
        <f t="shared" si="32"/>
        <v>0.27317912</v>
      </c>
      <c r="AP137" s="20">
        <v>0</v>
      </c>
      <c r="AQ137" s="20">
        <v>0.12018061</v>
      </c>
      <c r="AR137" s="20">
        <v>0.15299851</v>
      </c>
      <c r="AS137" s="20">
        <v>0</v>
      </c>
      <c r="AT137" s="20">
        <v>0</v>
      </c>
      <c r="AU137" s="20">
        <v>0</v>
      </c>
      <c r="AV137" s="20">
        <v>0</v>
      </c>
      <c r="AW137" s="20">
        <v>0</v>
      </c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</row>
    <row r="138" spans="1:55" ht="11.25">
      <c r="A138" s="1"/>
      <c r="B138" s="10" t="s">
        <v>266</v>
      </c>
      <c r="C138" s="6"/>
      <c r="D138" s="20">
        <v>0</v>
      </c>
      <c r="E138" s="20">
        <f t="shared" si="18"/>
        <v>0</v>
      </c>
      <c r="F138" s="20">
        <f t="shared" si="19"/>
        <v>0</v>
      </c>
      <c r="G138" s="20">
        <f t="shared" si="20"/>
        <v>0</v>
      </c>
      <c r="H138" s="20">
        <f t="shared" si="21"/>
        <v>0</v>
      </c>
      <c r="I138" s="20">
        <f t="shared" si="22"/>
        <v>0</v>
      </c>
      <c r="J138" s="20">
        <v>0</v>
      </c>
      <c r="K138" s="20">
        <v>0</v>
      </c>
      <c r="L138" s="20">
        <v>0</v>
      </c>
      <c r="M138" s="20">
        <v>0</v>
      </c>
      <c r="N138" s="20">
        <v>0</v>
      </c>
      <c r="O138" s="20">
        <v>0</v>
      </c>
      <c r="P138" s="20">
        <v>0</v>
      </c>
      <c r="Q138" s="20">
        <v>0</v>
      </c>
      <c r="R138" s="20">
        <v>0</v>
      </c>
      <c r="S138" s="20">
        <v>0</v>
      </c>
      <c r="T138" s="20">
        <v>0</v>
      </c>
      <c r="U138" s="20">
        <v>0</v>
      </c>
      <c r="V138" s="20">
        <v>0</v>
      </c>
      <c r="W138" s="20">
        <v>0</v>
      </c>
      <c r="X138" s="20">
        <v>0</v>
      </c>
      <c r="Y138" s="20">
        <v>0</v>
      </c>
      <c r="Z138" s="20">
        <v>0</v>
      </c>
      <c r="AA138" s="20">
        <v>0</v>
      </c>
      <c r="AB138" s="20">
        <v>0</v>
      </c>
      <c r="AC138" s="20">
        <v>0</v>
      </c>
      <c r="AD138" s="20">
        <v>0</v>
      </c>
      <c r="AE138" s="20">
        <f t="shared" si="23"/>
        <v>0</v>
      </c>
      <c r="AF138" s="20">
        <f t="shared" si="24"/>
        <v>0</v>
      </c>
      <c r="AG138" s="20">
        <f t="shared" si="25"/>
        <v>0</v>
      </c>
      <c r="AH138" s="20">
        <f t="shared" si="26"/>
        <v>0</v>
      </c>
      <c r="AI138" s="20">
        <f t="shared" si="27"/>
        <v>0</v>
      </c>
      <c r="AJ138" s="20">
        <v>0</v>
      </c>
      <c r="AK138" s="20">
        <v>0</v>
      </c>
      <c r="AL138" s="20">
        <v>0</v>
      </c>
      <c r="AM138" s="20">
        <v>0</v>
      </c>
      <c r="AN138" s="20">
        <v>0</v>
      </c>
      <c r="AO138" s="20">
        <f t="shared" si="32"/>
        <v>0</v>
      </c>
      <c r="AP138" s="20">
        <v>0</v>
      </c>
      <c r="AQ138" s="20">
        <v>0</v>
      </c>
      <c r="AR138" s="20">
        <v>0</v>
      </c>
      <c r="AS138" s="20">
        <v>0</v>
      </c>
      <c r="AT138" s="20">
        <v>0</v>
      </c>
      <c r="AU138" s="20">
        <v>0</v>
      </c>
      <c r="AV138" s="20">
        <v>0</v>
      </c>
      <c r="AW138" s="20">
        <v>0</v>
      </c>
      <c r="AX138" s="20">
        <v>0</v>
      </c>
      <c r="AY138" s="20">
        <v>0</v>
      </c>
      <c r="AZ138" s="20">
        <v>0</v>
      </c>
      <c r="BA138" s="20">
        <v>0</v>
      </c>
      <c r="BB138" s="20">
        <v>0</v>
      </c>
      <c r="BC138" s="20">
        <v>0</v>
      </c>
    </row>
    <row r="139" spans="1:55" ht="22.5">
      <c r="A139" s="1"/>
      <c r="B139" s="7" t="s">
        <v>290</v>
      </c>
      <c r="C139" s="6" t="s">
        <v>158</v>
      </c>
      <c r="D139" s="20">
        <v>0.8896401024</v>
      </c>
      <c r="E139" s="20">
        <f t="shared" si="18"/>
        <v>1.0130739</v>
      </c>
      <c r="F139" s="20">
        <f t="shared" si="19"/>
        <v>0.026974799999999997</v>
      </c>
      <c r="G139" s="20">
        <f t="shared" si="20"/>
        <v>0.45685560000000003</v>
      </c>
      <c r="H139" s="20">
        <f t="shared" si="21"/>
        <v>0.5292435</v>
      </c>
      <c r="I139" s="20">
        <f t="shared" si="22"/>
        <v>0</v>
      </c>
      <c r="J139" s="20">
        <v>0</v>
      </c>
      <c r="K139" s="20">
        <v>0</v>
      </c>
      <c r="L139" s="20">
        <v>0</v>
      </c>
      <c r="M139" s="20">
        <v>0</v>
      </c>
      <c r="N139" s="20">
        <v>0</v>
      </c>
      <c r="O139" s="20">
        <v>1.0130739</v>
      </c>
      <c r="P139" s="20">
        <v>0.026974799999999997</v>
      </c>
      <c r="Q139" s="20">
        <v>0.45685560000000003</v>
      </c>
      <c r="R139" s="20">
        <v>0.5292435</v>
      </c>
      <c r="S139" s="20">
        <v>0</v>
      </c>
      <c r="T139" s="20">
        <v>0</v>
      </c>
      <c r="U139" s="20">
        <v>0</v>
      </c>
      <c r="V139" s="20">
        <v>0</v>
      </c>
      <c r="W139" s="20">
        <v>0</v>
      </c>
      <c r="X139" s="20">
        <v>0</v>
      </c>
      <c r="Y139" s="20">
        <v>0</v>
      </c>
      <c r="Z139" s="20">
        <v>0</v>
      </c>
      <c r="AA139" s="20">
        <v>0</v>
      </c>
      <c r="AB139" s="20">
        <v>0</v>
      </c>
      <c r="AC139" s="20">
        <v>0</v>
      </c>
      <c r="AD139" s="20">
        <v>0.741366752</v>
      </c>
      <c r="AE139" s="20">
        <f t="shared" si="23"/>
        <v>0.84422825</v>
      </c>
      <c r="AF139" s="20">
        <f t="shared" si="24"/>
        <v>0.022479</v>
      </c>
      <c r="AG139" s="20">
        <f t="shared" si="25"/>
        <v>0.380713</v>
      </c>
      <c r="AH139" s="20">
        <f t="shared" si="26"/>
        <v>0.44103625</v>
      </c>
      <c r="AI139" s="20">
        <f t="shared" si="27"/>
        <v>0</v>
      </c>
      <c r="AJ139" s="20">
        <v>0</v>
      </c>
      <c r="AK139" s="20">
        <v>0</v>
      </c>
      <c r="AL139" s="20">
        <v>0</v>
      </c>
      <c r="AM139" s="20">
        <v>0</v>
      </c>
      <c r="AN139" s="20">
        <v>0</v>
      </c>
      <c r="AO139" s="20">
        <f t="shared" si="32"/>
        <v>0.84422825</v>
      </c>
      <c r="AP139" s="20">
        <v>0.022479</v>
      </c>
      <c r="AQ139" s="20">
        <v>0.380713</v>
      </c>
      <c r="AR139" s="20">
        <v>0.44103625</v>
      </c>
      <c r="AS139" s="20">
        <v>0</v>
      </c>
      <c r="AT139" s="20">
        <v>0</v>
      </c>
      <c r="AU139" s="20">
        <v>0</v>
      </c>
      <c r="AV139" s="20">
        <v>0</v>
      </c>
      <c r="AW139" s="20">
        <v>0</v>
      </c>
      <c r="AX139" s="20">
        <v>0</v>
      </c>
      <c r="AY139" s="20">
        <v>0</v>
      </c>
      <c r="AZ139" s="20">
        <v>0</v>
      </c>
      <c r="BA139" s="20">
        <v>0</v>
      </c>
      <c r="BB139" s="20">
        <v>0</v>
      </c>
      <c r="BC139" s="20">
        <v>0</v>
      </c>
    </row>
    <row r="140" spans="1:55" ht="22.5">
      <c r="A140" s="1"/>
      <c r="B140" s="7" t="s">
        <v>291</v>
      </c>
      <c r="C140" s="6" t="s">
        <v>158</v>
      </c>
      <c r="D140" s="20">
        <v>1.9676006399999997</v>
      </c>
      <c r="E140" s="20">
        <f t="shared" si="18"/>
        <v>1.069273296</v>
      </c>
      <c r="F140" s="20">
        <f t="shared" si="19"/>
        <v>0</v>
      </c>
      <c r="G140" s="20">
        <f t="shared" si="20"/>
        <v>0.471106812</v>
      </c>
      <c r="H140" s="20">
        <f t="shared" si="21"/>
        <v>0.5981664839999999</v>
      </c>
      <c r="I140" s="20">
        <f t="shared" si="22"/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1.069273296</v>
      </c>
      <c r="P140" s="20">
        <v>0</v>
      </c>
      <c r="Q140" s="20">
        <v>0.471106812</v>
      </c>
      <c r="R140" s="20">
        <v>0.5981664839999999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20">
        <v>1.6396671999999999</v>
      </c>
      <c r="AE140" s="20">
        <f t="shared" si="23"/>
        <v>0.8910610800000001</v>
      </c>
      <c r="AF140" s="20">
        <f t="shared" si="24"/>
        <v>0</v>
      </c>
      <c r="AG140" s="20">
        <f t="shared" si="25"/>
        <v>0.39258901</v>
      </c>
      <c r="AH140" s="20">
        <f t="shared" si="26"/>
        <v>0.49847207</v>
      </c>
      <c r="AI140" s="20">
        <f t="shared" si="27"/>
        <v>0</v>
      </c>
      <c r="AJ140" s="20">
        <v>0</v>
      </c>
      <c r="AK140" s="20">
        <v>0</v>
      </c>
      <c r="AL140" s="20">
        <v>0</v>
      </c>
      <c r="AM140" s="20">
        <v>0</v>
      </c>
      <c r="AN140" s="20">
        <v>0</v>
      </c>
      <c r="AO140" s="20">
        <f t="shared" si="32"/>
        <v>0.8910610800000001</v>
      </c>
      <c r="AP140" s="20">
        <v>0</v>
      </c>
      <c r="AQ140" s="20">
        <v>0.39258901</v>
      </c>
      <c r="AR140" s="20">
        <v>0.49847207</v>
      </c>
      <c r="AS140" s="20">
        <v>0</v>
      </c>
      <c r="AT140" s="20">
        <v>0</v>
      </c>
      <c r="AU140" s="20">
        <v>0</v>
      </c>
      <c r="AV140" s="20">
        <v>0</v>
      </c>
      <c r="AW140" s="20">
        <v>0</v>
      </c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</row>
    <row r="141" spans="1:55" ht="11.25">
      <c r="A141" s="1" t="s">
        <v>155</v>
      </c>
      <c r="B141" s="8" t="s">
        <v>169</v>
      </c>
      <c r="C141" s="6" t="s">
        <v>170</v>
      </c>
      <c r="D141" s="20">
        <v>3.3783202703999997</v>
      </c>
      <c r="E141" s="20">
        <f t="shared" si="18"/>
        <v>0.35726562</v>
      </c>
      <c r="F141" s="20">
        <f t="shared" si="19"/>
        <v>0.082662</v>
      </c>
      <c r="G141" s="20">
        <f t="shared" si="20"/>
        <v>0.133782192</v>
      </c>
      <c r="H141" s="20">
        <f t="shared" si="21"/>
        <v>0.140821428</v>
      </c>
      <c r="I141" s="20">
        <f t="shared" si="22"/>
        <v>0</v>
      </c>
      <c r="J141" s="20">
        <f>K141+L141+M141+N141</f>
        <v>0</v>
      </c>
      <c r="K141" s="20">
        <v>0</v>
      </c>
      <c r="L141" s="20">
        <v>0</v>
      </c>
      <c r="M141" s="20">
        <v>0</v>
      </c>
      <c r="N141" s="20">
        <v>0</v>
      </c>
      <c r="O141" s="20">
        <v>0.35726562</v>
      </c>
      <c r="P141" s="20">
        <v>0.082662</v>
      </c>
      <c r="Q141" s="20">
        <v>0.133782192</v>
      </c>
      <c r="R141" s="20">
        <v>0.140821428</v>
      </c>
      <c r="S141" s="20">
        <v>0</v>
      </c>
      <c r="T141" s="20">
        <v>0</v>
      </c>
      <c r="U141" s="20">
        <v>0</v>
      </c>
      <c r="V141" s="20">
        <v>0</v>
      </c>
      <c r="W141" s="20">
        <v>0</v>
      </c>
      <c r="X141" s="20">
        <v>0</v>
      </c>
      <c r="Y141" s="20">
        <v>0</v>
      </c>
      <c r="Z141" s="20">
        <v>0</v>
      </c>
      <c r="AA141" s="20">
        <v>0</v>
      </c>
      <c r="AB141" s="20">
        <v>0</v>
      </c>
      <c r="AC141" s="20">
        <v>0</v>
      </c>
      <c r="AD141" s="20">
        <v>2.815266892</v>
      </c>
      <c r="AE141" s="20">
        <f t="shared" si="23"/>
        <v>0.29772135</v>
      </c>
      <c r="AF141" s="20">
        <f t="shared" si="24"/>
        <v>0.068885</v>
      </c>
      <c r="AG141" s="20">
        <f t="shared" si="25"/>
        <v>0.11148516</v>
      </c>
      <c r="AH141" s="20">
        <f t="shared" si="26"/>
        <v>0.11735119000000001</v>
      </c>
      <c r="AI141" s="20">
        <f t="shared" si="27"/>
        <v>0</v>
      </c>
      <c r="AJ141" s="20">
        <v>0</v>
      </c>
      <c r="AK141" s="20">
        <v>0</v>
      </c>
      <c r="AL141" s="20">
        <v>0</v>
      </c>
      <c r="AM141" s="20">
        <v>0</v>
      </c>
      <c r="AN141" s="20">
        <v>0</v>
      </c>
      <c r="AO141" s="20">
        <f>SUM(AO143:AO153)</f>
        <v>0.29772135</v>
      </c>
      <c r="AP141" s="20">
        <f>SUM(AP143:AP153)</f>
        <v>0.068885</v>
      </c>
      <c r="AQ141" s="20">
        <f>SUM(AQ143:AQ153)</f>
        <v>0.11148516</v>
      </c>
      <c r="AR141" s="20">
        <f>SUM(AR143:AR153)</f>
        <v>0.11735119000000001</v>
      </c>
      <c r="AS141" s="20">
        <f>SUM(AS143:AS153)</f>
        <v>0</v>
      </c>
      <c r="AT141" s="20">
        <v>0</v>
      </c>
      <c r="AU141" s="20">
        <v>0</v>
      </c>
      <c r="AV141" s="20">
        <v>0</v>
      </c>
      <c r="AW141" s="20">
        <v>0</v>
      </c>
      <c r="AX141" s="20">
        <v>0</v>
      </c>
      <c r="AY141" s="20">
        <v>0</v>
      </c>
      <c r="AZ141" s="20">
        <v>0</v>
      </c>
      <c r="BA141" s="20">
        <v>0</v>
      </c>
      <c r="BB141" s="20">
        <v>0</v>
      </c>
      <c r="BC141" s="20">
        <v>0</v>
      </c>
    </row>
    <row r="142" spans="1:55" ht="11.25">
      <c r="A142" s="1"/>
      <c r="B142" s="10" t="s">
        <v>159</v>
      </c>
      <c r="C142" s="6"/>
      <c r="D142" s="20">
        <v>0</v>
      </c>
      <c r="E142" s="20">
        <f t="shared" si="18"/>
        <v>0</v>
      </c>
      <c r="F142" s="20">
        <f t="shared" si="19"/>
        <v>0</v>
      </c>
      <c r="G142" s="20">
        <f t="shared" si="20"/>
        <v>0</v>
      </c>
      <c r="H142" s="20">
        <f t="shared" si="21"/>
        <v>0</v>
      </c>
      <c r="I142" s="20">
        <f t="shared" si="22"/>
        <v>0</v>
      </c>
      <c r="J142" s="20">
        <f>K142+L142+M142+N142</f>
        <v>0</v>
      </c>
      <c r="K142" s="20">
        <v>0</v>
      </c>
      <c r="L142" s="20">
        <v>0</v>
      </c>
      <c r="M142" s="20">
        <v>0</v>
      </c>
      <c r="N142" s="20">
        <v>0</v>
      </c>
      <c r="O142" s="20">
        <v>0</v>
      </c>
      <c r="P142" s="20">
        <v>0</v>
      </c>
      <c r="Q142" s="20">
        <v>0</v>
      </c>
      <c r="R142" s="20">
        <v>0</v>
      </c>
      <c r="S142" s="20">
        <v>0</v>
      </c>
      <c r="T142" s="20">
        <v>0</v>
      </c>
      <c r="U142" s="20">
        <v>0</v>
      </c>
      <c r="V142" s="20">
        <v>0</v>
      </c>
      <c r="W142" s="20">
        <v>0</v>
      </c>
      <c r="X142" s="20">
        <v>0</v>
      </c>
      <c r="Y142" s="20">
        <v>0</v>
      </c>
      <c r="Z142" s="20">
        <v>0</v>
      </c>
      <c r="AA142" s="20">
        <v>0</v>
      </c>
      <c r="AB142" s="20">
        <v>0</v>
      </c>
      <c r="AC142" s="20">
        <v>0</v>
      </c>
      <c r="AD142" s="20">
        <v>0</v>
      </c>
      <c r="AE142" s="20">
        <f t="shared" si="23"/>
        <v>0</v>
      </c>
      <c r="AF142" s="20">
        <f t="shared" si="24"/>
        <v>0</v>
      </c>
      <c r="AG142" s="20">
        <f t="shared" si="25"/>
        <v>0</v>
      </c>
      <c r="AH142" s="20">
        <f t="shared" si="26"/>
        <v>0</v>
      </c>
      <c r="AI142" s="20">
        <f t="shared" si="27"/>
        <v>0</v>
      </c>
      <c r="AJ142" s="20">
        <v>0</v>
      </c>
      <c r="AK142" s="20">
        <v>0</v>
      </c>
      <c r="AL142" s="20">
        <v>0</v>
      </c>
      <c r="AM142" s="20">
        <v>0</v>
      </c>
      <c r="AN142" s="20">
        <v>0</v>
      </c>
      <c r="AO142" s="20">
        <v>0</v>
      </c>
      <c r="AP142" s="20">
        <v>0</v>
      </c>
      <c r="AQ142" s="20">
        <v>0</v>
      </c>
      <c r="AR142" s="20">
        <v>0</v>
      </c>
      <c r="AS142" s="20">
        <v>0</v>
      </c>
      <c r="AT142" s="20">
        <v>0</v>
      </c>
      <c r="AU142" s="20">
        <v>0</v>
      </c>
      <c r="AV142" s="20">
        <v>0</v>
      </c>
      <c r="AW142" s="20">
        <v>0</v>
      </c>
      <c r="AX142" s="20">
        <v>0</v>
      </c>
      <c r="AY142" s="20">
        <v>0</v>
      </c>
      <c r="AZ142" s="20">
        <v>0</v>
      </c>
      <c r="BA142" s="20">
        <v>0</v>
      </c>
      <c r="BB142" s="20">
        <v>0</v>
      </c>
      <c r="BC142" s="20">
        <v>0</v>
      </c>
    </row>
    <row r="143" spans="1:55" ht="22.5">
      <c r="A143" s="1"/>
      <c r="B143" s="7" t="s">
        <v>292</v>
      </c>
      <c r="C143" s="6" t="s">
        <v>170</v>
      </c>
      <c r="D143" s="20">
        <v>0.043736509439999995</v>
      </c>
      <c r="E143" s="20">
        <f t="shared" si="18"/>
        <v>0.025243199999999997</v>
      </c>
      <c r="F143" s="20">
        <f t="shared" si="19"/>
        <v>0.025243199999999997</v>
      </c>
      <c r="G143" s="20">
        <f t="shared" si="20"/>
        <v>0</v>
      </c>
      <c r="H143" s="20">
        <f t="shared" si="21"/>
        <v>0</v>
      </c>
      <c r="I143" s="20">
        <f t="shared" si="22"/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0.025243199999999997</v>
      </c>
      <c r="P143" s="20">
        <v>0.025243199999999997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20">
        <v>0</v>
      </c>
      <c r="AC143" s="20">
        <v>0</v>
      </c>
      <c r="AD143" s="20">
        <v>0.0364470912</v>
      </c>
      <c r="AE143" s="20">
        <f t="shared" si="23"/>
        <v>0.021036</v>
      </c>
      <c r="AF143" s="20">
        <f t="shared" si="24"/>
        <v>0.021036</v>
      </c>
      <c r="AG143" s="20">
        <f t="shared" si="25"/>
        <v>0</v>
      </c>
      <c r="AH143" s="20">
        <f t="shared" si="26"/>
        <v>0</v>
      </c>
      <c r="AI143" s="20">
        <f t="shared" si="27"/>
        <v>0</v>
      </c>
      <c r="AJ143" s="20">
        <v>0</v>
      </c>
      <c r="AK143" s="20">
        <v>0</v>
      </c>
      <c r="AL143" s="20">
        <v>0</v>
      </c>
      <c r="AM143" s="20">
        <v>0</v>
      </c>
      <c r="AN143" s="20">
        <v>0</v>
      </c>
      <c r="AO143" s="20">
        <f t="shared" si="32"/>
        <v>0.021036</v>
      </c>
      <c r="AP143" s="20">
        <v>0.021036</v>
      </c>
      <c r="AQ143" s="20">
        <v>0</v>
      </c>
      <c r="AR143" s="20">
        <v>0</v>
      </c>
      <c r="AS143" s="20">
        <v>0</v>
      </c>
      <c r="AT143" s="20">
        <v>0</v>
      </c>
      <c r="AU143" s="20">
        <v>0</v>
      </c>
      <c r="AV143" s="20">
        <v>0</v>
      </c>
      <c r="AW143" s="20">
        <v>0</v>
      </c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</row>
    <row r="144" spans="1:55" ht="22.5">
      <c r="A144" s="1"/>
      <c r="B144" s="7" t="s">
        <v>293</v>
      </c>
      <c r="C144" s="6" t="s">
        <v>170</v>
      </c>
      <c r="D144" s="20">
        <v>0.043736509439999995</v>
      </c>
      <c r="E144" s="20">
        <f t="shared" si="18"/>
        <v>0.009359999999999999</v>
      </c>
      <c r="F144" s="20">
        <f t="shared" si="19"/>
        <v>0.009359999999999999</v>
      </c>
      <c r="G144" s="20">
        <f t="shared" si="20"/>
        <v>0</v>
      </c>
      <c r="H144" s="20">
        <f t="shared" si="21"/>
        <v>0</v>
      </c>
      <c r="I144" s="20">
        <f t="shared" si="22"/>
        <v>0</v>
      </c>
      <c r="J144" s="20">
        <v>0</v>
      </c>
      <c r="K144" s="20">
        <v>0</v>
      </c>
      <c r="L144" s="20">
        <v>0</v>
      </c>
      <c r="M144" s="20">
        <v>0</v>
      </c>
      <c r="N144" s="20">
        <v>0</v>
      </c>
      <c r="O144" s="20">
        <v>0.009359999999999999</v>
      </c>
      <c r="P144" s="20">
        <v>0.009359999999999999</v>
      </c>
      <c r="Q144" s="20">
        <v>0</v>
      </c>
      <c r="R144" s="20">
        <v>0</v>
      </c>
      <c r="S144" s="20">
        <v>0</v>
      </c>
      <c r="T144" s="20">
        <v>0</v>
      </c>
      <c r="U144" s="20">
        <v>0</v>
      </c>
      <c r="V144" s="20">
        <v>0</v>
      </c>
      <c r="W144" s="20">
        <v>0</v>
      </c>
      <c r="X144" s="20">
        <v>0</v>
      </c>
      <c r="Y144" s="20">
        <v>0</v>
      </c>
      <c r="Z144" s="20">
        <v>0</v>
      </c>
      <c r="AA144" s="20">
        <v>0</v>
      </c>
      <c r="AB144" s="20">
        <v>0</v>
      </c>
      <c r="AC144" s="20">
        <v>0</v>
      </c>
      <c r="AD144" s="20">
        <v>0.0364470912</v>
      </c>
      <c r="AE144" s="20">
        <f t="shared" si="23"/>
        <v>0.0078</v>
      </c>
      <c r="AF144" s="20">
        <f t="shared" si="24"/>
        <v>0.0078</v>
      </c>
      <c r="AG144" s="20">
        <f t="shared" si="25"/>
        <v>0</v>
      </c>
      <c r="AH144" s="20">
        <f t="shared" si="26"/>
        <v>0</v>
      </c>
      <c r="AI144" s="20">
        <f t="shared" si="27"/>
        <v>0</v>
      </c>
      <c r="AJ144" s="20">
        <v>0</v>
      </c>
      <c r="AK144" s="20">
        <v>0</v>
      </c>
      <c r="AL144" s="20">
        <v>0</v>
      </c>
      <c r="AM144" s="20">
        <v>0</v>
      </c>
      <c r="AN144" s="20">
        <v>0</v>
      </c>
      <c r="AO144" s="20">
        <f t="shared" si="32"/>
        <v>0.0078</v>
      </c>
      <c r="AP144" s="20">
        <v>0.0078</v>
      </c>
      <c r="AQ144" s="20">
        <v>0</v>
      </c>
      <c r="AR144" s="20">
        <v>0</v>
      </c>
      <c r="AS144" s="20">
        <v>0</v>
      </c>
      <c r="AT144" s="20">
        <v>0</v>
      </c>
      <c r="AU144" s="20">
        <v>0</v>
      </c>
      <c r="AV144" s="20">
        <v>0</v>
      </c>
      <c r="AW144" s="20">
        <v>0</v>
      </c>
      <c r="AX144" s="20">
        <v>0</v>
      </c>
      <c r="AY144" s="20">
        <v>0</v>
      </c>
      <c r="AZ144" s="20">
        <v>0</v>
      </c>
      <c r="BA144" s="20">
        <v>0</v>
      </c>
      <c r="BB144" s="20">
        <v>0</v>
      </c>
      <c r="BC144" s="20">
        <v>0</v>
      </c>
    </row>
    <row r="145" spans="1:55" ht="11.25">
      <c r="A145" s="1"/>
      <c r="B145" s="10" t="s">
        <v>140</v>
      </c>
      <c r="C145" s="6"/>
      <c r="D145" s="20">
        <v>0</v>
      </c>
      <c r="E145" s="20">
        <f t="shared" si="18"/>
        <v>0</v>
      </c>
      <c r="F145" s="20">
        <f t="shared" si="19"/>
        <v>0</v>
      </c>
      <c r="G145" s="20">
        <f t="shared" si="20"/>
        <v>0</v>
      </c>
      <c r="H145" s="20">
        <f t="shared" si="21"/>
        <v>0</v>
      </c>
      <c r="I145" s="20">
        <f t="shared" si="22"/>
        <v>0</v>
      </c>
      <c r="J145" s="20">
        <v>0</v>
      </c>
      <c r="K145" s="20">
        <v>0</v>
      </c>
      <c r="L145" s="20">
        <v>0</v>
      </c>
      <c r="M145" s="20">
        <v>0</v>
      </c>
      <c r="N145" s="20">
        <v>0</v>
      </c>
      <c r="O145" s="20">
        <v>0</v>
      </c>
      <c r="P145" s="20">
        <v>0</v>
      </c>
      <c r="Q145" s="20">
        <v>0</v>
      </c>
      <c r="R145" s="20">
        <v>0</v>
      </c>
      <c r="S145" s="20">
        <v>0</v>
      </c>
      <c r="T145" s="20">
        <v>0</v>
      </c>
      <c r="U145" s="20">
        <v>0</v>
      </c>
      <c r="V145" s="20">
        <v>0</v>
      </c>
      <c r="W145" s="20">
        <v>0</v>
      </c>
      <c r="X145" s="20">
        <v>0</v>
      </c>
      <c r="Y145" s="20">
        <v>0</v>
      </c>
      <c r="Z145" s="20">
        <v>0</v>
      </c>
      <c r="AA145" s="20">
        <v>0</v>
      </c>
      <c r="AB145" s="20">
        <v>0</v>
      </c>
      <c r="AC145" s="20">
        <v>0</v>
      </c>
      <c r="AD145" s="20">
        <v>0</v>
      </c>
      <c r="AE145" s="20">
        <f t="shared" si="23"/>
        <v>0</v>
      </c>
      <c r="AF145" s="20">
        <f t="shared" si="24"/>
        <v>0</v>
      </c>
      <c r="AG145" s="20">
        <f t="shared" si="25"/>
        <v>0</v>
      </c>
      <c r="AH145" s="20">
        <f t="shared" si="26"/>
        <v>0</v>
      </c>
      <c r="AI145" s="20">
        <f t="shared" si="27"/>
        <v>0</v>
      </c>
      <c r="AJ145" s="20">
        <v>0</v>
      </c>
      <c r="AK145" s="20">
        <v>0</v>
      </c>
      <c r="AL145" s="20">
        <v>0</v>
      </c>
      <c r="AM145" s="20">
        <v>0</v>
      </c>
      <c r="AN145" s="20">
        <v>0</v>
      </c>
      <c r="AO145" s="20">
        <f t="shared" si="32"/>
        <v>0</v>
      </c>
      <c r="AP145" s="20">
        <v>0</v>
      </c>
      <c r="AQ145" s="20">
        <v>0</v>
      </c>
      <c r="AR145" s="20">
        <v>0</v>
      </c>
      <c r="AS145" s="20">
        <v>0</v>
      </c>
      <c r="AT145" s="20">
        <v>0</v>
      </c>
      <c r="AU145" s="20">
        <v>0</v>
      </c>
      <c r="AV145" s="20">
        <v>0</v>
      </c>
      <c r="AW145" s="20">
        <v>0</v>
      </c>
      <c r="AX145" s="20">
        <v>0</v>
      </c>
      <c r="AY145" s="20">
        <v>0</v>
      </c>
      <c r="AZ145" s="20">
        <v>0</v>
      </c>
      <c r="BA145" s="20">
        <v>0</v>
      </c>
      <c r="BB145" s="20">
        <v>0</v>
      </c>
      <c r="BC145" s="20">
        <v>0</v>
      </c>
    </row>
    <row r="146" spans="1:55" ht="33.75">
      <c r="A146" s="1"/>
      <c r="B146" s="7" t="s">
        <v>294</v>
      </c>
      <c r="C146" s="6" t="s">
        <v>170</v>
      </c>
      <c r="D146" s="20">
        <v>0.019274611199999996</v>
      </c>
      <c r="E146" s="20">
        <f t="shared" si="18"/>
        <v>0.004712399999999999</v>
      </c>
      <c r="F146" s="20">
        <f t="shared" si="19"/>
        <v>0.004712399999999999</v>
      </c>
      <c r="G146" s="20">
        <f t="shared" si="20"/>
        <v>0</v>
      </c>
      <c r="H146" s="20">
        <f t="shared" si="21"/>
        <v>0</v>
      </c>
      <c r="I146" s="20">
        <f t="shared" si="22"/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0.004712399999999999</v>
      </c>
      <c r="P146" s="20">
        <v>0.004712399999999999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20">
        <v>0.016062175999999997</v>
      </c>
      <c r="AE146" s="20">
        <f t="shared" si="23"/>
        <v>0.003927</v>
      </c>
      <c r="AF146" s="20">
        <f t="shared" si="24"/>
        <v>0.003927</v>
      </c>
      <c r="AG146" s="20">
        <f t="shared" si="25"/>
        <v>0</v>
      </c>
      <c r="AH146" s="20">
        <f t="shared" si="26"/>
        <v>0</v>
      </c>
      <c r="AI146" s="20">
        <f t="shared" si="27"/>
        <v>0</v>
      </c>
      <c r="AJ146" s="20">
        <v>0</v>
      </c>
      <c r="AK146" s="20">
        <v>0</v>
      </c>
      <c r="AL146" s="20">
        <v>0</v>
      </c>
      <c r="AM146" s="20">
        <v>0</v>
      </c>
      <c r="AN146" s="20">
        <v>0</v>
      </c>
      <c r="AO146" s="20">
        <f t="shared" si="32"/>
        <v>0.003927</v>
      </c>
      <c r="AP146" s="20">
        <v>0.003927</v>
      </c>
      <c r="AQ146" s="20">
        <v>0</v>
      </c>
      <c r="AR146" s="20">
        <v>0</v>
      </c>
      <c r="AS146" s="20">
        <v>0</v>
      </c>
      <c r="AT146" s="20">
        <v>0</v>
      </c>
      <c r="AU146" s="20">
        <v>0</v>
      </c>
      <c r="AV146" s="20">
        <v>0</v>
      </c>
      <c r="AW146" s="20">
        <v>0</v>
      </c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</row>
    <row r="147" spans="1:55" ht="33.75">
      <c r="A147" s="1"/>
      <c r="B147" s="7" t="s">
        <v>295</v>
      </c>
      <c r="C147" s="6" t="s">
        <v>170</v>
      </c>
      <c r="D147" s="20">
        <v>1.46279223456</v>
      </c>
      <c r="E147" s="20">
        <f t="shared" si="18"/>
        <v>0.041305764</v>
      </c>
      <c r="F147" s="20">
        <f t="shared" si="19"/>
        <v>0.015166799999999998</v>
      </c>
      <c r="G147" s="20">
        <f t="shared" si="20"/>
        <v>0.023678963999999997</v>
      </c>
      <c r="H147" s="20">
        <f t="shared" si="21"/>
        <v>0.00246</v>
      </c>
      <c r="I147" s="20">
        <f t="shared" si="22"/>
        <v>0</v>
      </c>
      <c r="J147" s="20">
        <v>0</v>
      </c>
      <c r="K147" s="20">
        <v>0</v>
      </c>
      <c r="L147" s="20">
        <v>0</v>
      </c>
      <c r="M147" s="20">
        <v>0</v>
      </c>
      <c r="N147" s="20">
        <v>0</v>
      </c>
      <c r="O147" s="20">
        <v>0.041305764</v>
      </c>
      <c r="P147" s="20">
        <v>0.015166799999999998</v>
      </c>
      <c r="Q147" s="20">
        <v>0.023678963999999997</v>
      </c>
      <c r="R147" s="20">
        <v>0.00246</v>
      </c>
      <c r="S147" s="20">
        <v>0</v>
      </c>
      <c r="T147" s="20">
        <v>0</v>
      </c>
      <c r="U147" s="20">
        <v>0</v>
      </c>
      <c r="V147" s="20">
        <v>0</v>
      </c>
      <c r="W147" s="20">
        <v>0</v>
      </c>
      <c r="X147" s="20">
        <v>0</v>
      </c>
      <c r="Y147" s="20">
        <v>0</v>
      </c>
      <c r="Z147" s="20">
        <v>0</v>
      </c>
      <c r="AA147" s="20">
        <v>0</v>
      </c>
      <c r="AB147" s="20">
        <v>0</v>
      </c>
      <c r="AC147" s="20">
        <v>0</v>
      </c>
      <c r="AD147" s="20">
        <v>1.2189935288</v>
      </c>
      <c r="AE147" s="20">
        <f t="shared" si="23"/>
        <v>0.03442147</v>
      </c>
      <c r="AF147" s="20">
        <f t="shared" si="24"/>
        <v>0.012639</v>
      </c>
      <c r="AG147" s="20">
        <f t="shared" si="25"/>
        <v>0.01973247</v>
      </c>
      <c r="AH147" s="20">
        <f t="shared" si="26"/>
        <v>0.00205</v>
      </c>
      <c r="AI147" s="20">
        <f t="shared" si="27"/>
        <v>0</v>
      </c>
      <c r="AJ147" s="20">
        <v>0</v>
      </c>
      <c r="AK147" s="20">
        <v>0</v>
      </c>
      <c r="AL147" s="20">
        <v>0</v>
      </c>
      <c r="AM147" s="20">
        <v>0</v>
      </c>
      <c r="AN147" s="20">
        <v>0</v>
      </c>
      <c r="AO147" s="20">
        <f t="shared" si="32"/>
        <v>0.03442147</v>
      </c>
      <c r="AP147" s="20">
        <v>0.012639</v>
      </c>
      <c r="AQ147" s="20">
        <v>0.01973247</v>
      </c>
      <c r="AR147" s="20">
        <v>0.00205</v>
      </c>
      <c r="AS147" s="20">
        <v>0</v>
      </c>
      <c r="AT147" s="20">
        <v>0</v>
      </c>
      <c r="AU147" s="20">
        <v>0</v>
      </c>
      <c r="AV147" s="20">
        <v>0</v>
      </c>
      <c r="AW147" s="20">
        <v>0</v>
      </c>
      <c r="AX147" s="20">
        <v>0</v>
      </c>
      <c r="AY147" s="20">
        <v>0</v>
      </c>
      <c r="AZ147" s="20">
        <v>0</v>
      </c>
      <c r="BA147" s="20">
        <v>0</v>
      </c>
      <c r="BB147" s="20">
        <v>0</v>
      </c>
      <c r="BC147" s="20">
        <v>0</v>
      </c>
    </row>
    <row r="148" spans="1:55" ht="33.75">
      <c r="A148" s="1"/>
      <c r="B148" s="7" t="s">
        <v>296</v>
      </c>
      <c r="C148" s="6" t="s">
        <v>170</v>
      </c>
      <c r="D148" s="20">
        <v>1.46279223456</v>
      </c>
      <c r="E148" s="20">
        <f aca="true" t="shared" si="33" ref="E148:E211">J148+O148+T148+Y148</f>
        <v>0.026138963999999997</v>
      </c>
      <c r="F148" s="20">
        <f aca="true" t="shared" si="34" ref="F148:F211">K148+P148+U148+Z148</f>
        <v>0</v>
      </c>
      <c r="G148" s="20">
        <f aca="true" t="shared" si="35" ref="G148:G211">L148+Q148+V148+AA148</f>
        <v>0.023678963999999997</v>
      </c>
      <c r="H148" s="20">
        <f aca="true" t="shared" si="36" ref="H148:H211">M148+R148+W148+AB148</f>
        <v>0.00246</v>
      </c>
      <c r="I148" s="20">
        <f aca="true" t="shared" si="37" ref="I148:I211">N148+S148+X148+AC148</f>
        <v>0</v>
      </c>
      <c r="J148" s="20">
        <v>0</v>
      </c>
      <c r="K148" s="20">
        <v>0</v>
      </c>
      <c r="L148" s="20">
        <v>0</v>
      </c>
      <c r="M148" s="20">
        <v>0</v>
      </c>
      <c r="N148" s="20">
        <v>0</v>
      </c>
      <c r="O148" s="20">
        <v>0.026138963999999997</v>
      </c>
      <c r="P148" s="20">
        <v>0</v>
      </c>
      <c r="Q148" s="20">
        <v>0.023678963999999997</v>
      </c>
      <c r="R148" s="20">
        <v>0.00246</v>
      </c>
      <c r="S148" s="20">
        <v>0</v>
      </c>
      <c r="T148" s="20">
        <v>0</v>
      </c>
      <c r="U148" s="20">
        <v>0</v>
      </c>
      <c r="V148" s="20">
        <v>0</v>
      </c>
      <c r="W148" s="20">
        <v>0</v>
      </c>
      <c r="X148" s="20">
        <v>0</v>
      </c>
      <c r="Y148" s="20">
        <v>0</v>
      </c>
      <c r="Z148" s="20">
        <v>0</v>
      </c>
      <c r="AA148" s="20">
        <v>0</v>
      </c>
      <c r="AB148" s="20">
        <v>0</v>
      </c>
      <c r="AC148" s="20">
        <v>0</v>
      </c>
      <c r="AD148" s="20">
        <v>1.2189935288</v>
      </c>
      <c r="AE148" s="20">
        <f aca="true" t="shared" si="38" ref="AE148:AE211">AJ148+AO148+AT148+AY148</f>
        <v>0.021782469999999998</v>
      </c>
      <c r="AF148" s="20">
        <f aca="true" t="shared" si="39" ref="AF148:AF211">AK148+AP148+AU148+AZ148</f>
        <v>0</v>
      </c>
      <c r="AG148" s="20">
        <f aca="true" t="shared" si="40" ref="AG148:AG211">AL148+AQ148+AV148+BA148</f>
        <v>0.01973247</v>
      </c>
      <c r="AH148" s="20">
        <f aca="true" t="shared" si="41" ref="AH148:AH211">AM148+AR148+AW148+BB148</f>
        <v>0.00205</v>
      </c>
      <c r="AI148" s="20">
        <f aca="true" t="shared" si="42" ref="AI148:AI211">AN148+AS148+AX148+BC148</f>
        <v>0</v>
      </c>
      <c r="AJ148" s="20">
        <v>0</v>
      </c>
      <c r="AK148" s="20">
        <v>0</v>
      </c>
      <c r="AL148" s="20">
        <v>0</v>
      </c>
      <c r="AM148" s="20">
        <v>0</v>
      </c>
      <c r="AN148" s="20">
        <v>0</v>
      </c>
      <c r="AO148" s="20">
        <f t="shared" si="32"/>
        <v>0.021782469999999998</v>
      </c>
      <c r="AP148" s="20">
        <v>0</v>
      </c>
      <c r="AQ148" s="20">
        <v>0.01973247</v>
      </c>
      <c r="AR148" s="20">
        <v>0.00205</v>
      </c>
      <c r="AS148" s="20">
        <v>0</v>
      </c>
      <c r="AT148" s="20">
        <v>0</v>
      </c>
      <c r="AU148" s="20">
        <v>0</v>
      </c>
      <c r="AV148" s="20">
        <v>0</v>
      </c>
      <c r="AW148" s="20">
        <v>0</v>
      </c>
      <c r="AX148" s="20">
        <v>0</v>
      </c>
      <c r="AY148" s="20">
        <v>0</v>
      </c>
      <c r="AZ148" s="20">
        <v>0</v>
      </c>
      <c r="BA148" s="20">
        <v>0</v>
      </c>
      <c r="BB148" s="20">
        <v>0</v>
      </c>
      <c r="BC148" s="20">
        <v>0</v>
      </c>
    </row>
    <row r="149" spans="1:55" ht="11.25">
      <c r="A149" s="1"/>
      <c r="B149" s="10" t="s">
        <v>236</v>
      </c>
      <c r="C149" s="6"/>
      <c r="D149" s="20">
        <v>0</v>
      </c>
      <c r="E149" s="20">
        <f t="shared" si="33"/>
        <v>0</v>
      </c>
      <c r="F149" s="20">
        <f t="shared" si="34"/>
        <v>0</v>
      </c>
      <c r="G149" s="20">
        <f t="shared" si="35"/>
        <v>0</v>
      </c>
      <c r="H149" s="20">
        <f t="shared" si="36"/>
        <v>0</v>
      </c>
      <c r="I149" s="20">
        <f t="shared" si="37"/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  <c r="Z149" s="20">
        <v>0</v>
      </c>
      <c r="AA149" s="20">
        <v>0</v>
      </c>
      <c r="AB149" s="20">
        <v>0</v>
      </c>
      <c r="AC149" s="20">
        <v>0</v>
      </c>
      <c r="AD149" s="20">
        <v>0</v>
      </c>
      <c r="AE149" s="20">
        <f t="shared" si="38"/>
        <v>0</v>
      </c>
      <c r="AF149" s="20">
        <f t="shared" si="39"/>
        <v>0</v>
      </c>
      <c r="AG149" s="20">
        <f t="shared" si="40"/>
        <v>0</v>
      </c>
      <c r="AH149" s="20">
        <f t="shared" si="41"/>
        <v>0</v>
      </c>
      <c r="AI149" s="20">
        <f t="shared" si="42"/>
        <v>0</v>
      </c>
      <c r="AJ149" s="20">
        <v>0</v>
      </c>
      <c r="AK149" s="20">
        <v>0</v>
      </c>
      <c r="AL149" s="20">
        <v>0</v>
      </c>
      <c r="AM149" s="20">
        <v>0</v>
      </c>
      <c r="AN149" s="20">
        <v>0</v>
      </c>
      <c r="AO149" s="20">
        <f t="shared" si="32"/>
        <v>0</v>
      </c>
      <c r="AP149" s="20">
        <v>0</v>
      </c>
      <c r="AQ149" s="20">
        <v>0</v>
      </c>
      <c r="AR149" s="20">
        <v>0</v>
      </c>
      <c r="AS149" s="20">
        <v>0</v>
      </c>
      <c r="AT149" s="20">
        <v>0</v>
      </c>
      <c r="AU149" s="20">
        <v>0</v>
      </c>
      <c r="AV149" s="20">
        <v>0</v>
      </c>
      <c r="AW149" s="20">
        <v>0</v>
      </c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</row>
    <row r="150" spans="1:55" ht="22.5">
      <c r="A150" s="1"/>
      <c r="B150" s="7" t="s">
        <v>297</v>
      </c>
      <c r="C150" s="6" t="s">
        <v>170</v>
      </c>
      <c r="D150" s="20">
        <v>0.0213328128</v>
      </c>
      <c r="E150" s="20">
        <f t="shared" si="33"/>
        <v>0.0170976</v>
      </c>
      <c r="F150" s="20">
        <f t="shared" si="34"/>
        <v>0.0170976</v>
      </c>
      <c r="G150" s="20">
        <f t="shared" si="35"/>
        <v>0</v>
      </c>
      <c r="H150" s="20">
        <f t="shared" si="36"/>
        <v>0</v>
      </c>
      <c r="I150" s="20">
        <f t="shared" si="37"/>
        <v>0</v>
      </c>
      <c r="J150" s="20">
        <v>0</v>
      </c>
      <c r="K150" s="20">
        <v>0</v>
      </c>
      <c r="L150" s="20">
        <v>0</v>
      </c>
      <c r="M150" s="20">
        <v>0</v>
      </c>
      <c r="N150" s="20">
        <v>0</v>
      </c>
      <c r="O150" s="20">
        <v>0.0170976</v>
      </c>
      <c r="P150" s="20">
        <v>0.0170976</v>
      </c>
      <c r="Q150" s="20">
        <v>0</v>
      </c>
      <c r="R150" s="20">
        <v>0</v>
      </c>
      <c r="S150" s="20">
        <v>0</v>
      </c>
      <c r="T150" s="20">
        <v>0</v>
      </c>
      <c r="U150" s="20">
        <v>0</v>
      </c>
      <c r="V150" s="20">
        <v>0</v>
      </c>
      <c r="W150" s="20">
        <v>0</v>
      </c>
      <c r="X150" s="20">
        <v>0</v>
      </c>
      <c r="Y150" s="20">
        <v>0</v>
      </c>
      <c r="Z150" s="20">
        <v>0</v>
      </c>
      <c r="AA150" s="20">
        <v>0</v>
      </c>
      <c r="AB150" s="20">
        <v>0</v>
      </c>
      <c r="AC150" s="20">
        <v>0</v>
      </c>
      <c r="AD150" s="20">
        <v>0.017777344</v>
      </c>
      <c r="AE150" s="20">
        <f t="shared" si="38"/>
        <v>0.014248</v>
      </c>
      <c r="AF150" s="20">
        <f t="shared" si="39"/>
        <v>0.014248</v>
      </c>
      <c r="AG150" s="20">
        <f t="shared" si="40"/>
        <v>0</v>
      </c>
      <c r="AH150" s="20">
        <f t="shared" si="41"/>
        <v>0</v>
      </c>
      <c r="AI150" s="20">
        <f t="shared" si="42"/>
        <v>0</v>
      </c>
      <c r="AJ150" s="20">
        <v>0</v>
      </c>
      <c r="AK150" s="20">
        <v>0</v>
      </c>
      <c r="AL150" s="20">
        <v>0</v>
      </c>
      <c r="AM150" s="20">
        <v>0</v>
      </c>
      <c r="AN150" s="20">
        <v>0</v>
      </c>
      <c r="AO150" s="20">
        <f t="shared" si="32"/>
        <v>0.014248</v>
      </c>
      <c r="AP150" s="20">
        <v>0.014248</v>
      </c>
      <c r="AQ150" s="20">
        <v>0</v>
      </c>
      <c r="AR150" s="20">
        <v>0</v>
      </c>
      <c r="AS150" s="20">
        <v>0</v>
      </c>
      <c r="AT150" s="20">
        <v>0</v>
      </c>
      <c r="AU150" s="20">
        <v>0</v>
      </c>
      <c r="AV150" s="20">
        <v>0</v>
      </c>
      <c r="AW150" s="20">
        <v>0</v>
      </c>
      <c r="AX150" s="20">
        <v>0</v>
      </c>
      <c r="AY150" s="20">
        <v>0</v>
      </c>
      <c r="AZ150" s="20">
        <v>0</v>
      </c>
      <c r="BA150" s="20">
        <v>0</v>
      </c>
      <c r="BB150" s="20">
        <v>0</v>
      </c>
      <c r="BC150" s="20">
        <v>0</v>
      </c>
    </row>
    <row r="151" spans="1:55" ht="22.5">
      <c r="A151" s="1"/>
      <c r="B151" s="7" t="s">
        <v>298</v>
      </c>
      <c r="C151" s="6" t="s">
        <v>170</v>
      </c>
      <c r="D151" s="20">
        <v>0.0126008064</v>
      </c>
      <c r="E151" s="20">
        <f t="shared" si="33"/>
        <v>0.011082</v>
      </c>
      <c r="F151" s="20">
        <f t="shared" si="34"/>
        <v>0.011082</v>
      </c>
      <c r="G151" s="20">
        <f t="shared" si="35"/>
        <v>0</v>
      </c>
      <c r="H151" s="20">
        <f t="shared" si="36"/>
        <v>0</v>
      </c>
      <c r="I151" s="20">
        <f t="shared" si="37"/>
        <v>0</v>
      </c>
      <c r="J151" s="20">
        <v>0</v>
      </c>
      <c r="K151" s="20">
        <v>0</v>
      </c>
      <c r="L151" s="20">
        <v>0</v>
      </c>
      <c r="M151" s="20">
        <v>0</v>
      </c>
      <c r="N151" s="20">
        <v>0</v>
      </c>
      <c r="O151" s="20">
        <v>0.011082</v>
      </c>
      <c r="P151" s="20">
        <v>0.011082</v>
      </c>
      <c r="Q151" s="20">
        <v>0</v>
      </c>
      <c r="R151" s="20">
        <v>0</v>
      </c>
      <c r="S151" s="20">
        <v>0</v>
      </c>
      <c r="T151" s="20">
        <v>0</v>
      </c>
      <c r="U151" s="20">
        <v>0</v>
      </c>
      <c r="V151" s="20">
        <v>0</v>
      </c>
      <c r="W151" s="20">
        <v>0</v>
      </c>
      <c r="X151" s="20">
        <v>0</v>
      </c>
      <c r="Y151" s="20">
        <v>0</v>
      </c>
      <c r="Z151" s="20">
        <v>0</v>
      </c>
      <c r="AA151" s="20">
        <v>0</v>
      </c>
      <c r="AB151" s="20">
        <v>0</v>
      </c>
      <c r="AC151" s="20">
        <v>0</v>
      </c>
      <c r="AD151" s="20">
        <v>0.010500671999999999</v>
      </c>
      <c r="AE151" s="20">
        <f t="shared" si="38"/>
        <v>0.009235</v>
      </c>
      <c r="AF151" s="20">
        <f t="shared" si="39"/>
        <v>0.009235</v>
      </c>
      <c r="AG151" s="20">
        <f t="shared" si="40"/>
        <v>0</v>
      </c>
      <c r="AH151" s="20">
        <f t="shared" si="41"/>
        <v>0</v>
      </c>
      <c r="AI151" s="20">
        <f t="shared" si="42"/>
        <v>0</v>
      </c>
      <c r="AJ151" s="20">
        <v>0</v>
      </c>
      <c r="AK151" s="20">
        <v>0</v>
      </c>
      <c r="AL151" s="20">
        <v>0</v>
      </c>
      <c r="AM151" s="20">
        <v>0</v>
      </c>
      <c r="AN151" s="20">
        <v>0</v>
      </c>
      <c r="AO151" s="20">
        <f t="shared" si="32"/>
        <v>0.009235</v>
      </c>
      <c r="AP151" s="20">
        <v>0.009235</v>
      </c>
      <c r="AQ151" s="20">
        <v>0</v>
      </c>
      <c r="AR151" s="20">
        <v>0</v>
      </c>
      <c r="AS151" s="20">
        <v>0</v>
      </c>
      <c r="AT151" s="20">
        <v>0</v>
      </c>
      <c r="AU151" s="20">
        <v>0</v>
      </c>
      <c r="AV151" s="20">
        <v>0</v>
      </c>
      <c r="AW151" s="20">
        <v>0</v>
      </c>
      <c r="AX151" s="20">
        <v>0</v>
      </c>
      <c r="AY151" s="20">
        <v>0</v>
      </c>
      <c r="AZ151" s="20">
        <v>0</v>
      </c>
      <c r="BA151" s="20">
        <v>0</v>
      </c>
      <c r="BB151" s="20">
        <v>0</v>
      </c>
      <c r="BC151" s="20">
        <v>0</v>
      </c>
    </row>
    <row r="152" spans="1:55" ht="11.25">
      <c r="A152" s="1"/>
      <c r="B152" s="10" t="s">
        <v>167</v>
      </c>
      <c r="C152" s="6"/>
      <c r="D152" s="20">
        <v>0</v>
      </c>
      <c r="E152" s="20">
        <f t="shared" si="33"/>
        <v>0</v>
      </c>
      <c r="F152" s="20">
        <f t="shared" si="34"/>
        <v>0</v>
      </c>
      <c r="G152" s="20">
        <f t="shared" si="35"/>
        <v>0</v>
      </c>
      <c r="H152" s="20">
        <f t="shared" si="36"/>
        <v>0</v>
      </c>
      <c r="I152" s="20">
        <f t="shared" si="37"/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20">
        <v>0</v>
      </c>
      <c r="AE152" s="20">
        <f t="shared" si="38"/>
        <v>0</v>
      </c>
      <c r="AF152" s="20">
        <f t="shared" si="39"/>
        <v>0</v>
      </c>
      <c r="AG152" s="20">
        <f t="shared" si="40"/>
        <v>0</v>
      </c>
      <c r="AH152" s="20">
        <f t="shared" si="41"/>
        <v>0</v>
      </c>
      <c r="AI152" s="20">
        <f t="shared" si="42"/>
        <v>0</v>
      </c>
      <c r="AJ152" s="20">
        <v>0</v>
      </c>
      <c r="AK152" s="20">
        <v>0</v>
      </c>
      <c r="AL152" s="20">
        <v>0</v>
      </c>
      <c r="AM152" s="20">
        <v>0</v>
      </c>
      <c r="AN152" s="20">
        <v>0</v>
      </c>
      <c r="AO152" s="20">
        <f t="shared" si="32"/>
        <v>0</v>
      </c>
      <c r="AP152" s="20">
        <v>0</v>
      </c>
      <c r="AQ152" s="20">
        <v>0</v>
      </c>
      <c r="AR152" s="20">
        <v>0</v>
      </c>
      <c r="AS152" s="20">
        <v>0</v>
      </c>
      <c r="AT152" s="20">
        <v>0</v>
      </c>
      <c r="AU152" s="20">
        <v>0</v>
      </c>
      <c r="AV152" s="20">
        <v>0</v>
      </c>
      <c r="AW152" s="20">
        <v>0</v>
      </c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</row>
    <row r="153" spans="1:55" ht="33.75">
      <c r="A153" s="1"/>
      <c r="B153" s="7" t="s">
        <v>299</v>
      </c>
      <c r="C153" s="6" t="s">
        <v>170</v>
      </c>
      <c r="D153" s="20">
        <v>0.312054552</v>
      </c>
      <c r="E153" s="20">
        <f t="shared" si="33"/>
        <v>0.222325692</v>
      </c>
      <c r="F153" s="20">
        <f t="shared" si="34"/>
        <v>0</v>
      </c>
      <c r="G153" s="20">
        <f t="shared" si="35"/>
        <v>0.08642426399999999</v>
      </c>
      <c r="H153" s="20">
        <f t="shared" si="36"/>
        <v>0.135901428</v>
      </c>
      <c r="I153" s="20">
        <f t="shared" si="37"/>
        <v>0</v>
      </c>
      <c r="J153" s="20">
        <v>0</v>
      </c>
      <c r="K153" s="20">
        <v>0</v>
      </c>
      <c r="L153" s="20">
        <v>0</v>
      </c>
      <c r="M153" s="20">
        <v>0</v>
      </c>
      <c r="N153" s="20">
        <v>0</v>
      </c>
      <c r="O153" s="20">
        <v>0.222325692</v>
      </c>
      <c r="P153" s="20">
        <v>0</v>
      </c>
      <c r="Q153" s="20">
        <v>0.08642426399999999</v>
      </c>
      <c r="R153" s="20">
        <v>0.135901428</v>
      </c>
      <c r="S153" s="20">
        <v>0</v>
      </c>
      <c r="T153" s="20">
        <v>0</v>
      </c>
      <c r="U153" s="20">
        <v>0</v>
      </c>
      <c r="V153" s="20">
        <v>0</v>
      </c>
      <c r="W153" s="20">
        <v>0</v>
      </c>
      <c r="X153" s="20">
        <v>0</v>
      </c>
      <c r="Y153" s="20">
        <v>0</v>
      </c>
      <c r="Z153" s="20">
        <v>0</v>
      </c>
      <c r="AA153" s="20">
        <v>0</v>
      </c>
      <c r="AB153" s="20">
        <v>0</v>
      </c>
      <c r="AC153" s="20">
        <v>0</v>
      </c>
      <c r="AD153" s="20">
        <v>0.26004546</v>
      </c>
      <c r="AE153" s="20">
        <f t="shared" si="38"/>
        <v>0.18527141</v>
      </c>
      <c r="AF153" s="20">
        <f t="shared" si="39"/>
        <v>0</v>
      </c>
      <c r="AG153" s="20">
        <f t="shared" si="40"/>
        <v>0.07202022</v>
      </c>
      <c r="AH153" s="20">
        <f t="shared" si="41"/>
        <v>0.11325119</v>
      </c>
      <c r="AI153" s="20">
        <f t="shared" si="42"/>
        <v>0</v>
      </c>
      <c r="AJ153" s="20">
        <v>0</v>
      </c>
      <c r="AK153" s="20">
        <v>0</v>
      </c>
      <c r="AL153" s="20">
        <v>0</v>
      </c>
      <c r="AM153" s="20">
        <v>0</v>
      </c>
      <c r="AN153" s="20">
        <v>0</v>
      </c>
      <c r="AO153" s="20">
        <f>AP153+AQ153+AR153+AS153</f>
        <v>0.18527141</v>
      </c>
      <c r="AP153" s="20">
        <v>0</v>
      </c>
      <c r="AQ153" s="20">
        <v>0.07202022</v>
      </c>
      <c r="AR153" s="20">
        <v>0.11325119</v>
      </c>
      <c r="AS153" s="20">
        <v>0</v>
      </c>
      <c r="AT153" s="20">
        <v>0</v>
      </c>
      <c r="AU153" s="20">
        <v>0</v>
      </c>
      <c r="AV153" s="20">
        <v>0</v>
      </c>
      <c r="AW153" s="20">
        <v>0</v>
      </c>
      <c r="AX153" s="20">
        <v>0</v>
      </c>
      <c r="AY153" s="20">
        <v>0</v>
      </c>
      <c r="AZ153" s="20">
        <v>0</v>
      </c>
      <c r="BA153" s="20">
        <v>0</v>
      </c>
      <c r="BB153" s="20">
        <v>0</v>
      </c>
      <c r="BC153" s="20">
        <v>0</v>
      </c>
    </row>
    <row r="154" spans="1:55" ht="21">
      <c r="A154" s="1" t="s">
        <v>171</v>
      </c>
      <c r="B154" s="11" t="s">
        <v>172</v>
      </c>
      <c r="C154" s="3" t="s">
        <v>79</v>
      </c>
      <c r="D154" s="20">
        <v>0</v>
      </c>
      <c r="E154" s="20">
        <f t="shared" si="33"/>
        <v>0</v>
      </c>
      <c r="F154" s="20">
        <f t="shared" si="34"/>
        <v>0</v>
      </c>
      <c r="G154" s="20">
        <f t="shared" si="35"/>
        <v>0</v>
      </c>
      <c r="H154" s="20">
        <f t="shared" si="36"/>
        <v>0</v>
      </c>
      <c r="I154" s="20">
        <f t="shared" si="37"/>
        <v>0</v>
      </c>
      <c r="J154" s="20">
        <f>K154+L154+M154+N154</f>
        <v>0</v>
      </c>
      <c r="K154" s="20">
        <v>0</v>
      </c>
      <c r="L154" s="20">
        <v>0</v>
      </c>
      <c r="M154" s="20">
        <v>0</v>
      </c>
      <c r="N154" s="20">
        <v>0</v>
      </c>
      <c r="O154" s="20">
        <v>0</v>
      </c>
      <c r="P154" s="20">
        <v>0</v>
      </c>
      <c r="Q154" s="20">
        <v>0</v>
      </c>
      <c r="R154" s="20">
        <v>0</v>
      </c>
      <c r="S154" s="20">
        <v>0</v>
      </c>
      <c r="T154" s="20">
        <v>0</v>
      </c>
      <c r="U154" s="20">
        <v>0</v>
      </c>
      <c r="V154" s="20">
        <v>0</v>
      </c>
      <c r="W154" s="20">
        <v>0</v>
      </c>
      <c r="X154" s="20">
        <v>0</v>
      </c>
      <c r="Y154" s="20">
        <v>0</v>
      </c>
      <c r="Z154" s="20">
        <v>0</v>
      </c>
      <c r="AA154" s="20">
        <v>0</v>
      </c>
      <c r="AB154" s="20">
        <v>0</v>
      </c>
      <c r="AC154" s="20">
        <v>0</v>
      </c>
      <c r="AD154" s="20">
        <v>0</v>
      </c>
      <c r="AE154" s="20">
        <f t="shared" si="38"/>
        <v>0</v>
      </c>
      <c r="AF154" s="20">
        <f t="shared" si="39"/>
        <v>0</v>
      </c>
      <c r="AG154" s="20">
        <f t="shared" si="40"/>
        <v>0</v>
      </c>
      <c r="AH154" s="20">
        <f t="shared" si="41"/>
        <v>0</v>
      </c>
      <c r="AI154" s="20">
        <f t="shared" si="42"/>
        <v>0</v>
      </c>
      <c r="AJ154" s="20">
        <v>0</v>
      </c>
      <c r="AK154" s="20">
        <v>0</v>
      </c>
      <c r="AL154" s="20">
        <v>0</v>
      </c>
      <c r="AM154" s="20">
        <v>0</v>
      </c>
      <c r="AN154" s="20">
        <v>0</v>
      </c>
      <c r="AO154" s="20">
        <f>AO155</f>
        <v>0</v>
      </c>
      <c r="AP154" s="20">
        <f>AP155</f>
        <v>0</v>
      </c>
      <c r="AQ154" s="20">
        <f>AQ155</f>
        <v>0</v>
      </c>
      <c r="AR154" s="20">
        <f>AR155</f>
        <v>0</v>
      </c>
      <c r="AS154" s="20">
        <f>AS155</f>
        <v>0</v>
      </c>
      <c r="AT154" s="20">
        <v>0</v>
      </c>
      <c r="AU154" s="20">
        <v>0</v>
      </c>
      <c r="AV154" s="20">
        <v>0</v>
      </c>
      <c r="AW154" s="20">
        <v>0</v>
      </c>
      <c r="AX154" s="20">
        <v>0</v>
      </c>
      <c r="AY154" s="20">
        <v>0</v>
      </c>
      <c r="AZ154" s="20">
        <v>0</v>
      </c>
      <c r="BA154" s="20">
        <v>0</v>
      </c>
      <c r="BB154" s="20">
        <v>0</v>
      </c>
      <c r="BC154" s="20">
        <v>0</v>
      </c>
    </row>
    <row r="155" spans="1:55" ht="21.75">
      <c r="A155" s="1" t="s">
        <v>171</v>
      </c>
      <c r="B155" s="12" t="s">
        <v>173</v>
      </c>
      <c r="C155" s="6" t="s">
        <v>174</v>
      </c>
      <c r="D155" s="20">
        <v>0</v>
      </c>
      <c r="E155" s="20">
        <f t="shared" si="33"/>
        <v>0</v>
      </c>
      <c r="F155" s="20">
        <f t="shared" si="34"/>
        <v>0</v>
      </c>
      <c r="G155" s="20">
        <f t="shared" si="35"/>
        <v>0</v>
      </c>
      <c r="H155" s="20">
        <f t="shared" si="36"/>
        <v>0</v>
      </c>
      <c r="I155" s="20">
        <f t="shared" si="37"/>
        <v>0</v>
      </c>
      <c r="J155" s="20">
        <f>K155+L155+M155+N155</f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  <c r="AB155" s="20">
        <v>0</v>
      </c>
      <c r="AC155" s="20">
        <v>0</v>
      </c>
      <c r="AD155" s="20">
        <v>0</v>
      </c>
      <c r="AE155" s="20">
        <f t="shared" si="38"/>
        <v>0</v>
      </c>
      <c r="AF155" s="20">
        <f t="shared" si="39"/>
        <v>0</v>
      </c>
      <c r="AG155" s="20">
        <f t="shared" si="40"/>
        <v>0</v>
      </c>
      <c r="AH155" s="20">
        <f t="shared" si="41"/>
        <v>0</v>
      </c>
      <c r="AI155" s="20">
        <f t="shared" si="42"/>
        <v>0</v>
      </c>
      <c r="AJ155" s="20">
        <v>0</v>
      </c>
      <c r="AK155" s="20">
        <v>0</v>
      </c>
      <c r="AL155" s="20">
        <v>0</v>
      </c>
      <c r="AM155" s="20">
        <v>0</v>
      </c>
      <c r="AN155" s="20">
        <v>0</v>
      </c>
      <c r="AO155" s="20">
        <f>SUM(AO156:AO156)</f>
        <v>0</v>
      </c>
      <c r="AP155" s="20">
        <f>SUM(AP156:AP156)</f>
        <v>0</v>
      </c>
      <c r="AQ155" s="20">
        <f>SUM(AQ156:AQ156)</f>
        <v>0</v>
      </c>
      <c r="AR155" s="20">
        <f>SUM(AR156:AR156)</f>
        <v>0</v>
      </c>
      <c r="AS155" s="20">
        <f>SUM(AS156:AS156)</f>
        <v>0</v>
      </c>
      <c r="AT155" s="20">
        <v>0</v>
      </c>
      <c r="AU155" s="20">
        <v>0</v>
      </c>
      <c r="AV155" s="20">
        <v>0</v>
      </c>
      <c r="AW155" s="20">
        <v>0</v>
      </c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</row>
    <row r="156" spans="1:55" ht="11.25">
      <c r="A156" s="1"/>
      <c r="B156" s="13"/>
      <c r="C156" s="6"/>
      <c r="D156" s="20">
        <v>0</v>
      </c>
      <c r="E156" s="20">
        <f t="shared" si="33"/>
        <v>0</v>
      </c>
      <c r="F156" s="20">
        <f t="shared" si="34"/>
        <v>0</v>
      </c>
      <c r="G156" s="20">
        <f t="shared" si="35"/>
        <v>0</v>
      </c>
      <c r="H156" s="20">
        <f t="shared" si="36"/>
        <v>0</v>
      </c>
      <c r="I156" s="20">
        <f t="shared" si="37"/>
        <v>0</v>
      </c>
      <c r="J156" s="20">
        <f>K156+L156+M156+N156</f>
        <v>0</v>
      </c>
      <c r="K156" s="20">
        <v>0</v>
      </c>
      <c r="L156" s="20">
        <v>0</v>
      </c>
      <c r="M156" s="20">
        <v>0</v>
      </c>
      <c r="N156" s="20">
        <v>0</v>
      </c>
      <c r="O156" s="20">
        <v>0</v>
      </c>
      <c r="P156" s="20">
        <v>0</v>
      </c>
      <c r="Q156" s="20">
        <v>0</v>
      </c>
      <c r="R156" s="20">
        <v>0</v>
      </c>
      <c r="S156" s="20">
        <v>0</v>
      </c>
      <c r="T156" s="20">
        <v>0</v>
      </c>
      <c r="U156" s="20">
        <v>0</v>
      </c>
      <c r="V156" s="20">
        <v>0</v>
      </c>
      <c r="W156" s="20">
        <v>0</v>
      </c>
      <c r="X156" s="20">
        <v>0</v>
      </c>
      <c r="Y156" s="20">
        <v>0</v>
      </c>
      <c r="Z156" s="20">
        <v>0</v>
      </c>
      <c r="AA156" s="20">
        <v>0</v>
      </c>
      <c r="AB156" s="20">
        <v>0</v>
      </c>
      <c r="AC156" s="20">
        <v>0</v>
      </c>
      <c r="AD156" s="20">
        <v>0</v>
      </c>
      <c r="AE156" s="20">
        <f t="shared" si="38"/>
        <v>0</v>
      </c>
      <c r="AF156" s="20">
        <f t="shared" si="39"/>
        <v>0</v>
      </c>
      <c r="AG156" s="20">
        <f t="shared" si="40"/>
        <v>0</v>
      </c>
      <c r="AH156" s="20">
        <f t="shared" si="41"/>
        <v>0</v>
      </c>
      <c r="AI156" s="20">
        <f t="shared" si="42"/>
        <v>0</v>
      </c>
      <c r="AJ156" s="20">
        <v>0</v>
      </c>
      <c r="AK156" s="20">
        <v>0</v>
      </c>
      <c r="AL156" s="20">
        <v>0</v>
      </c>
      <c r="AM156" s="20">
        <v>0</v>
      </c>
      <c r="AN156" s="20">
        <v>0</v>
      </c>
      <c r="AO156" s="20">
        <v>0</v>
      </c>
      <c r="AP156" s="20">
        <v>0</v>
      </c>
      <c r="AQ156" s="20">
        <v>0</v>
      </c>
      <c r="AR156" s="20">
        <v>0</v>
      </c>
      <c r="AS156" s="20">
        <v>0</v>
      </c>
      <c r="AT156" s="20">
        <v>0</v>
      </c>
      <c r="AU156" s="20">
        <v>0</v>
      </c>
      <c r="AV156" s="20">
        <v>0</v>
      </c>
      <c r="AW156" s="20">
        <v>0</v>
      </c>
      <c r="AX156" s="20">
        <v>0</v>
      </c>
      <c r="AY156" s="20">
        <v>0</v>
      </c>
      <c r="AZ156" s="20">
        <v>0</v>
      </c>
      <c r="BA156" s="20">
        <v>0</v>
      </c>
      <c r="BB156" s="20">
        <v>0</v>
      </c>
      <c r="BC156" s="20">
        <v>0</v>
      </c>
    </row>
    <row r="157" spans="1:55" ht="21">
      <c r="A157" s="1" t="s">
        <v>175</v>
      </c>
      <c r="B157" s="11" t="s">
        <v>176</v>
      </c>
      <c r="C157" s="3"/>
      <c r="D157" s="20">
        <v>8.8445292</v>
      </c>
      <c r="E157" s="20">
        <f t="shared" si="33"/>
        <v>4.325330484</v>
      </c>
      <c r="F157" s="20">
        <f t="shared" si="34"/>
        <v>0</v>
      </c>
      <c r="G157" s="20">
        <f t="shared" si="35"/>
        <v>1.064283648</v>
      </c>
      <c r="H157" s="20">
        <f t="shared" si="36"/>
        <v>3.2610468360000002</v>
      </c>
      <c r="I157" s="20">
        <f t="shared" si="37"/>
        <v>0</v>
      </c>
      <c r="J157" s="20">
        <f aca="true" t="shared" si="43" ref="F157:AV157">J162+J183</f>
        <v>1.2085376399999999</v>
      </c>
      <c r="K157" s="20">
        <f t="shared" si="43"/>
        <v>0</v>
      </c>
      <c r="L157" s="20">
        <f t="shared" si="43"/>
        <v>0.36146626800000003</v>
      </c>
      <c r="M157" s="20">
        <f t="shared" si="43"/>
        <v>0.8470713719999999</v>
      </c>
      <c r="N157" s="20">
        <f t="shared" si="43"/>
        <v>0</v>
      </c>
      <c r="O157" s="20">
        <v>3.116792844</v>
      </c>
      <c r="P157" s="20">
        <v>0</v>
      </c>
      <c r="Q157" s="20">
        <v>0.70281738</v>
      </c>
      <c r="R157" s="20">
        <v>2.4139754640000004</v>
      </c>
      <c r="S157" s="20">
        <v>0</v>
      </c>
      <c r="T157" s="20">
        <f t="shared" si="43"/>
        <v>0</v>
      </c>
      <c r="U157" s="20">
        <f t="shared" si="43"/>
        <v>0</v>
      </c>
      <c r="V157" s="20">
        <f t="shared" si="43"/>
        <v>0</v>
      </c>
      <c r="W157" s="20">
        <f t="shared" si="43"/>
        <v>0</v>
      </c>
      <c r="X157" s="20">
        <f t="shared" si="43"/>
        <v>0</v>
      </c>
      <c r="Y157" s="20">
        <f t="shared" si="43"/>
        <v>0</v>
      </c>
      <c r="Z157" s="20">
        <f t="shared" si="43"/>
        <v>0</v>
      </c>
      <c r="AA157" s="20">
        <f t="shared" si="43"/>
        <v>0</v>
      </c>
      <c r="AB157" s="20">
        <f t="shared" si="43"/>
        <v>0</v>
      </c>
      <c r="AC157" s="20">
        <f t="shared" si="43"/>
        <v>0</v>
      </c>
      <c r="AD157" s="20">
        <v>7.3704410000000005</v>
      </c>
      <c r="AE157" s="20">
        <f t="shared" si="38"/>
        <v>3.60444207</v>
      </c>
      <c r="AF157" s="20">
        <f t="shared" si="39"/>
        <v>0</v>
      </c>
      <c r="AG157" s="20">
        <f t="shared" si="40"/>
        <v>0.8869030400000002</v>
      </c>
      <c r="AH157" s="20">
        <f t="shared" si="41"/>
        <v>2.71753903</v>
      </c>
      <c r="AI157" s="20">
        <f t="shared" si="42"/>
        <v>0</v>
      </c>
      <c r="AJ157" s="20">
        <v>1.0071147</v>
      </c>
      <c r="AK157" s="20">
        <v>0</v>
      </c>
      <c r="AL157" s="20">
        <v>0.30122189000000005</v>
      </c>
      <c r="AM157" s="20">
        <v>0.7058928099999999</v>
      </c>
      <c r="AN157" s="20">
        <v>0</v>
      </c>
      <c r="AO157" s="20">
        <f>AO162+AO183</f>
        <v>2.59732737</v>
      </c>
      <c r="AP157" s="20">
        <f>AP162+AP183</f>
        <v>0</v>
      </c>
      <c r="AQ157" s="20">
        <f>AQ162+AQ183</f>
        <v>0.5856811500000001</v>
      </c>
      <c r="AR157" s="20">
        <f>AR162+AR183</f>
        <v>2.0116462200000003</v>
      </c>
      <c r="AS157" s="20">
        <f>AS162+AS183</f>
        <v>0</v>
      </c>
      <c r="AT157" s="20">
        <v>0</v>
      </c>
      <c r="AU157" s="20">
        <f t="shared" si="43"/>
        <v>0</v>
      </c>
      <c r="AV157" s="20">
        <f t="shared" si="43"/>
        <v>0</v>
      </c>
      <c r="AW157" s="20">
        <v>0</v>
      </c>
      <c r="AX157" s="20">
        <v>0</v>
      </c>
      <c r="AY157" s="20">
        <v>0</v>
      </c>
      <c r="AZ157" s="20">
        <v>0</v>
      </c>
      <c r="BA157" s="20">
        <v>0</v>
      </c>
      <c r="BB157" s="20">
        <v>0</v>
      </c>
      <c r="BC157" s="20">
        <v>0</v>
      </c>
    </row>
    <row r="158" spans="1:55" ht="21">
      <c r="A158" s="1" t="s">
        <v>177</v>
      </c>
      <c r="B158" s="11" t="s">
        <v>178</v>
      </c>
      <c r="C158" s="3"/>
      <c r="D158" s="20">
        <v>0</v>
      </c>
      <c r="E158" s="20">
        <f t="shared" si="33"/>
        <v>0</v>
      </c>
      <c r="F158" s="20">
        <f t="shared" si="34"/>
        <v>0</v>
      </c>
      <c r="G158" s="20">
        <f t="shared" si="35"/>
        <v>0</v>
      </c>
      <c r="H158" s="20">
        <f t="shared" si="36"/>
        <v>0</v>
      </c>
      <c r="I158" s="20">
        <f t="shared" si="37"/>
        <v>0</v>
      </c>
      <c r="J158" s="20">
        <f>K158+L158+M158+N158</f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  <c r="Z158" s="20">
        <v>0</v>
      </c>
      <c r="AA158" s="20">
        <v>0</v>
      </c>
      <c r="AB158" s="20">
        <v>0</v>
      </c>
      <c r="AC158" s="20">
        <v>0</v>
      </c>
      <c r="AD158" s="20">
        <v>0</v>
      </c>
      <c r="AE158" s="20">
        <f t="shared" si="38"/>
        <v>0</v>
      </c>
      <c r="AF158" s="20">
        <f t="shared" si="39"/>
        <v>0</v>
      </c>
      <c r="AG158" s="20">
        <f t="shared" si="40"/>
        <v>0</v>
      </c>
      <c r="AH158" s="20">
        <f t="shared" si="41"/>
        <v>0</v>
      </c>
      <c r="AI158" s="20">
        <f t="shared" si="42"/>
        <v>0</v>
      </c>
      <c r="AJ158" s="20">
        <v>0</v>
      </c>
      <c r="AK158" s="20">
        <v>0</v>
      </c>
      <c r="AL158" s="20">
        <v>0</v>
      </c>
      <c r="AM158" s="20">
        <v>0</v>
      </c>
      <c r="AN158" s="20">
        <v>0</v>
      </c>
      <c r="AO158" s="20">
        <v>0</v>
      </c>
      <c r="AP158" s="20">
        <v>0</v>
      </c>
      <c r="AQ158" s="20">
        <v>0</v>
      </c>
      <c r="AR158" s="20">
        <v>0</v>
      </c>
      <c r="AS158" s="20">
        <v>0</v>
      </c>
      <c r="AT158" s="20">
        <v>0</v>
      </c>
      <c r="AU158" s="20">
        <v>0</v>
      </c>
      <c r="AV158" s="20">
        <v>0</v>
      </c>
      <c r="AW158" s="20">
        <v>0</v>
      </c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</row>
    <row r="159" spans="1:55" ht="21">
      <c r="A159" s="1" t="s">
        <v>179</v>
      </c>
      <c r="B159" s="11" t="s">
        <v>180</v>
      </c>
      <c r="C159" s="3"/>
      <c r="D159" s="20">
        <v>0</v>
      </c>
      <c r="E159" s="20">
        <f t="shared" si="33"/>
        <v>0</v>
      </c>
      <c r="F159" s="20">
        <f t="shared" si="34"/>
        <v>0</v>
      </c>
      <c r="G159" s="20">
        <f t="shared" si="35"/>
        <v>0</v>
      </c>
      <c r="H159" s="20">
        <f t="shared" si="36"/>
        <v>0</v>
      </c>
      <c r="I159" s="20">
        <f t="shared" si="37"/>
        <v>0</v>
      </c>
      <c r="J159" s="20">
        <f>K159+L159+M159+N159</f>
        <v>0</v>
      </c>
      <c r="K159" s="20">
        <v>0</v>
      </c>
      <c r="L159" s="20">
        <v>0</v>
      </c>
      <c r="M159" s="20">
        <v>0</v>
      </c>
      <c r="N159" s="20">
        <v>0</v>
      </c>
      <c r="O159" s="20">
        <v>0</v>
      </c>
      <c r="P159" s="20">
        <v>0</v>
      </c>
      <c r="Q159" s="20">
        <v>0</v>
      </c>
      <c r="R159" s="20">
        <v>0</v>
      </c>
      <c r="S159" s="20">
        <v>0</v>
      </c>
      <c r="T159" s="20">
        <v>0</v>
      </c>
      <c r="U159" s="20">
        <v>0</v>
      </c>
      <c r="V159" s="20">
        <v>0</v>
      </c>
      <c r="W159" s="20">
        <v>0</v>
      </c>
      <c r="X159" s="20">
        <v>0</v>
      </c>
      <c r="Y159" s="20">
        <v>0</v>
      </c>
      <c r="Z159" s="20">
        <v>0</v>
      </c>
      <c r="AA159" s="20">
        <v>0</v>
      </c>
      <c r="AB159" s="20">
        <v>0</v>
      </c>
      <c r="AC159" s="20">
        <v>0</v>
      </c>
      <c r="AD159" s="20">
        <v>0</v>
      </c>
      <c r="AE159" s="20">
        <f t="shared" si="38"/>
        <v>0</v>
      </c>
      <c r="AF159" s="20">
        <f t="shared" si="39"/>
        <v>0</v>
      </c>
      <c r="AG159" s="20">
        <f t="shared" si="40"/>
        <v>0</v>
      </c>
      <c r="AH159" s="20">
        <f t="shared" si="41"/>
        <v>0</v>
      </c>
      <c r="AI159" s="20">
        <f t="shared" si="42"/>
        <v>0</v>
      </c>
      <c r="AJ159" s="20">
        <v>0</v>
      </c>
      <c r="AK159" s="20">
        <v>0</v>
      </c>
      <c r="AL159" s="20">
        <v>0</v>
      </c>
      <c r="AM159" s="20">
        <v>0</v>
      </c>
      <c r="AN159" s="20">
        <v>0</v>
      </c>
      <c r="AO159" s="20">
        <v>0</v>
      </c>
      <c r="AP159" s="20">
        <v>0</v>
      </c>
      <c r="AQ159" s="20">
        <v>0</v>
      </c>
      <c r="AR159" s="20">
        <v>0</v>
      </c>
      <c r="AS159" s="20">
        <v>0</v>
      </c>
      <c r="AT159" s="20">
        <v>0</v>
      </c>
      <c r="AU159" s="20">
        <v>0</v>
      </c>
      <c r="AV159" s="20">
        <v>0</v>
      </c>
      <c r="AW159" s="20">
        <v>0</v>
      </c>
      <c r="AX159" s="20">
        <v>0</v>
      </c>
      <c r="AY159" s="20">
        <v>0</v>
      </c>
      <c r="AZ159" s="20">
        <v>0</v>
      </c>
      <c r="BA159" s="20">
        <v>0</v>
      </c>
      <c r="BB159" s="20">
        <v>0</v>
      </c>
      <c r="BC159" s="20">
        <v>0</v>
      </c>
    </row>
    <row r="160" spans="1:55" ht="21">
      <c r="A160" s="1" t="s">
        <v>181</v>
      </c>
      <c r="B160" s="11" t="s">
        <v>182</v>
      </c>
      <c r="C160" s="3"/>
      <c r="D160" s="20">
        <v>0</v>
      </c>
      <c r="E160" s="20">
        <f t="shared" si="33"/>
        <v>0</v>
      </c>
      <c r="F160" s="20">
        <f t="shared" si="34"/>
        <v>0</v>
      </c>
      <c r="G160" s="20">
        <f t="shared" si="35"/>
        <v>0</v>
      </c>
      <c r="H160" s="20">
        <f t="shared" si="36"/>
        <v>0</v>
      </c>
      <c r="I160" s="20">
        <f t="shared" si="37"/>
        <v>0</v>
      </c>
      <c r="J160" s="20">
        <f>K160+L160+M160+N160</f>
        <v>0</v>
      </c>
      <c r="K160" s="20">
        <v>0</v>
      </c>
      <c r="L160" s="20">
        <v>0</v>
      </c>
      <c r="M160" s="20">
        <v>0</v>
      </c>
      <c r="N160" s="20">
        <v>0</v>
      </c>
      <c r="O160" s="20">
        <v>0</v>
      </c>
      <c r="P160" s="20">
        <v>0</v>
      </c>
      <c r="Q160" s="20">
        <v>0</v>
      </c>
      <c r="R160" s="20">
        <v>0</v>
      </c>
      <c r="S160" s="20">
        <v>0</v>
      </c>
      <c r="T160" s="20">
        <v>0</v>
      </c>
      <c r="U160" s="20">
        <v>0</v>
      </c>
      <c r="V160" s="20">
        <v>0</v>
      </c>
      <c r="W160" s="20">
        <v>0</v>
      </c>
      <c r="X160" s="20">
        <v>0</v>
      </c>
      <c r="Y160" s="20">
        <v>0</v>
      </c>
      <c r="Z160" s="20">
        <v>0</v>
      </c>
      <c r="AA160" s="20">
        <v>0</v>
      </c>
      <c r="AB160" s="20">
        <v>0</v>
      </c>
      <c r="AC160" s="20">
        <v>0</v>
      </c>
      <c r="AD160" s="20">
        <v>0</v>
      </c>
      <c r="AE160" s="20">
        <f t="shared" si="38"/>
        <v>0</v>
      </c>
      <c r="AF160" s="20">
        <f t="shared" si="39"/>
        <v>0</v>
      </c>
      <c r="AG160" s="20">
        <f t="shared" si="40"/>
        <v>0</v>
      </c>
      <c r="AH160" s="20">
        <f t="shared" si="41"/>
        <v>0</v>
      </c>
      <c r="AI160" s="20">
        <f t="shared" si="42"/>
        <v>0</v>
      </c>
      <c r="AJ160" s="20">
        <v>0</v>
      </c>
      <c r="AK160" s="20">
        <v>0</v>
      </c>
      <c r="AL160" s="20">
        <v>0</v>
      </c>
      <c r="AM160" s="20">
        <v>0</v>
      </c>
      <c r="AN160" s="20">
        <v>0</v>
      </c>
      <c r="AO160" s="20">
        <v>0</v>
      </c>
      <c r="AP160" s="20">
        <v>0</v>
      </c>
      <c r="AQ160" s="20">
        <v>0</v>
      </c>
      <c r="AR160" s="20">
        <v>0</v>
      </c>
      <c r="AS160" s="20">
        <v>0</v>
      </c>
      <c r="AT160" s="20">
        <v>0</v>
      </c>
      <c r="AU160" s="20">
        <v>0</v>
      </c>
      <c r="AV160" s="20">
        <v>0</v>
      </c>
      <c r="AW160" s="20">
        <v>0</v>
      </c>
      <c r="AX160" s="20">
        <v>0</v>
      </c>
      <c r="AY160" s="20">
        <v>0</v>
      </c>
      <c r="AZ160" s="20">
        <v>0</v>
      </c>
      <c r="BA160" s="20">
        <v>0</v>
      </c>
      <c r="BB160" s="20">
        <v>0</v>
      </c>
      <c r="BC160" s="20">
        <v>0</v>
      </c>
    </row>
    <row r="161" spans="1:55" ht="21">
      <c r="A161" s="1" t="s">
        <v>183</v>
      </c>
      <c r="B161" s="11" t="s">
        <v>184</v>
      </c>
      <c r="C161" s="3"/>
      <c r="D161" s="20">
        <v>0</v>
      </c>
      <c r="E161" s="20">
        <f t="shared" si="33"/>
        <v>0</v>
      </c>
      <c r="F161" s="20">
        <f t="shared" si="34"/>
        <v>0</v>
      </c>
      <c r="G161" s="20">
        <f t="shared" si="35"/>
        <v>0</v>
      </c>
      <c r="H161" s="20">
        <f t="shared" si="36"/>
        <v>0</v>
      </c>
      <c r="I161" s="20">
        <f t="shared" si="37"/>
        <v>0</v>
      </c>
      <c r="J161" s="20">
        <f>K161+L161+M161+N161</f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  <c r="Z161" s="20">
        <v>0</v>
      </c>
      <c r="AA161" s="20">
        <v>0</v>
      </c>
      <c r="AB161" s="20">
        <v>0</v>
      </c>
      <c r="AC161" s="20">
        <v>0</v>
      </c>
      <c r="AD161" s="20">
        <v>0</v>
      </c>
      <c r="AE161" s="20">
        <f t="shared" si="38"/>
        <v>0</v>
      </c>
      <c r="AF161" s="20">
        <f t="shared" si="39"/>
        <v>0</v>
      </c>
      <c r="AG161" s="20">
        <f t="shared" si="40"/>
        <v>0</v>
      </c>
      <c r="AH161" s="20">
        <f t="shared" si="41"/>
        <v>0</v>
      </c>
      <c r="AI161" s="20">
        <f t="shared" si="42"/>
        <v>0</v>
      </c>
      <c r="AJ161" s="20">
        <v>0</v>
      </c>
      <c r="AK161" s="20">
        <v>0</v>
      </c>
      <c r="AL161" s="20">
        <v>0</v>
      </c>
      <c r="AM161" s="20">
        <v>0</v>
      </c>
      <c r="AN161" s="20">
        <v>0</v>
      </c>
      <c r="AO161" s="20">
        <v>0</v>
      </c>
      <c r="AP161" s="20">
        <v>0</v>
      </c>
      <c r="AQ161" s="20">
        <v>0</v>
      </c>
      <c r="AR161" s="20">
        <v>0</v>
      </c>
      <c r="AS161" s="20">
        <v>0</v>
      </c>
      <c r="AT161" s="20">
        <v>0</v>
      </c>
      <c r="AU161" s="20">
        <v>0</v>
      </c>
      <c r="AV161" s="20">
        <v>0</v>
      </c>
      <c r="AW161" s="20">
        <v>0</v>
      </c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</row>
    <row r="162" spans="1:55" ht="31.5">
      <c r="A162" s="1" t="s">
        <v>185</v>
      </c>
      <c r="B162" s="11" t="s">
        <v>186</v>
      </c>
      <c r="C162" s="3" t="s">
        <v>79</v>
      </c>
      <c r="D162" s="20">
        <v>6.120544799999999</v>
      </c>
      <c r="E162" s="20">
        <f t="shared" si="33"/>
        <v>2.7209691119999997</v>
      </c>
      <c r="F162" s="20">
        <f t="shared" si="34"/>
        <v>0</v>
      </c>
      <c r="G162" s="20">
        <f t="shared" si="35"/>
        <v>0.45560539200000005</v>
      </c>
      <c r="H162" s="20">
        <f t="shared" si="36"/>
        <v>2.2653637200000003</v>
      </c>
      <c r="I162" s="20">
        <f t="shared" si="37"/>
        <v>0</v>
      </c>
      <c r="J162" s="20">
        <f>J163</f>
        <v>0.7305717119999999</v>
      </c>
      <c r="K162" s="20">
        <f>K163</f>
        <v>0</v>
      </c>
      <c r="L162" s="20">
        <f>L163</f>
        <v>0.143590668</v>
      </c>
      <c r="M162" s="20">
        <f>M163</f>
        <v>0.586981044</v>
      </c>
      <c r="N162" s="20">
        <f>N163</f>
        <v>0</v>
      </c>
      <c r="O162" s="20">
        <v>1.9903974</v>
      </c>
      <c r="P162" s="20">
        <v>0</v>
      </c>
      <c r="Q162" s="20">
        <v>0.312014724</v>
      </c>
      <c r="R162" s="20">
        <v>1.6783826760000002</v>
      </c>
      <c r="S162" s="20">
        <v>0</v>
      </c>
      <c r="T162" s="20">
        <f>T163</f>
        <v>0</v>
      </c>
      <c r="U162" s="20">
        <f>U163</f>
        <v>0</v>
      </c>
      <c r="V162" s="20">
        <f>V163</f>
        <v>0</v>
      </c>
      <c r="W162" s="20">
        <f>W163</f>
        <v>0</v>
      </c>
      <c r="X162" s="20">
        <f>X163</f>
        <v>0</v>
      </c>
      <c r="Y162" s="20">
        <f>Y163</f>
        <v>0</v>
      </c>
      <c r="Z162" s="20">
        <f>Z163</f>
        <v>0</v>
      </c>
      <c r="AA162" s="20">
        <f>AA163</f>
        <v>0</v>
      </c>
      <c r="AB162" s="20">
        <f>AB163</f>
        <v>0</v>
      </c>
      <c r="AC162" s="20">
        <f>AC163</f>
        <v>0</v>
      </c>
      <c r="AD162" s="20">
        <v>5.100454000000001</v>
      </c>
      <c r="AE162" s="20">
        <f t="shared" si="38"/>
        <v>2.26747426</v>
      </c>
      <c r="AF162" s="20">
        <f t="shared" si="39"/>
        <v>0</v>
      </c>
      <c r="AG162" s="20">
        <f t="shared" si="40"/>
        <v>0.37967116000000006</v>
      </c>
      <c r="AH162" s="20">
        <f t="shared" si="41"/>
        <v>1.8878031000000002</v>
      </c>
      <c r="AI162" s="20">
        <f t="shared" si="42"/>
        <v>0</v>
      </c>
      <c r="AJ162" s="20">
        <v>0.60880976</v>
      </c>
      <c r="AK162" s="20">
        <v>0</v>
      </c>
      <c r="AL162" s="20">
        <v>0.11965889</v>
      </c>
      <c r="AM162" s="20">
        <v>0.48915086999999996</v>
      </c>
      <c r="AN162" s="20">
        <v>0</v>
      </c>
      <c r="AO162" s="20">
        <f>AO163</f>
        <v>1.6586645</v>
      </c>
      <c r="AP162" s="20">
        <f>AP163</f>
        <v>0</v>
      </c>
      <c r="AQ162" s="20">
        <f>AQ163</f>
        <v>0.26001227000000005</v>
      </c>
      <c r="AR162" s="20">
        <f>AR163</f>
        <v>1.3986522300000002</v>
      </c>
      <c r="AS162" s="20">
        <f>AS163</f>
        <v>0</v>
      </c>
      <c r="AT162" s="20">
        <v>0</v>
      </c>
      <c r="AU162" s="20">
        <f>AU163</f>
        <v>0</v>
      </c>
      <c r="AV162" s="20">
        <v>0</v>
      </c>
      <c r="AW162" s="20">
        <v>0</v>
      </c>
      <c r="AX162" s="20">
        <v>0</v>
      </c>
      <c r="AY162" s="20">
        <v>0</v>
      </c>
      <c r="AZ162" s="20">
        <v>0</v>
      </c>
      <c r="BA162" s="20">
        <v>0</v>
      </c>
      <c r="BB162" s="20">
        <v>0</v>
      </c>
      <c r="BC162" s="20">
        <v>0</v>
      </c>
    </row>
    <row r="163" spans="1:55" ht="21.75">
      <c r="A163" s="1" t="s">
        <v>185</v>
      </c>
      <c r="B163" s="12" t="s">
        <v>187</v>
      </c>
      <c r="C163" s="6" t="s">
        <v>188</v>
      </c>
      <c r="D163" s="20">
        <v>6.120544799999999</v>
      </c>
      <c r="E163" s="20">
        <f t="shared" si="33"/>
        <v>2.7209691119999997</v>
      </c>
      <c r="F163" s="20">
        <f t="shared" si="34"/>
        <v>0</v>
      </c>
      <c r="G163" s="20">
        <f t="shared" si="35"/>
        <v>0.45560539200000005</v>
      </c>
      <c r="H163" s="20">
        <f t="shared" si="36"/>
        <v>2.2653637200000003</v>
      </c>
      <c r="I163" s="20">
        <f t="shared" si="37"/>
        <v>0</v>
      </c>
      <c r="J163" s="20">
        <f aca="true" t="shared" si="44" ref="F163:AC163">SUM(J165:J182)</f>
        <v>0.7305717119999999</v>
      </c>
      <c r="K163" s="20">
        <f t="shared" si="44"/>
        <v>0</v>
      </c>
      <c r="L163" s="20">
        <f t="shared" si="44"/>
        <v>0.143590668</v>
      </c>
      <c r="M163" s="20">
        <f t="shared" si="44"/>
        <v>0.586981044</v>
      </c>
      <c r="N163" s="20">
        <f t="shared" si="44"/>
        <v>0</v>
      </c>
      <c r="O163" s="20">
        <v>1.9903974</v>
      </c>
      <c r="P163" s="20">
        <v>0</v>
      </c>
      <c r="Q163" s="20">
        <v>0.312014724</v>
      </c>
      <c r="R163" s="20">
        <v>1.6783826760000002</v>
      </c>
      <c r="S163" s="20">
        <v>0</v>
      </c>
      <c r="T163" s="20">
        <f t="shared" si="44"/>
        <v>0</v>
      </c>
      <c r="U163" s="20">
        <f t="shared" si="44"/>
        <v>0</v>
      </c>
      <c r="V163" s="20">
        <f t="shared" si="44"/>
        <v>0</v>
      </c>
      <c r="W163" s="20">
        <f t="shared" si="44"/>
        <v>0</v>
      </c>
      <c r="X163" s="20">
        <f t="shared" si="44"/>
        <v>0</v>
      </c>
      <c r="Y163" s="20">
        <f t="shared" si="44"/>
        <v>0</v>
      </c>
      <c r="Z163" s="20">
        <f t="shared" si="44"/>
        <v>0</v>
      </c>
      <c r="AA163" s="20">
        <f t="shared" si="44"/>
        <v>0</v>
      </c>
      <c r="AB163" s="20">
        <f t="shared" si="44"/>
        <v>0</v>
      </c>
      <c r="AC163" s="20">
        <f t="shared" si="44"/>
        <v>0</v>
      </c>
      <c r="AD163" s="20">
        <v>5.100454000000001</v>
      </c>
      <c r="AE163" s="20">
        <f t="shared" si="38"/>
        <v>2.26747426</v>
      </c>
      <c r="AF163" s="20">
        <f t="shared" si="39"/>
        <v>0</v>
      </c>
      <c r="AG163" s="20">
        <f t="shared" si="40"/>
        <v>0.37967116000000006</v>
      </c>
      <c r="AH163" s="20">
        <f t="shared" si="41"/>
        <v>1.8878031000000002</v>
      </c>
      <c r="AI163" s="20">
        <f t="shared" si="42"/>
        <v>0</v>
      </c>
      <c r="AJ163" s="20">
        <v>0.60880976</v>
      </c>
      <c r="AK163" s="20">
        <v>0</v>
      </c>
      <c r="AL163" s="20">
        <v>0.11965889</v>
      </c>
      <c r="AM163" s="20">
        <v>0.48915086999999996</v>
      </c>
      <c r="AN163" s="20">
        <v>0</v>
      </c>
      <c r="AO163" s="20">
        <f>SUM(AO165:AO182)</f>
        <v>1.6586645</v>
      </c>
      <c r="AP163" s="20">
        <f>SUM(AP165:AP182)</f>
        <v>0</v>
      </c>
      <c r="AQ163" s="20">
        <f>SUM(AQ165:AQ182)</f>
        <v>0.26001227000000005</v>
      </c>
      <c r="AR163" s="20">
        <f>SUM(AR165:AR182)</f>
        <v>1.3986522300000002</v>
      </c>
      <c r="AS163" s="20">
        <f>SUM(AS165:AS182)</f>
        <v>0</v>
      </c>
      <c r="AT163" s="20">
        <v>0</v>
      </c>
      <c r="AU163" s="20">
        <v>0</v>
      </c>
      <c r="AV163" s="20">
        <v>0</v>
      </c>
      <c r="AW163" s="20">
        <v>0</v>
      </c>
      <c r="AX163" s="20">
        <v>0</v>
      </c>
      <c r="AY163" s="20">
        <v>0</v>
      </c>
      <c r="AZ163" s="20">
        <v>0</v>
      </c>
      <c r="BA163" s="20">
        <v>0</v>
      </c>
      <c r="BB163" s="20">
        <v>0</v>
      </c>
      <c r="BC163" s="20">
        <v>0</v>
      </c>
    </row>
    <row r="164" spans="1:55" ht="11.25">
      <c r="A164" s="1"/>
      <c r="B164" s="10" t="s">
        <v>189</v>
      </c>
      <c r="C164" s="3"/>
      <c r="D164" s="20">
        <v>0</v>
      </c>
      <c r="E164" s="20">
        <f t="shared" si="33"/>
        <v>0</v>
      </c>
      <c r="F164" s="20">
        <f t="shared" si="34"/>
        <v>0</v>
      </c>
      <c r="G164" s="20">
        <f t="shared" si="35"/>
        <v>0</v>
      </c>
      <c r="H164" s="20">
        <f t="shared" si="36"/>
        <v>0</v>
      </c>
      <c r="I164" s="20">
        <f t="shared" si="37"/>
        <v>0</v>
      </c>
      <c r="J164" s="20">
        <f>K164+L164+M164+N164</f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  <c r="Z164" s="20">
        <v>0</v>
      </c>
      <c r="AA164" s="20">
        <v>0</v>
      </c>
      <c r="AB164" s="20">
        <v>0</v>
      </c>
      <c r="AC164" s="20">
        <v>0</v>
      </c>
      <c r="AD164" s="20">
        <v>0</v>
      </c>
      <c r="AE164" s="20">
        <f t="shared" si="38"/>
        <v>0</v>
      </c>
      <c r="AF164" s="20">
        <f t="shared" si="39"/>
        <v>0</v>
      </c>
      <c r="AG164" s="20">
        <f t="shared" si="40"/>
        <v>0</v>
      </c>
      <c r="AH164" s="20">
        <f t="shared" si="41"/>
        <v>0</v>
      </c>
      <c r="AI164" s="20">
        <f t="shared" si="42"/>
        <v>0</v>
      </c>
      <c r="AJ164" s="20">
        <v>0</v>
      </c>
      <c r="AK164" s="20">
        <v>0</v>
      </c>
      <c r="AL164" s="20">
        <v>0</v>
      </c>
      <c r="AM164" s="20">
        <v>0</v>
      </c>
      <c r="AN164" s="20">
        <v>0</v>
      </c>
      <c r="AO164" s="20">
        <v>0</v>
      </c>
      <c r="AP164" s="20">
        <v>0</v>
      </c>
      <c r="AQ164" s="20">
        <v>0</v>
      </c>
      <c r="AR164" s="20">
        <v>0</v>
      </c>
      <c r="AS164" s="20">
        <v>0</v>
      </c>
      <c r="AT164" s="20">
        <v>0</v>
      </c>
      <c r="AU164" s="20">
        <v>0</v>
      </c>
      <c r="AV164" s="20">
        <v>0</v>
      </c>
      <c r="AW164" s="20">
        <v>0</v>
      </c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</row>
    <row r="165" spans="1:55" ht="22.5">
      <c r="A165" s="1"/>
      <c r="B165" s="7" t="s">
        <v>190</v>
      </c>
      <c r="C165" s="6" t="s">
        <v>188</v>
      </c>
      <c r="D165" s="20">
        <v>0.260832</v>
      </c>
      <c r="E165" s="20">
        <f t="shared" si="33"/>
        <v>0.255910128</v>
      </c>
      <c r="F165" s="20">
        <f t="shared" si="34"/>
        <v>0</v>
      </c>
      <c r="G165" s="20">
        <f t="shared" si="35"/>
        <v>0.052010603999999995</v>
      </c>
      <c r="H165" s="20">
        <f t="shared" si="36"/>
        <v>0.203899524</v>
      </c>
      <c r="I165" s="20">
        <f t="shared" si="37"/>
        <v>0</v>
      </c>
      <c r="J165" s="20">
        <f>K165+L165+M165+N165</f>
        <v>0.255910128</v>
      </c>
      <c r="K165" s="20">
        <v>0</v>
      </c>
      <c r="L165" s="20">
        <v>0.052010603999999995</v>
      </c>
      <c r="M165" s="20">
        <v>0.203899524</v>
      </c>
      <c r="N165" s="20">
        <v>0</v>
      </c>
      <c r="O165" s="20">
        <v>0</v>
      </c>
      <c r="P165" s="20">
        <v>0</v>
      </c>
      <c r="Q165" s="20">
        <v>0</v>
      </c>
      <c r="R165" s="20">
        <v>0</v>
      </c>
      <c r="S165" s="20">
        <v>0</v>
      </c>
      <c r="T165" s="20">
        <v>0</v>
      </c>
      <c r="U165" s="20">
        <v>0</v>
      </c>
      <c r="V165" s="20">
        <v>0</v>
      </c>
      <c r="W165" s="20">
        <v>0</v>
      </c>
      <c r="X165" s="20">
        <v>0</v>
      </c>
      <c r="Y165" s="20">
        <v>0</v>
      </c>
      <c r="Z165" s="20">
        <v>0</v>
      </c>
      <c r="AA165" s="20">
        <v>0</v>
      </c>
      <c r="AB165" s="20">
        <v>0</v>
      </c>
      <c r="AC165" s="20">
        <v>0</v>
      </c>
      <c r="AD165" s="20">
        <v>0.21736</v>
      </c>
      <c r="AE165" s="20">
        <f t="shared" si="38"/>
        <v>0.21325844</v>
      </c>
      <c r="AF165" s="20">
        <f t="shared" si="39"/>
        <v>0</v>
      </c>
      <c r="AG165" s="20">
        <f t="shared" si="40"/>
        <v>0.04334217</v>
      </c>
      <c r="AH165" s="20">
        <f t="shared" si="41"/>
        <v>0.16991627</v>
      </c>
      <c r="AI165" s="20">
        <f t="shared" si="42"/>
        <v>0</v>
      </c>
      <c r="AJ165" s="20">
        <v>0.21325844</v>
      </c>
      <c r="AK165" s="20">
        <v>0</v>
      </c>
      <c r="AL165" s="20">
        <v>0.04334217</v>
      </c>
      <c r="AM165" s="20">
        <v>0.16991627</v>
      </c>
      <c r="AN165" s="20">
        <v>0</v>
      </c>
      <c r="AO165" s="20">
        <f aca="true" t="shared" si="45" ref="AO165:AO182">AP165+AQ165+AR165+AS165</f>
        <v>0</v>
      </c>
      <c r="AP165" s="20">
        <v>0</v>
      </c>
      <c r="AQ165" s="20">
        <v>0</v>
      </c>
      <c r="AR165" s="20">
        <v>0</v>
      </c>
      <c r="AS165" s="20">
        <v>0</v>
      </c>
      <c r="AT165" s="20">
        <v>0</v>
      </c>
      <c r="AU165" s="20">
        <v>0</v>
      </c>
      <c r="AV165" s="20">
        <v>0</v>
      </c>
      <c r="AW165" s="20">
        <v>0</v>
      </c>
      <c r="AX165" s="20">
        <v>0</v>
      </c>
      <c r="AY165" s="20">
        <v>0</v>
      </c>
      <c r="AZ165" s="20">
        <v>0</v>
      </c>
      <c r="BA165" s="20">
        <v>0</v>
      </c>
      <c r="BB165" s="20">
        <v>0</v>
      </c>
      <c r="BC165" s="20">
        <v>0</v>
      </c>
    </row>
    <row r="166" spans="1:55" ht="22.5">
      <c r="A166" s="1"/>
      <c r="B166" s="7" t="s">
        <v>191</v>
      </c>
      <c r="C166" s="6" t="s">
        <v>188</v>
      </c>
      <c r="D166" s="20">
        <v>0.260832</v>
      </c>
      <c r="E166" s="20">
        <f t="shared" si="33"/>
        <v>0.015411827999999999</v>
      </c>
      <c r="F166" s="20">
        <f t="shared" si="34"/>
        <v>0</v>
      </c>
      <c r="G166" s="20">
        <f t="shared" si="35"/>
        <v>0.0071426879999999995</v>
      </c>
      <c r="H166" s="20">
        <f t="shared" si="36"/>
        <v>0.00826914</v>
      </c>
      <c r="I166" s="20">
        <f t="shared" si="37"/>
        <v>0</v>
      </c>
      <c r="J166" s="20">
        <f>K166+L166+M166+N166</f>
        <v>0.015411827999999999</v>
      </c>
      <c r="K166" s="20">
        <v>0</v>
      </c>
      <c r="L166" s="20">
        <v>0.0071426879999999995</v>
      </c>
      <c r="M166" s="20">
        <v>0.00826914</v>
      </c>
      <c r="N166" s="20">
        <v>0</v>
      </c>
      <c r="O166" s="20">
        <v>0</v>
      </c>
      <c r="P166" s="20">
        <v>0</v>
      </c>
      <c r="Q166" s="20">
        <v>0</v>
      </c>
      <c r="R166" s="20">
        <v>0</v>
      </c>
      <c r="S166" s="20">
        <v>0</v>
      </c>
      <c r="T166" s="20">
        <v>0</v>
      </c>
      <c r="U166" s="20">
        <v>0</v>
      </c>
      <c r="V166" s="20">
        <v>0</v>
      </c>
      <c r="W166" s="20">
        <v>0</v>
      </c>
      <c r="X166" s="20">
        <v>0</v>
      </c>
      <c r="Y166" s="20">
        <v>0</v>
      </c>
      <c r="Z166" s="20">
        <v>0</v>
      </c>
      <c r="AA166" s="20">
        <v>0</v>
      </c>
      <c r="AB166" s="20">
        <v>0</v>
      </c>
      <c r="AC166" s="20">
        <v>0</v>
      </c>
      <c r="AD166" s="20">
        <v>0.21736</v>
      </c>
      <c r="AE166" s="20">
        <f t="shared" si="38"/>
        <v>0.01284319</v>
      </c>
      <c r="AF166" s="20">
        <f t="shared" si="39"/>
        <v>0</v>
      </c>
      <c r="AG166" s="20">
        <f t="shared" si="40"/>
        <v>0.00595224</v>
      </c>
      <c r="AH166" s="20">
        <f t="shared" si="41"/>
        <v>0.00689095</v>
      </c>
      <c r="AI166" s="20">
        <f t="shared" si="42"/>
        <v>0</v>
      </c>
      <c r="AJ166" s="20">
        <v>0.01284319</v>
      </c>
      <c r="AK166" s="20">
        <v>0</v>
      </c>
      <c r="AL166" s="20">
        <v>0.00595224</v>
      </c>
      <c r="AM166" s="20">
        <v>0.00689095</v>
      </c>
      <c r="AN166" s="20">
        <v>0</v>
      </c>
      <c r="AO166" s="20">
        <f t="shared" si="45"/>
        <v>0</v>
      </c>
      <c r="AP166" s="20">
        <v>0</v>
      </c>
      <c r="AQ166" s="20">
        <v>0</v>
      </c>
      <c r="AR166" s="20">
        <v>0</v>
      </c>
      <c r="AS166" s="20">
        <v>0</v>
      </c>
      <c r="AT166" s="20">
        <v>0</v>
      </c>
      <c r="AU166" s="20">
        <v>0</v>
      </c>
      <c r="AV166" s="20">
        <v>0</v>
      </c>
      <c r="AW166" s="20">
        <v>0</v>
      </c>
      <c r="AX166" s="20">
        <v>0</v>
      </c>
      <c r="AY166" s="20">
        <v>0</v>
      </c>
      <c r="AZ166" s="20">
        <v>0</v>
      </c>
      <c r="BA166" s="20">
        <v>0</v>
      </c>
      <c r="BB166" s="20">
        <v>0</v>
      </c>
      <c r="BC166" s="20">
        <v>0</v>
      </c>
    </row>
    <row r="167" spans="1:55" ht="22.5">
      <c r="A167" s="1"/>
      <c r="B167" s="7" t="s">
        <v>192</v>
      </c>
      <c r="C167" s="6" t="s">
        <v>188</v>
      </c>
      <c r="D167" s="20">
        <v>0.260832</v>
      </c>
      <c r="E167" s="20">
        <f t="shared" si="33"/>
        <v>0.297800352</v>
      </c>
      <c r="F167" s="20">
        <f t="shared" si="34"/>
        <v>0</v>
      </c>
      <c r="G167" s="20">
        <f t="shared" si="35"/>
        <v>0.056702952</v>
      </c>
      <c r="H167" s="20">
        <f t="shared" si="36"/>
        <v>0.24109740000000002</v>
      </c>
      <c r="I167" s="20">
        <f t="shared" si="37"/>
        <v>0</v>
      </c>
      <c r="J167" s="20">
        <f>K167+L167+M167+N167</f>
        <v>0.05722903199999999</v>
      </c>
      <c r="K167" s="20">
        <v>0</v>
      </c>
      <c r="L167" s="20">
        <v>0.014564124</v>
      </c>
      <c r="M167" s="20">
        <v>0.042664907999999994</v>
      </c>
      <c r="N167" s="20">
        <v>0</v>
      </c>
      <c r="O167" s="20">
        <v>0.24057132</v>
      </c>
      <c r="P167" s="20">
        <v>0</v>
      </c>
      <c r="Q167" s="20">
        <v>0.042138828</v>
      </c>
      <c r="R167" s="20">
        <v>0.19843249200000002</v>
      </c>
      <c r="S167" s="20">
        <v>0</v>
      </c>
      <c r="T167" s="20">
        <v>0</v>
      </c>
      <c r="U167" s="20">
        <v>0</v>
      </c>
      <c r="V167" s="20">
        <v>0</v>
      </c>
      <c r="W167" s="20">
        <v>0</v>
      </c>
      <c r="X167" s="20">
        <v>0</v>
      </c>
      <c r="Y167" s="20">
        <v>0</v>
      </c>
      <c r="Z167" s="20">
        <v>0</v>
      </c>
      <c r="AA167" s="20">
        <v>0</v>
      </c>
      <c r="AB167" s="20">
        <v>0</v>
      </c>
      <c r="AC167" s="20">
        <v>0</v>
      </c>
      <c r="AD167" s="20">
        <v>0.21736</v>
      </c>
      <c r="AE167" s="20">
        <f t="shared" si="38"/>
        <v>0.24816696000000002</v>
      </c>
      <c r="AF167" s="20">
        <f t="shared" si="39"/>
        <v>0</v>
      </c>
      <c r="AG167" s="20">
        <f t="shared" si="40"/>
        <v>0.04725246</v>
      </c>
      <c r="AH167" s="20">
        <f t="shared" si="41"/>
        <v>0.2009145</v>
      </c>
      <c r="AI167" s="20">
        <f t="shared" si="42"/>
        <v>0</v>
      </c>
      <c r="AJ167" s="20">
        <v>0.047690859999999995</v>
      </c>
      <c r="AK167" s="20">
        <v>0</v>
      </c>
      <c r="AL167" s="20">
        <v>0.01213677</v>
      </c>
      <c r="AM167" s="20">
        <v>0.035554089999999997</v>
      </c>
      <c r="AN167" s="20">
        <v>0</v>
      </c>
      <c r="AO167" s="20">
        <f t="shared" si="45"/>
        <v>0.20047610000000002</v>
      </c>
      <c r="AP167" s="20">
        <v>0</v>
      </c>
      <c r="AQ167" s="20">
        <v>0.035115690000000005</v>
      </c>
      <c r="AR167" s="20">
        <v>0.16536041</v>
      </c>
      <c r="AS167" s="20">
        <v>0</v>
      </c>
      <c r="AT167" s="20">
        <v>0</v>
      </c>
      <c r="AU167" s="20">
        <v>0</v>
      </c>
      <c r="AV167" s="20">
        <v>0</v>
      </c>
      <c r="AW167" s="20">
        <v>0</v>
      </c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</row>
    <row r="168" spans="1:55" ht="22.5">
      <c r="A168" s="1"/>
      <c r="B168" s="7" t="s">
        <v>300</v>
      </c>
      <c r="C168" s="6" t="s">
        <v>188</v>
      </c>
      <c r="D168" s="20">
        <v>0.260832</v>
      </c>
      <c r="E168" s="20">
        <f t="shared" si="33"/>
        <v>0.255333552</v>
      </c>
      <c r="F168" s="20">
        <f t="shared" si="34"/>
        <v>0</v>
      </c>
      <c r="G168" s="20">
        <f t="shared" si="35"/>
        <v>0.055159415999999996</v>
      </c>
      <c r="H168" s="20">
        <f t="shared" si="36"/>
        <v>0.20017413600000003</v>
      </c>
      <c r="I168" s="20">
        <f t="shared" si="37"/>
        <v>0</v>
      </c>
      <c r="J168" s="20">
        <v>0</v>
      </c>
      <c r="K168" s="20">
        <v>0</v>
      </c>
      <c r="L168" s="20">
        <v>0</v>
      </c>
      <c r="M168" s="20">
        <v>0</v>
      </c>
      <c r="N168" s="20">
        <v>0</v>
      </c>
      <c r="O168" s="20">
        <v>0.255333552</v>
      </c>
      <c r="P168" s="20">
        <v>0</v>
      </c>
      <c r="Q168" s="20">
        <v>0.055159415999999996</v>
      </c>
      <c r="R168" s="20">
        <v>0.20017413600000003</v>
      </c>
      <c r="S168" s="20">
        <v>0</v>
      </c>
      <c r="T168" s="20">
        <v>0</v>
      </c>
      <c r="U168" s="20">
        <v>0</v>
      </c>
      <c r="V168" s="20">
        <v>0</v>
      </c>
      <c r="W168" s="20">
        <v>0</v>
      </c>
      <c r="X168" s="20">
        <v>0</v>
      </c>
      <c r="Y168" s="20">
        <v>0</v>
      </c>
      <c r="Z168" s="20">
        <v>0</v>
      </c>
      <c r="AA168" s="20">
        <v>0</v>
      </c>
      <c r="AB168" s="20">
        <v>0</v>
      </c>
      <c r="AC168" s="20">
        <v>0</v>
      </c>
      <c r="AD168" s="20">
        <v>0.21736000000000003</v>
      </c>
      <c r="AE168" s="20">
        <f t="shared" si="38"/>
        <v>0.21277796000000002</v>
      </c>
      <c r="AF168" s="20">
        <f t="shared" si="39"/>
        <v>0</v>
      </c>
      <c r="AG168" s="20">
        <f t="shared" si="40"/>
        <v>0.045966179999999995</v>
      </c>
      <c r="AH168" s="20">
        <f t="shared" si="41"/>
        <v>0.16681178000000002</v>
      </c>
      <c r="AI168" s="20">
        <f t="shared" si="42"/>
        <v>0</v>
      </c>
      <c r="AJ168" s="20">
        <v>0</v>
      </c>
      <c r="AK168" s="20">
        <v>0</v>
      </c>
      <c r="AL168" s="20">
        <v>0</v>
      </c>
      <c r="AM168" s="20">
        <v>0</v>
      </c>
      <c r="AN168" s="20">
        <v>0</v>
      </c>
      <c r="AO168" s="20">
        <f t="shared" si="45"/>
        <v>0.21277796000000002</v>
      </c>
      <c r="AP168" s="20">
        <v>0</v>
      </c>
      <c r="AQ168" s="20">
        <v>0.045966179999999995</v>
      </c>
      <c r="AR168" s="20">
        <v>0.16681178000000002</v>
      </c>
      <c r="AS168" s="20">
        <v>0</v>
      </c>
      <c r="AT168" s="20">
        <v>0</v>
      </c>
      <c r="AU168" s="20">
        <v>0</v>
      </c>
      <c r="AV168" s="20">
        <v>0</v>
      </c>
      <c r="AW168" s="20">
        <v>0</v>
      </c>
      <c r="AX168" s="20">
        <v>0</v>
      </c>
      <c r="AY168" s="20">
        <v>0</v>
      </c>
      <c r="AZ168" s="20">
        <v>0</v>
      </c>
      <c r="BA168" s="20">
        <v>0</v>
      </c>
      <c r="BB168" s="20">
        <v>0</v>
      </c>
      <c r="BC168" s="20">
        <v>0</v>
      </c>
    </row>
    <row r="169" spans="1:55" ht="22.5">
      <c r="A169" s="1"/>
      <c r="B169" s="7" t="s">
        <v>301</v>
      </c>
      <c r="C169" s="6" t="s">
        <v>188</v>
      </c>
      <c r="D169" s="20">
        <v>0.260832</v>
      </c>
      <c r="E169" s="20">
        <f t="shared" si="33"/>
        <v>0.21556977600000002</v>
      </c>
      <c r="F169" s="20">
        <f t="shared" si="34"/>
        <v>0</v>
      </c>
      <c r="G169" s="20">
        <f t="shared" si="35"/>
        <v>0.050129928000000004</v>
      </c>
      <c r="H169" s="20">
        <f t="shared" si="36"/>
        <v>0.165439848</v>
      </c>
      <c r="I169" s="20">
        <f t="shared" si="37"/>
        <v>0</v>
      </c>
      <c r="J169" s="20">
        <v>0</v>
      </c>
      <c r="K169" s="20">
        <v>0</v>
      </c>
      <c r="L169" s="20">
        <v>0</v>
      </c>
      <c r="M169" s="20">
        <v>0</v>
      </c>
      <c r="N169" s="20">
        <v>0</v>
      </c>
      <c r="O169" s="20">
        <v>0.21556977600000002</v>
      </c>
      <c r="P169" s="20">
        <v>0</v>
      </c>
      <c r="Q169" s="20">
        <v>0.050129928000000004</v>
      </c>
      <c r="R169" s="20">
        <v>0.165439848</v>
      </c>
      <c r="S169" s="20">
        <v>0</v>
      </c>
      <c r="T169" s="20">
        <v>0</v>
      </c>
      <c r="U169" s="20">
        <v>0</v>
      </c>
      <c r="V169" s="20">
        <v>0</v>
      </c>
      <c r="W169" s="20">
        <v>0</v>
      </c>
      <c r="X169" s="20">
        <v>0</v>
      </c>
      <c r="Y169" s="20">
        <v>0</v>
      </c>
      <c r="Z169" s="20">
        <v>0</v>
      </c>
      <c r="AA169" s="20">
        <v>0</v>
      </c>
      <c r="AB169" s="20">
        <v>0</v>
      </c>
      <c r="AC169" s="20">
        <v>0</v>
      </c>
      <c r="AD169" s="20">
        <v>0.21736000000000003</v>
      </c>
      <c r="AE169" s="20">
        <f t="shared" si="38"/>
        <v>0.17964148000000002</v>
      </c>
      <c r="AF169" s="20">
        <f t="shared" si="39"/>
        <v>0</v>
      </c>
      <c r="AG169" s="20">
        <f t="shared" si="40"/>
        <v>0.04177494</v>
      </c>
      <c r="AH169" s="20">
        <f t="shared" si="41"/>
        <v>0.13786654</v>
      </c>
      <c r="AI169" s="20">
        <f t="shared" si="42"/>
        <v>0</v>
      </c>
      <c r="AJ169" s="20">
        <v>0</v>
      </c>
      <c r="AK169" s="20">
        <v>0</v>
      </c>
      <c r="AL169" s="20">
        <v>0</v>
      </c>
      <c r="AM169" s="20">
        <v>0</v>
      </c>
      <c r="AN169" s="20">
        <v>0</v>
      </c>
      <c r="AO169" s="20">
        <f t="shared" si="45"/>
        <v>0.17964148000000002</v>
      </c>
      <c r="AP169" s="20">
        <v>0</v>
      </c>
      <c r="AQ169" s="20">
        <v>0.04177494</v>
      </c>
      <c r="AR169" s="20">
        <v>0.13786654</v>
      </c>
      <c r="AS169" s="20">
        <v>0</v>
      </c>
      <c r="AT169" s="20">
        <v>0</v>
      </c>
      <c r="AU169" s="20">
        <v>0</v>
      </c>
      <c r="AV169" s="20">
        <v>0</v>
      </c>
      <c r="AW169" s="20">
        <v>0</v>
      </c>
      <c r="AX169" s="20">
        <v>0</v>
      </c>
      <c r="AY169" s="20">
        <v>0</v>
      </c>
      <c r="AZ169" s="20">
        <v>0</v>
      </c>
      <c r="BA169" s="20">
        <v>0</v>
      </c>
      <c r="BB169" s="20">
        <v>0</v>
      </c>
      <c r="BC169" s="20">
        <v>0</v>
      </c>
    </row>
    <row r="170" spans="1:55" ht="33.75">
      <c r="A170" s="1"/>
      <c r="B170" s="7" t="s">
        <v>302</v>
      </c>
      <c r="C170" s="6" t="s">
        <v>188</v>
      </c>
      <c r="D170" s="20">
        <v>1.5744456</v>
      </c>
      <c r="E170" s="20">
        <f t="shared" si="33"/>
        <v>0.166636572</v>
      </c>
      <c r="F170" s="20">
        <f t="shared" si="34"/>
        <v>0</v>
      </c>
      <c r="G170" s="20">
        <f t="shared" si="35"/>
        <v>0.014795556000000001</v>
      </c>
      <c r="H170" s="20">
        <f t="shared" si="36"/>
        <v>0.151841016</v>
      </c>
      <c r="I170" s="20">
        <f t="shared" si="37"/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0.166636572</v>
      </c>
      <c r="P170" s="20">
        <v>0</v>
      </c>
      <c r="Q170" s="20">
        <v>0.014795556000000001</v>
      </c>
      <c r="R170" s="20">
        <v>0.151841016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  <c r="Z170" s="20">
        <v>0</v>
      </c>
      <c r="AA170" s="20">
        <v>0</v>
      </c>
      <c r="AB170" s="20">
        <v>0</v>
      </c>
      <c r="AC170" s="20">
        <v>0</v>
      </c>
      <c r="AD170" s="20">
        <v>1.312038</v>
      </c>
      <c r="AE170" s="20">
        <f t="shared" si="38"/>
        <v>0.13886381</v>
      </c>
      <c r="AF170" s="20">
        <f t="shared" si="39"/>
        <v>0</v>
      </c>
      <c r="AG170" s="20">
        <f t="shared" si="40"/>
        <v>0.012329630000000001</v>
      </c>
      <c r="AH170" s="20">
        <f t="shared" si="41"/>
        <v>0.12653418</v>
      </c>
      <c r="AI170" s="20">
        <f t="shared" si="42"/>
        <v>0</v>
      </c>
      <c r="AJ170" s="20">
        <v>0</v>
      </c>
      <c r="AK170" s="20">
        <v>0</v>
      </c>
      <c r="AL170" s="20">
        <v>0</v>
      </c>
      <c r="AM170" s="20">
        <v>0</v>
      </c>
      <c r="AN170" s="20">
        <v>0</v>
      </c>
      <c r="AO170" s="20">
        <f t="shared" si="45"/>
        <v>0.13886381</v>
      </c>
      <c r="AP170" s="20">
        <v>0</v>
      </c>
      <c r="AQ170" s="20">
        <v>0.012329630000000001</v>
      </c>
      <c r="AR170" s="20">
        <v>0.12653418</v>
      </c>
      <c r="AS170" s="20">
        <v>0</v>
      </c>
      <c r="AT170" s="20">
        <v>0</v>
      </c>
      <c r="AU170" s="20">
        <v>0</v>
      </c>
      <c r="AV170" s="20">
        <v>0</v>
      </c>
      <c r="AW170" s="20">
        <v>0</v>
      </c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</row>
    <row r="171" spans="1:55" ht="11.25">
      <c r="A171" s="1"/>
      <c r="B171" s="10" t="s">
        <v>253</v>
      </c>
      <c r="C171" s="6"/>
      <c r="D171" s="20">
        <v>0</v>
      </c>
      <c r="E171" s="20">
        <f t="shared" si="33"/>
        <v>0</v>
      </c>
      <c r="F171" s="20">
        <f t="shared" si="34"/>
        <v>0</v>
      </c>
      <c r="G171" s="20">
        <f t="shared" si="35"/>
        <v>0</v>
      </c>
      <c r="H171" s="20">
        <f t="shared" si="36"/>
        <v>0</v>
      </c>
      <c r="I171" s="20">
        <f t="shared" si="37"/>
        <v>0</v>
      </c>
      <c r="J171" s="20">
        <v>0</v>
      </c>
      <c r="K171" s="20">
        <v>0</v>
      </c>
      <c r="L171" s="20">
        <v>0</v>
      </c>
      <c r="M171" s="20">
        <v>0</v>
      </c>
      <c r="N171" s="20">
        <v>0</v>
      </c>
      <c r="O171" s="20">
        <v>0</v>
      </c>
      <c r="P171" s="20">
        <v>0</v>
      </c>
      <c r="Q171" s="20">
        <v>0</v>
      </c>
      <c r="R171" s="20">
        <v>0</v>
      </c>
      <c r="S171" s="20">
        <v>0</v>
      </c>
      <c r="T171" s="20">
        <v>0</v>
      </c>
      <c r="U171" s="20">
        <v>0</v>
      </c>
      <c r="V171" s="20">
        <v>0</v>
      </c>
      <c r="W171" s="20">
        <v>0</v>
      </c>
      <c r="X171" s="20">
        <v>0</v>
      </c>
      <c r="Y171" s="20">
        <v>0</v>
      </c>
      <c r="Z171" s="20">
        <v>0</v>
      </c>
      <c r="AA171" s="20">
        <v>0</v>
      </c>
      <c r="AB171" s="20">
        <v>0</v>
      </c>
      <c r="AC171" s="20">
        <v>0</v>
      </c>
      <c r="AD171" s="20">
        <v>0</v>
      </c>
      <c r="AE171" s="20">
        <f t="shared" si="38"/>
        <v>0</v>
      </c>
      <c r="AF171" s="20">
        <f t="shared" si="39"/>
        <v>0</v>
      </c>
      <c r="AG171" s="20">
        <f t="shared" si="40"/>
        <v>0</v>
      </c>
      <c r="AH171" s="20">
        <f t="shared" si="41"/>
        <v>0</v>
      </c>
      <c r="AI171" s="20">
        <f t="shared" si="42"/>
        <v>0</v>
      </c>
      <c r="AJ171" s="20">
        <v>0</v>
      </c>
      <c r="AK171" s="20">
        <v>0</v>
      </c>
      <c r="AL171" s="20">
        <v>0</v>
      </c>
      <c r="AM171" s="20">
        <v>0</v>
      </c>
      <c r="AN171" s="20">
        <v>0</v>
      </c>
      <c r="AO171" s="20">
        <f t="shared" si="45"/>
        <v>0</v>
      </c>
      <c r="AP171" s="20">
        <v>0</v>
      </c>
      <c r="AQ171" s="20">
        <v>0</v>
      </c>
      <c r="AR171" s="20">
        <v>0</v>
      </c>
      <c r="AS171" s="20">
        <v>0</v>
      </c>
      <c r="AT171" s="20">
        <v>0</v>
      </c>
      <c r="AU171" s="20">
        <v>0</v>
      </c>
      <c r="AV171" s="20">
        <v>0</v>
      </c>
      <c r="AW171" s="20">
        <v>0</v>
      </c>
      <c r="AX171" s="20">
        <v>0</v>
      </c>
      <c r="AY171" s="20">
        <v>0</v>
      </c>
      <c r="AZ171" s="20">
        <v>0</v>
      </c>
      <c r="BA171" s="20">
        <v>0</v>
      </c>
      <c r="BB171" s="20">
        <v>0</v>
      </c>
      <c r="BC171" s="20">
        <v>0</v>
      </c>
    </row>
    <row r="172" spans="1:55" ht="22.5">
      <c r="A172" s="1"/>
      <c r="B172" s="7" t="s">
        <v>303</v>
      </c>
      <c r="C172" s="6" t="s">
        <v>188</v>
      </c>
      <c r="D172" s="20">
        <v>0.260832</v>
      </c>
      <c r="E172" s="20">
        <f t="shared" si="33"/>
        <v>0.17465087999999998</v>
      </c>
      <c r="F172" s="20">
        <f t="shared" si="34"/>
        <v>0</v>
      </c>
      <c r="G172" s="20">
        <f t="shared" si="35"/>
        <v>0.027299088</v>
      </c>
      <c r="H172" s="20">
        <f t="shared" si="36"/>
        <v>0.14735179199999998</v>
      </c>
      <c r="I172" s="20">
        <f t="shared" si="37"/>
        <v>0</v>
      </c>
      <c r="J172" s="20">
        <v>0</v>
      </c>
      <c r="K172" s="20">
        <v>0</v>
      </c>
      <c r="L172" s="20">
        <v>0</v>
      </c>
      <c r="M172" s="20">
        <v>0</v>
      </c>
      <c r="N172" s="20">
        <v>0</v>
      </c>
      <c r="O172" s="20">
        <v>0.17465087999999998</v>
      </c>
      <c r="P172" s="20">
        <v>0</v>
      </c>
      <c r="Q172" s="20">
        <v>0.027299088</v>
      </c>
      <c r="R172" s="20">
        <v>0.14735179199999998</v>
      </c>
      <c r="S172" s="20">
        <v>0</v>
      </c>
      <c r="T172" s="20">
        <v>0</v>
      </c>
      <c r="U172" s="20">
        <v>0</v>
      </c>
      <c r="V172" s="20">
        <v>0</v>
      </c>
      <c r="W172" s="20">
        <v>0</v>
      </c>
      <c r="X172" s="20">
        <v>0</v>
      </c>
      <c r="Y172" s="20">
        <v>0</v>
      </c>
      <c r="Z172" s="20">
        <v>0</v>
      </c>
      <c r="AA172" s="20">
        <v>0</v>
      </c>
      <c r="AB172" s="20">
        <v>0</v>
      </c>
      <c r="AC172" s="20">
        <v>0</v>
      </c>
      <c r="AD172" s="20">
        <v>0.21736000000000003</v>
      </c>
      <c r="AE172" s="20">
        <f t="shared" si="38"/>
        <v>0.1455424</v>
      </c>
      <c r="AF172" s="20">
        <f t="shared" si="39"/>
        <v>0</v>
      </c>
      <c r="AG172" s="20">
        <f t="shared" si="40"/>
        <v>0.02274924</v>
      </c>
      <c r="AH172" s="20">
        <f t="shared" si="41"/>
        <v>0.12279316</v>
      </c>
      <c r="AI172" s="20">
        <f t="shared" si="42"/>
        <v>0</v>
      </c>
      <c r="AJ172" s="20">
        <v>0</v>
      </c>
      <c r="AK172" s="20">
        <v>0</v>
      </c>
      <c r="AL172" s="20">
        <v>0</v>
      </c>
      <c r="AM172" s="20">
        <v>0</v>
      </c>
      <c r="AN172" s="20">
        <v>0</v>
      </c>
      <c r="AO172" s="20">
        <f t="shared" si="45"/>
        <v>0.1455424</v>
      </c>
      <c r="AP172" s="20">
        <v>0</v>
      </c>
      <c r="AQ172" s="20">
        <v>0.02274924</v>
      </c>
      <c r="AR172" s="20">
        <v>0.12279316</v>
      </c>
      <c r="AS172" s="20">
        <v>0</v>
      </c>
      <c r="AT172" s="20">
        <v>0</v>
      </c>
      <c r="AU172" s="20">
        <v>0</v>
      </c>
      <c r="AV172" s="20">
        <v>0</v>
      </c>
      <c r="AW172" s="20">
        <v>0</v>
      </c>
      <c r="AX172" s="20">
        <v>0</v>
      </c>
      <c r="AY172" s="20">
        <v>0</v>
      </c>
      <c r="AZ172" s="20">
        <v>0</v>
      </c>
      <c r="BA172" s="20">
        <v>0</v>
      </c>
      <c r="BB172" s="20">
        <v>0</v>
      </c>
      <c r="BC172" s="20">
        <v>0</v>
      </c>
    </row>
    <row r="173" spans="1:55" ht="22.5">
      <c r="A173" s="1"/>
      <c r="B173" s="7" t="s">
        <v>304</v>
      </c>
      <c r="C173" s="6" t="s">
        <v>188</v>
      </c>
      <c r="D173" s="20">
        <v>0.260832</v>
      </c>
      <c r="E173" s="20">
        <f t="shared" si="33"/>
        <v>0.183641316</v>
      </c>
      <c r="F173" s="20">
        <f t="shared" si="34"/>
        <v>0</v>
      </c>
      <c r="G173" s="20">
        <f t="shared" si="35"/>
        <v>0.033206184</v>
      </c>
      <c r="H173" s="20">
        <f t="shared" si="36"/>
        <v>0.150435132</v>
      </c>
      <c r="I173" s="20">
        <f t="shared" si="37"/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0.183641316</v>
      </c>
      <c r="P173" s="20">
        <v>0</v>
      </c>
      <c r="Q173" s="20">
        <v>0.033206184</v>
      </c>
      <c r="R173" s="20">
        <v>0.150435132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  <c r="Z173" s="20">
        <v>0</v>
      </c>
      <c r="AA173" s="20">
        <v>0</v>
      </c>
      <c r="AB173" s="20">
        <v>0</v>
      </c>
      <c r="AC173" s="20">
        <v>0</v>
      </c>
      <c r="AD173" s="20">
        <v>0.21736000000000003</v>
      </c>
      <c r="AE173" s="20">
        <f t="shared" si="38"/>
        <v>0.15303443</v>
      </c>
      <c r="AF173" s="20">
        <f t="shared" si="39"/>
        <v>0</v>
      </c>
      <c r="AG173" s="20">
        <f t="shared" si="40"/>
        <v>0.02767182</v>
      </c>
      <c r="AH173" s="20">
        <f t="shared" si="41"/>
        <v>0.12536261</v>
      </c>
      <c r="AI173" s="20">
        <f t="shared" si="42"/>
        <v>0</v>
      </c>
      <c r="AJ173" s="20">
        <v>0</v>
      </c>
      <c r="AK173" s="20">
        <v>0</v>
      </c>
      <c r="AL173" s="20">
        <v>0</v>
      </c>
      <c r="AM173" s="20">
        <v>0</v>
      </c>
      <c r="AN173" s="20">
        <v>0</v>
      </c>
      <c r="AO173" s="20">
        <f t="shared" si="45"/>
        <v>0.15303443</v>
      </c>
      <c r="AP173" s="20">
        <v>0</v>
      </c>
      <c r="AQ173" s="20">
        <v>0.02767182</v>
      </c>
      <c r="AR173" s="20">
        <v>0.12536261</v>
      </c>
      <c r="AS173" s="20">
        <v>0</v>
      </c>
      <c r="AT173" s="20">
        <v>0</v>
      </c>
      <c r="AU173" s="20">
        <v>0</v>
      </c>
      <c r="AV173" s="20">
        <v>0</v>
      </c>
      <c r="AW173" s="20">
        <v>0</v>
      </c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</row>
    <row r="174" spans="1:55" ht="11.25">
      <c r="A174" s="1"/>
      <c r="B174" s="10" t="s">
        <v>236</v>
      </c>
      <c r="C174" s="6"/>
      <c r="D174" s="20">
        <v>0</v>
      </c>
      <c r="E174" s="20">
        <f t="shared" si="33"/>
        <v>0</v>
      </c>
      <c r="F174" s="20">
        <f t="shared" si="34"/>
        <v>0</v>
      </c>
      <c r="G174" s="20">
        <f t="shared" si="35"/>
        <v>0</v>
      </c>
      <c r="H174" s="20">
        <f t="shared" si="36"/>
        <v>0</v>
      </c>
      <c r="I174" s="20">
        <f t="shared" si="37"/>
        <v>0</v>
      </c>
      <c r="J174" s="20">
        <v>0</v>
      </c>
      <c r="K174" s="20">
        <v>0</v>
      </c>
      <c r="L174" s="20">
        <v>0</v>
      </c>
      <c r="M174" s="20">
        <v>0</v>
      </c>
      <c r="N174" s="20">
        <v>0</v>
      </c>
      <c r="O174" s="20">
        <v>0</v>
      </c>
      <c r="P174" s="20">
        <v>0</v>
      </c>
      <c r="Q174" s="20">
        <v>0</v>
      </c>
      <c r="R174" s="20">
        <v>0</v>
      </c>
      <c r="S174" s="20">
        <v>0</v>
      </c>
      <c r="T174" s="20">
        <v>0</v>
      </c>
      <c r="U174" s="20">
        <v>0</v>
      </c>
      <c r="V174" s="20">
        <v>0</v>
      </c>
      <c r="W174" s="20">
        <v>0</v>
      </c>
      <c r="X174" s="20">
        <v>0</v>
      </c>
      <c r="Y174" s="20">
        <v>0</v>
      </c>
      <c r="Z174" s="20">
        <v>0</v>
      </c>
      <c r="AA174" s="20">
        <v>0</v>
      </c>
      <c r="AB174" s="20">
        <v>0</v>
      </c>
      <c r="AC174" s="20">
        <v>0</v>
      </c>
      <c r="AD174" s="20">
        <v>0</v>
      </c>
      <c r="AE174" s="20">
        <f t="shared" si="38"/>
        <v>0</v>
      </c>
      <c r="AF174" s="20">
        <f t="shared" si="39"/>
        <v>0</v>
      </c>
      <c r="AG174" s="20">
        <f t="shared" si="40"/>
        <v>0</v>
      </c>
      <c r="AH174" s="20">
        <f t="shared" si="41"/>
        <v>0</v>
      </c>
      <c r="AI174" s="20">
        <f t="shared" si="42"/>
        <v>0</v>
      </c>
      <c r="AJ174" s="20">
        <v>0</v>
      </c>
      <c r="AK174" s="20">
        <v>0</v>
      </c>
      <c r="AL174" s="20">
        <v>0</v>
      </c>
      <c r="AM174" s="20">
        <v>0</v>
      </c>
      <c r="AN174" s="20">
        <v>0</v>
      </c>
      <c r="AO174" s="20">
        <f t="shared" si="45"/>
        <v>0</v>
      </c>
      <c r="AP174" s="20">
        <v>0</v>
      </c>
      <c r="AQ174" s="20">
        <v>0</v>
      </c>
      <c r="AR174" s="20">
        <v>0</v>
      </c>
      <c r="AS174" s="20">
        <v>0</v>
      </c>
      <c r="AT174" s="20">
        <v>0</v>
      </c>
      <c r="AU174" s="20">
        <v>0</v>
      </c>
      <c r="AV174" s="20">
        <v>0</v>
      </c>
      <c r="AW174" s="20">
        <v>0</v>
      </c>
      <c r="AX174" s="20">
        <v>0</v>
      </c>
      <c r="AY174" s="20">
        <v>0</v>
      </c>
      <c r="AZ174" s="20">
        <v>0</v>
      </c>
      <c r="BA174" s="20">
        <v>0</v>
      </c>
      <c r="BB174" s="20">
        <v>0</v>
      </c>
      <c r="BC174" s="20">
        <v>0</v>
      </c>
    </row>
    <row r="175" spans="1:55" ht="22.5">
      <c r="A175" s="1"/>
      <c r="B175" s="7" t="s">
        <v>305</v>
      </c>
      <c r="C175" s="6" t="s">
        <v>188</v>
      </c>
      <c r="D175" s="20">
        <v>0.260832</v>
      </c>
      <c r="E175" s="20">
        <f t="shared" si="33"/>
        <v>0.022752948</v>
      </c>
      <c r="F175" s="20">
        <f t="shared" si="34"/>
        <v>0</v>
      </c>
      <c r="G175" s="20">
        <f t="shared" si="35"/>
        <v>0.003038196</v>
      </c>
      <c r="H175" s="20">
        <f t="shared" si="36"/>
        <v>0.019714752</v>
      </c>
      <c r="I175" s="20">
        <f t="shared" si="37"/>
        <v>0</v>
      </c>
      <c r="J175" s="20">
        <v>0</v>
      </c>
      <c r="K175" s="20">
        <v>0</v>
      </c>
      <c r="L175" s="20">
        <v>0</v>
      </c>
      <c r="M175" s="20">
        <v>0</v>
      </c>
      <c r="N175" s="20">
        <v>0</v>
      </c>
      <c r="O175" s="20">
        <v>0.022752948</v>
      </c>
      <c r="P175" s="20">
        <v>0</v>
      </c>
      <c r="Q175" s="20">
        <v>0.003038196</v>
      </c>
      <c r="R175" s="20">
        <v>0.019714752</v>
      </c>
      <c r="S175" s="20">
        <v>0</v>
      </c>
      <c r="T175" s="20">
        <v>0</v>
      </c>
      <c r="U175" s="20">
        <v>0</v>
      </c>
      <c r="V175" s="20">
        <v>0</v>
      </c>
      <c r="W175" s="20">
        <v>0</v>
      </c>
      <c r="X175" s="20">
        <v>0</v>
      </c>
      <c r="Y175" s="20">
        <v>0</v>
      </c>
      <c r="Z175" s="20">
        <v>0</v>
      </c>
      <c r="AA175" s="20">
        <v>0</v>
      </c>
      <c r="AB175" s="20">
        <v>0</v>
      </c>
      <c r="AC175" s="20">
        <v>0</v>
      </c>
      <c r="AD175" s="20">
        <v>0.21736000000000003</v>
      </c>
      <c r="AE175" s="20">
        <f t="shared" si="38"/>
        <v>0.018960789999999998</v>
      </c>
      <c r="AF175" s="20">
        <f t="shared" si="39"/>
        <v>0</v>
      </c>
      <c r="AG175" s="20">
        <f t="shared" si="40"/>
        <v>0.00253183</v>
      </c>
      <c r="AH175" s="20">
        <f t="shared" si="41"/>
        <v>0.01642896</v>
      </c>
      <c r="AI175" s="20">
        <f t="shared" si="42"/>
        <v>0</v>
      </c>
      <c r="AJ175" s="20">
        <v>0</v>
      </c>
      <c r="AK175" s="20">
        <v>0</v>
      </c>
      <c r="AL175" s="20">
        <v>0</v>
      </c>
      <c r="AM175" s="20">
        <v>0</v>
      </c>
      <c r="AN175" s="20">
        <v>0</v>
      </c>
      <c r="AO175" s="20">
        <f t="shared" si="45"/>
        <v>0.018960789999999998</v>
      </c>
      <c r="AP175" s="20">
        <v>0</v>
      </c>
      <c r="AQ175" s="20">
        <v>0.00253183</v>
      </c>
      <c r="AR175" s="20">
        <v>0.01642896</v>
      </c>
      <c r="AS175" s="20">
        <v>0</v>
      </c>
      <c r="AT175" s="20">
        <v>0</v>
      </c>
      <c r="AU175" s="20">
        <v>0</v>
      </c>
      <c r="AV175" s="20">
        <v>0</v>
      </c>
      <c r="AW175" s="20">
        <v>0</v>
      </c>
      <c r="AX175" s="20">
        <v>0</v>
      </c>
      <c r="AY175" s="20">
        <v>0</v>
      </c>
      <c r="AZ175" s="20">
        <v>0</v>
      </c>
      <c r="BA175" s="20">
        <v>0</v>
      </c>
      <c r="BB175" s="20">
        <v>0</v>
      </c>
      <c r="BC175" s="20">
        <v>0</v>
      </c>
    </row>
    <row r="176" spans="1:55" ht="22.5">
      <c r="A176" s="1"/>
      <c r="B176" s="7" t="s">
        <v>306</v>
      </c>
      <c r="C176" s="6" t="s">
        <v>188</v>
      </c>
      <c r="D176" s="20">
        <v>0.39024719999999996</v>
      </c>
      <c r="E176" s="20">
        <f t="shared" si="33"/>
        <v>0.28940358</v>
      </c>
      <c r="F176" s="20">
        <f t="shared" si="34"/>
        <v>0</v>
      </c>
      <c r="G176" s="20">
        <f t="shared" si="35"/>
        <v>0.035817684</v>
      </c>
      <c r="H176" s="20">
        <f t="shared" si="36"/>
        <v>0.253585896</v>
      </c>
      <c r="I176" s="20">
        <f t="shared" si="37"/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0.28940358</v>
      </c>
      <c r="P176" s="20">
        <v>0</v>
      </c>
      <c r="Q176" s="20">
        <v>0.035817684</v>
      </c>
      <c r="R176" s="20">
        <v>0.253585896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20">
        <v>0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  <c r="AD176" s="20">
        <v>0.325206</v>
      </c>
      <c r="AE176" s="20">
        <f t="shared" si="38"/>
        <v>0.24116965</v>
      </c>
      <c r="AF176" s="20">
        <f t="shared" si="39"/>
        <v>0</v>
      </c>
      <c r="AG176" s="20">
        <f t="shared" si="40"/>
        <v>0.02984807</v>
      </c>
      <c r="AH176" s="20">
        <f t="shared" si="41"/>
        <v>0.21132158</v>
      </c>
      <c r="AI176" s="20">
        <f t="shared" si="42"/>
        <v>0</v>
      </c>
      <c r="AJ176" s="20">
        <v>0</v>
      </c>
      <c r="AK176" s="20">
        <v>0</v>
      </c>
      <c r="AL176" s="20">
        <v>0</v>
      </c>
      <c r="AM176" s="20">
        <v>0</v>
      </c>
      <c r="AN176" s="20">
        <v>0</v>
      </c>
      <c r="AO176" s="20">
        <f t="shared" si="45"/>
        <v>0.24116965</v>
      </c>
      <c r="AP176" s="20">
        <v>0</v>
      </c>
      <c r="AQ176" s="20">
        <v>0.02984807</v>
      </c>
      <c r="AR176" s="20">
        <v>0.21132158</v>
      </c>
      <c r="AS176" s="20">
        <v>0</v>
      </c>
      <c r="AT176" s="20">
        <v>0</v>
      </c>
      <c r="AU176" s="20">
        <v>0</v>
      </c>
      <c r="AV176" s="20">
        <v>0</v>
      </c>
      <c r="AW176" s="20">
        <v>0</v>
      </c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</row>
    <row r="177" spans="1:55" ht="22.5">
      <c r="A177" s="1"/>
      <c r="B177" s="7" t="s">
        <v>307</v>
      </c>
      <c r="C177" s="6" t="s">
        <v>188</v>
      </c>
      <c r="D177" s="20">
        <v>0.2825928</v>
      </c>
      <c r="E177" s="20">
        <f t="shared" si="33"/>
        <v>0.244293504</v>
      </c>
      <c r="F177" s="20">
        <f t="shared" si="34"/>
        <v>0</v>
      </c>
      <c r="G177" s="20">
        <f t="shared" si="35"/>
        <v>0.030398196</v>
      </c>
      <c r="H177" s="20">
        <f t="shared" si="36"/>
        <v>0.21389530799999998</v>
      </c>
      <c r="I177" s="20">
        <f t="shared" si="37"/>
        <v>0</v>
      </c>
      <c r="J177" s="20">
        <v>0</v>
      </c>
      <c r="K177" s="20">
        <v>0</v>
      </c>
      <c r="L177" s="20">
        <v>0</v>
      </c>
      <c r="M177" s="20">
        <v>0</v>
      </c>
      <c r="N177" s="20">
        <v>0</v>
      </c>
      <c r="O177" s="20">
        <v>0.244293504</v>
      </c>
      <c r="P177" s="20">
        <v>0</v>
      </c>
      <c r="Q177" s="20">
        <v>0.030398196</v>
      </c>
      <c r="R177" s="20">
        <v>0.21389530799999998</v>
      </c>
      <c r="S177" s="20">
        <v>0</v>
      </c>
      <c r="T177" s="20">
        <v>0</v>
      </c>
      <c r="U177" s="20">
        <v>0</v>
      </c>
      <c r="V177" s="20">
        <v>0</v>
      </c>
      <c r="W177" s="20">
        <v>0</v>
      </c>
      <c r="X177" s="20">
        <v>0</v>
      </c>
      <c r="Y177" s="20">
        <v>0</v>
      </c>
      <c r="Z177" s="20">
        <v>0</v>
      </c>
      <c r="AA177" s="20">
        <v>0</v>
      </c>
      <c r="AB177" s="20">
        <v>0</v>
      </c>
      <c r="AC177" s="20">
        <v>0</v>
      </c>
      <c r="AD177" s="20">
        <v>0.23549399999999998</v>
      </c>
      <c r="AE177" s="20">
        <f t="shared" si="38"/>
        <v>0.20357792</v>
      </c>
      <c r="AF177" s="20">
        <f t="shared" si="39"/>
        <v>0</v>
      </c>
      <c r="AG177" s="20">
        <f t="shared" si="40"/>
        <v>0.02533183</v>
      </c>
      <c r="AH177" s="20">
        <f t="shared" si="41"/>
        <v>0.17824609</v>
      </c>
      <c r="AI177" s="20">
        <f t="shared" si="42"/>
        <v>0</v>
      </c>
      <c r="AJ177" s="20">
        <v>0</v>
      </c>
      <c r="AK177" s="20">
        <v>0</v>
      </c>
      <c r="AL177" s="20">
        <v>0</v>
      </c>
      <c r="AM177" s="20">
        <v>0</v>
      </c>
      <c r="AN177" s="20">
        <v>0</v>
      </c>
      <c r="AO177" s="20">
        <f t="shared" si="45"/>
        <v>0.20357792</v>
      </c>
      <c r="AP177" s="20">
        <v>0</v>
      </c>
      <c r="AQ177" s="20">
        <v>0.02533183</v>
      </c>
      <c r="AR177" s="20">
        <v>0.17824609</v>
      </c>
      <c r="AS177" s="20">
        <v>0</v>
      </c>
      <c r="AT177" s="20">
        <v>0</v>
      </c>
      <c r="AU177" s="20">
        <v>0</v>
      </c>
      <c r="AV177" s="20">
        <v>0</v>
      </c>
      <c r="AW177" s="20">
        <v>0</v>
      </c>
      <c r="AX177" s="20">
        <v>0</v>
      </c>
      <c r="AY177" s="20">
        <v>0</v>
      </c>
      <c r="AZ177" s="20">
        <v>0</v>
      </c>
      <c r="BA177" s="20">
        <v>0</v>
      </c>
      <c r="BB177" s="20">
        <v>0</v>
      </c>
      <c r="BC177" s="20">
        <v>0</v>
      </c>
    </row>
    <row r="178" spans="1:55" ht="11.25">
      <c r="A178" s="1"/>
      <c r="B178" s="10" t="s">
        <v>263</v>
      </c>
      <c r="C178" s="6"/>
      <c r="D178" s="20">
        <v>0</v>
      </c>
      <c r="E178" s="20">
        <f t="shared" si="33"/>
        <v>0</v>
      </c>
      <c r="F178" s="20">
        <f t="shared" si="34"/>
        <v>0</v>
      </c>
      <c r="G178" s="20">
        <f t="shared" si="35"/>
        <v>0</v>
      </c>
      <c r="H178" s="20">
        <f t="shared" si="36"/>
        <v>0</v>
      </c>
      <c r="I178" s="20">
        <f t="shared" si="37"/>
        <v>0</v>
      </c>
      <c r="J178" s="20">
        <v>0</v>
      </c>
      <c r="K178" s="20">
        <v>0</v>
      </c>
      <c r="L178" s="20">
        <v>0</v>
      </c>
      <c r="M178" s="20">
        <v>0</v>
      </c>
      <c r="N178" s="20">
        <v>0</v>
      </c>
      <c r="O178" s="20">
        <v>0</v>
      </c>
      <c r="P178" s="20">
        <v>0</v>
      </c>
      <c r="Q178" s="20">
        <v>0</v>
      </c>
      <c r="R178" s="20">
        <v>0</v>
      </c>
      <c r="S178" s="20">
        <v>0</v>
      </c>
      <c r="T178" s="20">
        <v>0</v>
      </c>
      <c r="U178" s="20">
        <v>0</v>
      </c>
      <c r="V178" s="20">
        <v>0</v>
      </c>
      <c r="W178" s="20">
        <v>0</v>
      </c>
      <c r="X178" s="20">
        <v>0</v>
      </c>
      <c r="Y178" s="20">
        <v>0</v>
      </c>
      <c r="Z178" s="20">
        <v>0</v>
      </c>
      <c r="AA178" s="20">
        <v>0</v>
      </c>
      <c r="AB178" s="20">
        <v>0</v>
      </c>
      <c r="AC178" s="20">
        <v>0</v>
      </c>
      <c r="AD178" s="20">
        <v>0</v>
      </c>
      <c r="AE178" s="20">
        <f t="shared" si="38"/>
        <v>0</v>
      </c>
      <c r="AF178" s="20">
        <f t="shared" si="39"/>
        <v>0</v>
      </c>
      <c r="AG178" s="20">
        <f t="shared" si="40"/>
        <v>0</v>
      </c>
      <c r="AH178" s="20">
        <f t="shared" si="41"/>
        <v>0</v>
      </c>
      <c r="AI178" s="20">
        <f t="shared" si="42"/>
        <v>0</v>
      </c>
      <c r="AJ178" s="20">
        <v>0</v>
      </c>
      <c r="AK178" s="20">
        <v>0</v>
      </c>
      <c r="AL178" s="20">
        <v>0</v>
      </c>
      <c r="AM178" s="20">
        <v>0</v>
      </c>
      <c r="AN178" s="20">
        <v>0</v>
      </c>
      <c r="AO178" s="20">
        <f t="shared" si="45"/>
        <v>0</v>
      </c>
      <c r="AP178" s="20">
        <v>0</v>
      </c>
      <c r="AQ178" s="20">
        <v>0</v>
      </c>
      <c r="AR178" s="20">
        <v>0</v>
      </c>
      <c r="AS178" s="20">
        <v>0</v>
      </c>
      <c r="AT178" s="20">
        <v>0</v>
      </c>
      <c r="AU178" s="20">
        <v>0</v>
      </c>
      <c r="AV178" s="20">
        <v>0</v>
      </c>
      <c r="AW178" s="20">
        <v>0</v>
      </c>
      <c r="AX178" s="20">
        <v>0</v>
      </c>
      <c r="AY178" s="20">
        <v>0</v>
      </c>
      <c r="AZ178" s="20">
        <v>0</v>
      </c>
      <c r="BA178" s="20">
        <v>0</v>
      </c>
      <c r="BB178" s="20">
        <v>0</v>
      </c>
      <c r="BC178" s="20">
        <v>0</v>
      </c>
    </row>
    <row r="179" spans="1:55" ht="33.75">
      <c r="A179" s="1"/>
      <c r="B179" s="7" t="s">
        <v>308</v>
      </c>
      <c r="C179" s="6" t="s">
        <v>188</v>
      </c>
      <c r="D179" s="20">
        <v>1.2649392</v>
      </c>
      <c r="E179" s="20">
        <f t="shared" si="33"/>
        <v>0.19754395199999997</v>
      </c>
      <c r="F179" s="20">
        <f t="shared" si="34"/>
        <v>0</v>
      </c>
      <c r="G179" s="20">
        <f t="shared" si="35"/>
        <v>0.020031648</v>
      </c>
      <c r="H179" s="20">
        <f t="shared" si="36"/>
        <v>0.17751230399999998</v>
      </c>
      <c r="I179" s="20">
        <f t="shared" si="37"/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0.19754395199999997</v>
      </c>
      <c r="P179" s="20">
        <v>0</v>
      </c>
      <c r="Q179" s="20">
        <v>0.020031648</v>
      </c>
      <c r="R179" s="20">
        <v>0.17751230399999998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  <c r="Z179" s="20">
        <v>0</v>
      </c>
      <c r="AA179" s="20">
        <v>0</v>
      </c>
      <c r="AB179" s="20">
        <v>0</v>
      </c>
      <c r="AC179" s="20">
        <v>0</v>
      </c>
      <c r="AD179" s="20">
        <v>1.054116</v>
      </c>
      <c r="AE179" s="20">
        <f t="shared" si="38"/>
        <v>0.16461995999999998</v>
      </c>
      <c r="AF179" s="20">
        <f t="shared" si="39"/>
        <v>0</v>
      </c>
      <c r="AG179" s="20">
        <f t="shared" si="40"/>
        <v>0.01669304</v>
      </c>
      <c r="AH179" s="20">
        <f t="shared" si="41"/>
        <v>0.14792692</v>
      </c>
      <c r="AI179" s="20">
        <f t="shared" si="42"/>
        <v>0</v>
      </c>
      <c r="AJ179" s="20">
        <v>0</v>
      </c>
      <c r="AK179" s="20">
        <v>0</v>
      </c>
      <c r="AL179" s="20">
        <v>0</v>
      </c>
      <c r="AM179" s="20">
        <v>0</v>
      </c>
      <c r="AN179" s="20">
        <v>0</v>
      </c>
      <c r="AO179" s="20">
        <f t="shared" si="45"/>
        <v>0.16461995999999998</v>
      </c>
      <c r="AP179" s="20">
        <v>0</v>
      </c>
      <c r="AQ179" s="20">
        <v>0.01669304</v>
      </c>
      <c r="AR179" s="20">
        <v>0.14792692</v>
      </c>
      <c r="AS179" s="20">
        <v>0</v>
      </c>
      <c r="AT179" s="20">
        <v>0</v>
      </c>
      <c r="AU179" s="20">
        <v>0</v>
      </c>
      <c r="AV179" s="20">
        <v>0</v>
      </c>
      <c r="AW179" s="20">
        <v>0</v>
      </c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</row>
    <row r="180" spans="1:55" ht="11.25">
      <c r="A180" s="1"/>
      <c r="B180" s="10" t="s">
        <v>193</v>
      </c>
      <c r="C180" s="6"/>
      <c r="D180" s="20">
        <v>0</v>
      </c>
      <c r="E180" s="20">
        <f t="shared" si="33"/>
        <v>0</v>
      </c>
      <c r="F180" s="20">
        <f t="shared" si="34"/>
        <v>0</v>
      </c>
      <c r="G180" s="20">
        <f t="shared" si="35"/>
        <v>0</v>
      </c>
      <c r="H180" s="20">
        <f t="shared" si="36"/>
        <v>0</v>
      </c>
      <c r="I180" s="20">
        <f t="shared" si="37"/>
        <v>0</v>
      </c>
      <c r="J180" s="20">
        <f>K180+L180+M180+N180</f>
        <v>0</v>
      </c>
      <c r="K180" s="20">
        <v>0</v>
      </c>
      <c r="L180" s="20">
        <v>0</v>
      </c>
      <c r="M180" s="20">
        <v>0</v>
      </c>
      <c r="N180" s="20">
        <v>0</v>
      </c>
      <c r="O180" s="20">
        <v>0</v>
      </c>
      <c r="P180" s="20">
        <v>0</v>
      </c>
      <c r="Q180" s="20">
        <v>0</v>
      </c>
      <c r="R180" s="20">
        <v>0</v>
      </c>
      <c r="S180" s="20">
        <v>0</v>
      </c>
      <c r="T180" s="20">
        <v>0</v>
      </c>
      <c r="U180" s="20">
        <v>0</v>
      </c>
      <c r="V180" s="20">
        <v>0</v>
      </c>
      <c r="W180" s="20">
        <v>0</v>
      </c>
      <c r="X180" s="20">
        <v>0</v>
      </c>
      <c r="Y180" s="20">
        <v>0</v>
      </c>
      <c r="Z180" s="20">
        <v>0</v>
      </c>
      <c r="AA180" s="20">
        <v>0</v>
      </c>
      <c r="AB180" s="20">
        <v>0</v>
      </c>
      <c r="AC180" s="20">
        <v>0</v>
      </c>
      <c r="AD180" s="20">
        <v>0</v>
      </c>
      <c r="AE180" s="20">
        <f t="shared" si="38"/>
        <v>0</v>
      </c>
      <c r="AF180" s="20">
        <f t="shared" si="39"/>
        <v>0</v>
      </c>
      <c r="AG180" s="20">
        <f t="shared" si="40"/>
        <v>0</v>
      </c>
      <c r="AH180" s="20">
        <f t="shared" si="41"/>
        <v>0</v>
      </c>
      <c r="AI180" s="20">
        <f t="shared" si="42"/>
        <v>0</v>
      </c>
      <c r="AJ180" s="20">
        <v>0</v>
      </c>
      <c r="AK180" s="20">
        <v>0</v>
      </c>
      <c r="AL180" s="20">
        <v>0</v>
      </c>
      <c r="AM180" s="20">
        <v>0</v>
      </c>
      <c r="AN180" s="20">
        <v>0</v>
      </c>
      <c r="AO180" s="20">
        <f t="shared" si="45"/>
        <v>0</v>
      </c>
      <c r="AP180" s="20">
        <v>0</v>
      </c>
      <c r="AQ180" s="20">
        <v>0</v>
      </c>
      <c r="AR180" s="20">
        <v>0</v>
      </c>
      <c r="AS180" s="20">
        <v>0</v>
      </c>
      <c r="AT180" s="20">
        <v>0</v>
      </c>
      <c r="AU180" s="20">
        <v>0</v>
      </c>
      <c r="AV180" s="20">
        <v>0</v>
      </c>
      <c r="AW180" s="20">
        <v>0</v>
      </c>
      <c r="AX180" s="20">
        <v>0</v>
      </c>
      <c r="AY180" s="20">
        <v>0</v>
      </c>
      <c r="AZ180" s="20">
        <v>0</v>
      </c>
      <c r="BA180" s="20">
        <v>0</v>
      </c>
      <c r="BB180" s="20">
        <v>0</v>
      </c>
      <c r="BC180" s="20">
        <v>0</v>
      </c>
    </row>
    <row r="181" spans="1:55" ht="22.5">
      <c r="A181" s="1"/>
      <c r="B181" s="7" t="s">
        <v>194</v>
      </c>
      <c r="C181" s="6" t="s">
        <v>188</v>
      </c>
      <c r="D181" s="20">
        <v>0.260832</v>
      </c>
      <c r="E181" s="20">
        <f t="shared" si="33"/>
        <v>0.24804290399999998</v>
      </c>
      <c r="F181" s="20">
        <f t="shared" si="34"/>
        <v>0</v>
      </c>
      <c r="G181" s="20">
        <f t="shared" si="35"/>
        <v>0.039192444</v>
      </c>
      <c r="H181" s="20">
        <f t="shared" si="36"/>
        <v>0.20885046</v>
      </c>
      <c r="I181" s="20">
        <f t="shared" si="37"/>
        <v>0</v>
      </c>
      <c r="J181" s="20">
        <f>K181+L181+M181+N181</f>
        <v>0.24804290399999998</v>
      </c>
      <c r="K181" s="20">
        <v>0</v>
      </c>
      <c r="L181" s="20">
        <v>0.039192444</v>
      </c>
      <c r="M181" s="20">
        <v>0.20885046</v>
      </c>
      <c r="N181" s="20">
        <v>0</v>
      </c>
      <c r="O181" s="20">
        <v>0</v>
      </c>
      <c r="P181" s="20">
        <v>0</v>
      </c>
      <c r="Q181" s="20">
        <v>0</v>
      </c>
      <c r="R181" s="20">
        <v>0</v>
      </c>
      <c r="S181" s="20">
        <v>0</v>
      </c>
      <c r="T181" s="20">
        <v>0</v>
      </c>
      <c r="U181" s="20">
        <v>0</v>
      </c>
      <c r="V181" s="20">
        <v>0</v>
      </c>
      <c r="W181" s="20">
        <v>0</v>
      </c>
      <c r="X181" s="20">
        <v>0</v>
      </c>
      <c r="Y181" s="20">
        <v>0</v>
      </c>
      <c r="Z181" s="20">
        <v>0</v>
      </c>
      <c r="AA181" s="20">
        <v>0</v>
      </c>
      <c r="AB181" s="20">
        <v>0</v>
      </c>
      <c r="AC181" s="20">
        <v>0</v>
      </c>
      <c r="AD181" s="20">
        <v>0.21736</v>
      </c>
      <c r="AE181" s="20">
        <f t="shared" si="38"/>
        <v>0.20670242</v>
      </c>
      <c r="AF181" s="20">
        <f t="shared" si="39"/>
        <v>0</v>
      </c>
      <c r="AG181" s="20">
        <f t="shared" si="40"/>
        <v>0.03266037</v>
      </c>
      <c r="AH181" s="20">
        <f t="shared" si="41"/>
        <v>0.17404205</v>
      </c>
      <c r="AI181" s="20">
        <f t="shared" si="42"/>
        <v>0</v>
      </c>
      <c r="AJ181" s="20">
        <v>0.20670242</v>
      </c>
      <c r="AK181" s="20">
        <v>0</v>
      </c>
      <c r="AL181" s="20">
        <v>0.03266037</v>
      </c>
      <c r="AM181" s="20">
        <v>0.17404205</v>
      </c>
      <c r="AN181" s="20">
        <v>0</v>
      </c>
      <c r="AO181" s="20">
        <f t="shared" si="45"/>
        <v>0</v>
      </c>
      <c r="AP181" s="20">
        <v>0</v>
      </c>
      <c r="AQ181" s="20">
        <v>0</v>
      </c>
      <c r="AR181" s="20">
        <v>0</v>
      </c>
      <c r="AS181" s="20">
        <v>0</v>
      </c>
      <c r="AT181" s="20">
        <v>0</v>
      </c>
      <c r="AU181" s="20">
        <v>0</v>
      </c>
      <c r="AV181" s="20">
        <v>0</v>
      </c>
      <c r="AW181" s="20">
        <v>0</v>
      </c>
      <c r="AX181" s="20">
        <v>0</v>
      </c>
      <c r="AY181" s="20">
        <v>0</v>
      </c>
      <c r="AZ181" s="20">
        <v>0</v>
      </c>
      <c r="BA181" s="20">
        <v>0</v>
      </c>
      <c r="BB181" s="20">
        <v>0</v>
      </c>
      <c r="BC181" s="20">
        <v>0</v>
      </c>
    </row>
    <row r="182" spans="1:55" ht="22.5">
      <c r="A182" s="1"/>
      <c r="B182" s="7" t="s">
        <v>195</v>
      </c>
      <c r="C182" s="6" t="s">
        <v>188</v>
      </c>
      <c r="D182" s="20">
        <v>0.260832</v>
      </c>
      <c r="E182" s="20">
        <f t="shared" si="33"/>
        <v>0.15397782</v>
      </c>
      <c r="F182" s="20">
        <f t="shared" si="34"/>
        <v>0</v>
      </c>
      <c r="G182" s="20">
        <f t="shared" si="35"/>
        <v>0.030680808</v>
      </c>
      <c r="H182" s="20">
        <f t="shared" si="36"/>
        <v>0.123297012</v>
      </c>
      <c r="I182" s="20">
        <f t="shared" si="37"/>
        <v>0</v>
      </c>
      <c r="J182" s="20">
        <f>K182+L182+M182+N182</f>
        <v>0.15397782</v>
      </c>
      <c r="K182" s="20">
        <v>0</v>
      </c>
      <c r="L182" s="20">
        <v>0.030680808</v>
      </c>
      <c r="M182" s="20">
        <v>0.123297012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  <c r="Z182" s="20">
        <v>0</v>
      </c>
      <c r="AA182" s="20">
        <v>0</v>
      </c>
      <c r="AB182" s="20">
        <v>0</v>
      </c>
      <c r="AC182" s="20">
        <v>0</v>
      </c>
      <c r="AD182" s="20">
        <v>0.21736</v>
      </c>
      <c r="AE182" s="20">
        <f t="shared" si="38"/>
        <v>0.12831485</v>
      </c>
      <c r="AF182" s="20">
        <f t="shared" si="39"/>
        <v>0</v>
      </c>
      <c r="AG182" s="20">
        <f t="shared" si="40"/>
        <v>0.02556734</v>
      </c>
      <c r="AH182" s="20">
        <f t="shared" si="41"/>
        <v>0.10274751</v>
      </c>
      <c r="AI182" s="20">
        <f t="shared" si="42"/>
        <v>0</v>
      </c>
      <c r="AJ182" s="20">
        <v>0.12831485</v>
      </c>
      <c r="AK182" s="20">
        <v>0</v>
      </c>
      <c r="AL182" s="20">
        <v>0.02556734</v>
      </c>
      <c r="AM182" s="20">
        <v>0.10274751</v>
      </c>
      <c r="AN182" s="20">
        <v>0</v>
      </c>
      <c r="AO182" s="20">
        <f t="shared" si="45"/>
        <v>0</v>
      </c>
      <c r="AP182" s="20">
        <v>0</v>
      </c>
      <c r="AQ182" s="20">
        <v>0</v>
      </c>
      <c r="AR182" s="20">
        <v>0</v>
      </c>
      <c r="AS182" s="20">
        <v>0</v>
      </c>
      <c r="AT182" s="20">
        <v>0</v>
      </c>
      <c r="AU182" s="20">
        <v>0</v>
      </c>
      <c r="AV182" s="20">
        <v>0</v>
      </c>
      <c r="AW182" s="20">
        <v>0</v>
      </c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</row>
    <row r="183" spans="1:55" ht="31.5">
      <c r="A183" s="1" t="s">
        <v>196</v>
      </c>
      <c r="B183" s="11" t="s">
        <v>197</v>
      </c>
      <c r="C183" s="3" t="s">
        <v>79</v>
      </c>
      <c r="D183" s="20">
        <v>2.7239844</v>
      </c>
      <c r="E183" s="20">
        <f t="shared" si="33"/>
        <v>1.6043613719999998</v>
      </c>
      <c r="F183" s="20">
        <f t="shared" si="34"/>
        <v>0</v>
      </c>
      <c r="G183" s="20">
        <f t="shared" si="35"/>
        <v>0.6086782559999999</v>
      </c>
      <c r="H183" s="20">
        <f t="shared" si="36"/>
        <v>0.9956831159999999</v>
      </c>
      <c r="I183" s="20">
        <f t="shared" si="37"/>
        <v>0</v>
      </c>
      <c r="J183" s="20">
        <f aca="true" t="shared" si="46" ref="F183:AY183">J184</f>
        <v>0.47796592799999993</v>
      </c>
      <c r="K183" s="20">
        <f t="shared" si="46"/>
        <v>0</v>
      </c>
      <c r="L183" s="20">
        <f t="shared" si="46"/>
        <v>0.2178756</v>
      </c>
      <c r="M183" s="20">
        <f t="shared" si="46"/>
        <v>0.260090328</v>
      </c>
      <c r="N183" s="20">
        <f t="shared" si="46"/>
        <v>0</v>
      </c>
      <c r="O183" s="20">
        <v>1.126395444</v>
      </c>
      <c r="P183" s="20">
        <v>0</v>
      </c>
      <c r="Q183" s="20">
        <v>0.39080265599999997</v>
      </c>
      <c r="R183" s="20">
        <v>0.7355927879999999</v>
      </c>
      <c r="S183" s="20">
        <v>0</v>
      </c>
      <c r="T183" s="20">
        <f t="shared" si="46"/>
        <v>0</v>
      </c>
      <c r="U183" s="20">
        <f t="shared" si="46"/>
        <v>0</v>
      </c>
      <c r="V183" s="20">
        <f t="shared" si="46"/>
        <v>0</v>
      </c>
      <c r="W183" s="20">
        <f t="shared" si="46"/>
        <v>0</v>
      </c>
      <c r="X183" s="20">
        <f t="shared" si="46"/>
        <v>0</v>
      </c>
      <c r="Y183" s="20">
        <f t="shared" si="46"/>
        <v>0</v>
      </c>
      <c r="Z183" s="20">
        <f t="shared" si="46"/>
        <v>0</v>
      </c>
      <c r="AA183" s="20">
        <f t="shared" si="46"/>
        <v>0</v>
      </c>
      <c r="AB183" s="20">
        <f t="shared" si="46"/>
        <v>0</v>
      </c>
      <c r="AC183" s="20">
        <f t="shared" si="46"/>
        <v>0</v>
      </c>
      <c r="AD183" s="20">
        <v>2.269987</v>
      </c>
      <c r="AE183" s="20">
        <f t="shared" si="38"/>
        <v>1.33696781</v>
      </c>
      <c r="AF183" s="20">
        <f t="shared" si="39"/>
        <v>0</v>
      </c>
      <c r="AG183" s="20">
        <f t="shared" si="40"/>
        <v>0.50723188</v>
      </c>
      <c r="AH183" s="20">
        <f t="shared" si="41"/>
        <v>0.82973593</v>
      </c>
      <c r="AI183" s="20">
        <f t="shared" si="42"/>
        <v>0</v>
      </c>
      <c r="AJ183" s="20">
        <v>0.39830494</v>
      </c>
      <c r="AK183" s="20">
        <v>0</v>
      </c>
      <c r="AL183" s="20">
        <v>0.181563</v>
      </c>
      <c r="AM183" s="20">
        <v>0.21674194</v>
      </c>
      <c r="AN183" s="20">
        <v>0</v>
      </c>
      <c r="AO183" s="20">
        <f>AO184</f>
        <v>0.9386628699999999</v>
      </c>
      <c r="AP183" s="20">
        <f>AP184</f>
        <v>0</v>
      </c>
      <c r="AQ183" s="20">
        <f>AQ184</f>
        <v>0.32566888</v>
      </c>
      <c r="AR183" s="20">
        <f>AR184</f>
        <v>0.61299399</v>
      </c>
      <c r="AS183" s="20">
        <f>AS184</f>
        <v>0</v>
      </c>
      <c r="AT183" s="20">
        <v>0</v>
      </c>
      <c r="AU183" s="20">
        <f t="shared" si="46"/>
        <v>0</v>
      </c>
      <c r="AV183" s="20">
        <f t="shared" si="46"/>
        <v>0</v>
      </c>
      <c r="AW183" s="20">
        <f t="shared" si="46"/>
        <v>0</v>
      </c>
      <c r="AX183" s="20">
        <f t="shared" si="46"/>
        <v>0</v>
      </c>
      <c r="AY183" s="20">
        <f t="shared" si="46"/>
        <v>0</v>
      </c>
      <c r="AZ183" s="20">
        <v>0</v>
      </c>
      <c r="BA183" s="20">
        <v>0</v>
      </c>
      <c r="BB183" s="20">
        <v>0</v>
      </c>
      <c r="BC183" s="20">
        <v>0</v>
      </c>
    </row>
    <row r="184" spans="1:55" ht="32.25">
      <c r="A184" s="1" t="s">
        <v>196</v>
      </c>
      <c r="B184" s="12" t="s">
        <v>198</v>
      </c>
      <c r="C184" s="6" t="s">
        <v>199</v>
      </c>
      <c r="D184" s="20">
        <v>2.7239844</v>
      </c>
      <c r="E184" s="20">
        <f t="shared" si="33"/>
        <v>1.6043613719999998</v>
      </c>
      <c r="F184" s="20">
        <f t="shared" si="34"/>
        <v>0</v>
      </c>
      <c r="G184" s="20">
        <f t="shared" si="35"/>
        <v>0.6086782559999999</v>
      </c>
      <c r="H184" s="20">
        <f t="shared" si="36"/>
        <v>0.9956831159999999</v>
      </c>
      <c r="I184" s="20">
        <f t="shared" si="37"/>
        <v>0</v>
      </c>
      <c r="J184" s="20">
        <f aca="true" t="shared" si="47" ref="F184:AC184">SUM(J186:J188)</f>
        <v>0.47796592799999993</v>
      </c>
      <c r="K184" s="20">
        <f t="shared" si="47"/>
        <v>0</v>
      </c>
      <c r="L184" s="20">
        <f t="shared" si="47"/>
        <v>0.2178756</v>
      </c>
      <c r="M184" s="20">
        <f t="shared" si="47"/>
        <v>0.260090328</v>
      </c>
      <c r="N184" s="20">
        <f t="shared" si="47"/>
        <v>0</v>
      </c>
      <c r="O184" s="20">
        <v>1.126395444</v>
      </c>
      <c r="P184" s="20">
        <v>0</v>
      </c>
      <c r="Q184" s="20">
        <v>0.39080265599999997</v>
      </c>
      <c r="R184" s="20">
        <v>0.7355927879999999</v>
      </c>
      <c r="S184" s="20">
        <v>0</v>
      </c>
      <c r="T184" s="20">
        <f t="shared" si="47"/>
        <v>0</v>
      </c>
      <c r="U184" s="20">
        <f t="shared" si="47"/>
        <v>0</v>
      </c>
      <c r="V184" s="20">
        <f t="shared" si="47"/>
        <v>0</v>
      </c>
      <c r="W184" s="20">
        <f t="shared" si="47"/>
        <v>0</v>
      </c>
      <c r="X184" s="20">
        <f t="shared" si="47"/>
        <v>0</v>
      </c>
      <c r="Y184" s="20">
        <f t="shared" si="47"/>
        <v>0</v>
      </c>
      <c r="Z184" s="20">
        <f t="shared" si="47"/>
        <v>0</v>
      </c>
      <c r="AA184" s="20">
        <f t="shared" si="47"/>
        <v>0</v>
      </c>
      <c r="AB184" s="20">
        <f t="shared" si="47"/>
        <v>0</v>
      </c>
      <c r="AC184" s="20">
        <f t="shared" si="47"/>
        <v>0</v>
      </c>
      <c r="AD184" s="20">
        <v>2.269987</v>
      </c>
      <c r="AE184" s="20">
        <f t="shared" si="38"/>
        <v>1.33696781</v>
      </c>
      <c r="AF184" s="20">
        <f t="shared" si="39"/>
        <v>0</v>
      </c>
      <c r="AG184" s="20">
        <f t="shared" si="40"/>
        <v>0.50723188</v>
      </c>
      <c r="AH184" s="20">
        <f t="shared" si="41"/>
        <v>0.82973593</v>
      </c>
      <c r="AI184" s="20">
        <f t="shared" si="42"/>
        <v>0</v>
      </c>
      <c r="AJ184" s="20">
        <v>0.39830494</v>
      </c>
      <c r="AK184" s="20">
        <v>0</v>
      </c>
      <c r="AL184" s="20">
        <v>0.181563</v>
      </c>
      <c r="AM184" s="20">
        <v>0.21674194</v>
      </c>
      <c r="AN184" s="20">
        <v>0</v>
      </c>
      <c r="AO184" s="20">
        <f>SUM(AO186:AO195)</f>
        <v>0.9386628699999999</v>
      </c>
      <c r="AP184" s="20">
        <f>SUM(AP186:AP195)</f>
        <v>0</v>
      </c>
      <c r="AQ184" s="20">
        <f>SUM(AQ186:AQ195)</f>
        <v>0.32566888</v>
      </c>
      <c r="AR184" s="20">
        <f>SUM(AR186:AR195)</f>
        <v>0.61299399</v>
      </c>
      <c r="AS184" s="20">
        <f>SUM(AS186:AS195)</f>
        <v>0</v>
      </c>
      <c r="AT184" s="20">
        <v>0</v>
      </c>
      <c r="AU184" s="20">
        <v>0</v>
      </c>
      <c r="AV184" s="20">
        <v>0</v>
      </c>
      <c r="AW184" s="20">
        <v>0</v>
      </c>
      <c r="AX184" s="20">
        <v>0</v>
      </c>
      <c r="AY184" s="20">
        <v>0</v>
      </c>
      <c r="AZ184" s="20">
        <v>0</v>
      </c>
      <c r="BA184" s="20">
        <v>0</v>
      </c>
      <c r="BB184" s="20">
        <v>0</v>
      </c>
      <c r="BC184" s="20">
        <v>0</v>
      </c>
    </row>
    <row r="185" spans="1:55" ht="11.25">
      <c r="A185" s="1"/>
      <c r="B185" s="10" t="s">
        <v>200</v>
      </c>
      <c r="C185" s="6"/>
      <c r="D185" s="20">
        <v>0</v>
      </c>
      <c r="E185" s="20">
        <f t="shared" si="33"/>
        <v>0</v>
      </c>
      <c r="F185" s="20">
        <f t="shared" si="34"/>
        <v>0</v>
      </c>
      <c r="G185" s="20">
        <f t="shared" si="35"/>
        <v>0</v>
      </c>
      <c r="H185" s="20">
        <f t="shared" si="36"/>
        <v>0</v>
      </c>
      <c r="I185" s="20">
        <f t="shared" si="37"/>
        <v>0</v>
      </c>
      <c r="J185" s="20">
        <f>K185+L185+M185+N185</f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0">
        <v>0</v>
      </c>
      <c r="Z185" s="20">
        <v>0</v>
      </c>
      <c r="AA185" s="20">
        <v>0</v>
      </c>
      <c r="AB185" s="20">
        <v>0</v>
      </c>
      <c r="AC185" s="20">
        <v>0</v>
      </c>
      <c r="AD185" s="20">
        <v>0</v>
      </c>
      <c r="AE185" s="20">
        <f t="shared" si="38"/>
        <v>0</v>
      </c>
      <c r="AF185" s="20">
        <f t="shared" si="39"/>
        <v>0</v>
      </c>
      <c r="AG185" s="20">
        <f t="shared" si="40"/>
        <v>0</v>
      </c>
      <c r="AH185" s="20">
        <f t="shared" si="41"/>
        <v>0</v>
      </c>
      <c r="AI185" s="20">
        <f t="shared" si="42"/>
        <v>0</v>
      </c>
      <c r="AJ185" s="20">
        <v>0</v>
      </c>
      <c r="AK185" s="20">
        <v>0</v>
      </c>
      <c r="AL185" s="20">
        <v>0</v>
      </c>
      <c r="AM185" s="20">
        <v>0</v>
      </c>
      <c r="AN185" s="20">
        <v>0</v>
      </c>
      <c r="AO185" s="20">
        <v>0</v>
      </c>
      <c r="AP185" s="20">
        <v>0</v>
      </c>
      <c r="AQ185" s="20">
        <v>0</v>
      </c>
      <c r="AR185" s="20">
        <v>0</v>
      </c>
      <c r="AS185" s="20">
        <v>0</v>
      </c>
      <c r="AT185" s="20">
        <v>0</v>
      </c>
      <c r="AU185" s="20">
        <v>0</v>
      </c>
      <c r="AV185" s="20">
        <v>0</v>
      </c>
      <c r="AW185" s="20">
        <v>0</v>
      </c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</row>
    <row r="186" spans="1:55" ht="33.75">
      <c r="A186" s="1"/>
      <c r="B186" s="7" t="s">
        <v>201</v>
      </c>
      <c r="C186" s="6" t="s">
        <v>199</v>
      </c>
      <c r="D186" s="20">
        <v>0.2803188</v>
      </c>
      <c r="E186" s="20">
        <f t="shared" si="33"/>
        <v>0.22702837199999998</v>
      </c>
      <c r="F186" s="20">
        <f t="shared" si="34"/>
        <v>0</v>
      </c>
      <c r="G186" s="20">
        <f t="shared" si="35"/>
        <v>0.107191032</v>
      </c>
      <c r="H186" s="20">
        <f t="shared" si="36"/>
        <v>0.11983733999999999</v>
      </c>
      <c r="I186" s="20">
        <f t="shared" si="37"/>
        <v>0</v>
      </c>
      <c r="J186" s="20">
        <f>K186+L186+M186+N186</f>
        <v>0.22702837199999998</v>
      </c>
      <c r="K186" s="20">
        <v>0</v>
      </c>
      <c r="L186" s="20">
        <v>0.107191032</v>
      </c>
      <c r="M186" s="20">
        <v>0.11983733999999999</v>
      </c>
      <c r="N186" s="20">
        <v>0</v>
      </c>
      <c r="O186" s="20">
        <v>0</v>
      </c>
      <c r="P186" s="20">
        <v>0</v>
      </c>
      <c r="Q186" s="20">
        <v>0</v>
      </c>
      <c r="R186" s="20">
        <v>0</v>
      </c>
      <c r="S186" s="20">
        <v>0</v>
      </c>
      <c r="T186" s="20">
        <v>0</v>
      </c>
      <c r="U186" s="20">
        <v>0</v>
      </c>
      <c r="V186" s="20">
        <v>0</v>
      </c>
      <c r="W186" s="20">
        <v>0</v>
      </c>
      <c r="X186" s="20">
        <v>0</v>
      </c>
      <c r="Y186" s="20">
        <v>0</v>
      </c>
      <c r="Z186" s="20">
        <v>0</v>
      </c>
      <c r="AA186" s="20">
        <v>0</v>
      </c>
      <c r="AB186" s="20">
        <v>0</v>
      </c>
      <c r="AC186" s="20">
        <v>0</v>
      </c>
      <c r="AD186" s="20">
        <v>0.233599</v>
      </c>
      <c r="AE186" s="20">
        <f t="shared" si="38"/>
        <v>0.18919031</v>
      </c>
      <c r="AF186" s="20">
        <f t="shared" si="39"/>
        <v>0</v>
      </c>
      <c r="AG186" s="20">
        <f t="shared" si="40"/>
        <v>0.08932586</v>
      </c>
      <c r="AH186" s="20">
        <f t="shared" si="41"/>
        <v>0.09986445</v>
      </c>
      <c r="AI186" s="20">
        <f t="shared" si="42"/>
        <v>0</v>
      </c>
      <c r="AJ186" s="20">
        <v>0.18919031</v>
      </c>
      <c r="AK186" s="20">
        <v>0</v>
      </c>
      <c r="AL186" s="20">
        <v>0.08932586</v>
      </c>
      <c r="AM186" s="20">
        <v>0.09986445</v>
      </c>
      <c r="AN186" s="20">
        <v>0</v>
      </c>
      <c r="AO186" s="20">
        <f aca="true" t="shared" si="48" ref="AO186:AO195">AP186+AQ186+AR186+AS186</f>
        <v>0</v>
      </c>
      <c r="AP186" s="20">
        <v>0</v>
      </c>
      <c r="AQ186" s="20">
        <v>0</v>
      </c>
      <c r="AR186" s="20">
        <v>0</v>
      </c>
      <c r="AS186" s="20">
        <v>0</v>
      </c>
      <c r="AT186" s="20">
        <v>0</v>
      </c>
      <c r="AU186" s="20">
        <v>0</v>
      </c>
      <c r="AV186" s="20">
        <v>0</v>
      </c>
      <c r="AW186" s="20">
        <v>0</v>
      </c>
      <c r="AX186" s="20">
        <v>0</v>
      </c>
      <c r="AY186" s="20">
        <v>0</v>
      </c>
      <c r="AZ186" s="20">
        <v>0</v>
      </c>
      <c r="BA186" s="20">
        <v>0</v>
      </c>
      <c r="BB186" s="20">
        <v>0</v>
      </c>
      <c r="BC186" s="20">
        <v>0</v>
      </c>
    </row>
    <row r="187" spans="1:55" ht="33.75">
      <c r="A187" s="1"/>
      <c r="B187" s="7" t="s">
        <v>202</v>
      </c>
      <c r="C187" s="6" t="s">
        <v>199</v>
      </c>
      <c r="D187" s="20">
        <v>0.2803188</v>
      </c>
      <c r="E187" s="20">
        <f t="shared" si="33"/>
        <v>0.226937484</v>
      </c>
      <c r="F187" s="20">
        <f t="shared" si="34"/>
        <v>0</v>
      </c>
      <c r="G187" s="20">
        <f t="shared" si="35"/>
        <v>0.107125176</v>
      </c>
      <c r="H187" s="20">
        <f t="shared" si="36"/>
        <v>0.11981230799999999</v>
      </c>
      <c r="I187" s="20">
        <f t="shared" si="37"/>
        <v>0</v>
      </c>
      <c r="J187" s="20">
        <f>K187+L187+M187+N187</f>
        <v>0.226937484</v>
      </c>
      <c r="K187" s="20">
        <v>0</v>
      </c>
      <c r="L187" s="20">
        <v>0.107125176</v>
      </c>
      <c r="M187" s="20">
        <v>0.11981230799999999</v>
      </c>
      <c r="N187" s="20">
        <v>0</v>
      </c>
      <c r="O187" s="20">
        <v>0</v>
      </c>
      <c r="P187" s="20">
        <v>0</v>
      </c>
      <c r="Q187" s="20">
        <v>0</v>
      </c>
      <c r="R187" s="20">
        <v>0</v>
      </c>
      <c r="S187" s="20">
        <v>0</v>
      </c>
      <c r="T187" s="20">
        <v>0</v>
      </c>
      <c r="U187" s="20">
        <v>0</v>
      </c>
      <c r="V187" s="20">
        <v>0</v>
      </c>
      <c r="W187" s="20">
        <v>0</v>
      </c>
      <c r="X187" s="20">
        <v>0</v>
      </c>
      <c r="Y187" s="20">
        <v>0</v>
      </c>
      <c r="Z187" s="20">
        <v>0</v>
      </c>
      <c r="AA187" s="20">
        <v>0</v>
      </c>
      <c r="AB187" s="20">
        <v>0</v>
      </c>
      <c r="AC187" s="20">
        <v>0</v>
      </c>
      <c r="AD187" s="20">
        <v>0.233599</v>
      </c>
      <c r="AE187" s="20">
        <f t="shared" si="38"/>
        <v>0.18911456999999998</v>
      </c>
      <c r="AF187" s="20">
        <f t="shared" si="39"/>
        <v>0</v>
      </c>
      <c r="AG187" s="20">
        <f t="shared" si="40"/>
        <v>0.08927098</v>
      </c>
      <c r="AH187" s="20">
        <f t="shared" si="41"/>
        <v>0.09984359</v>
      </c>
      <c r="AI187" s="20">
        <f t="shared" si="42"/>
        <v>0</v>
      </c>
      <c r="AJ187" s="20">
        <v>0.18911456999999998</v>
      </c>
      <c r="AK187" s="20">
        <v>0</v>
      </c>
      <c r="AL187" s="20">
        <v>0.08927098</v>
      </c>
      <c r="AM187" s="20">
        <v>0.09984359</v>
      </c>
      <c r="AN187" s="20">
        <v>0</v>
      </c>
      <c r="AO187" s="20">
        <f t="shared" si="48"/>
        <v>0</v>
      </c>
      <c r="AP187" s="20">
        <v>0</v>
      </c>
      <c r="AQ187" s="20">
        <v>0</v>
      </c>
      <c r="AR187" s="20">
        <v>0</v>
      </c>
      <c r="AS187" s="20">
        <v>0</v>
      </c>
      <c r="AT187" s="20">
        <v>0</v>
      </c>
      <c r="AU187" s="20">
        <v>0</v>
      </c>
      <c r="AV187" s="20">
        <v>0</v>
      </c>
      <c r="AW187" s="20">
        <v>0</v>
      </c>
      <c r="AX187" s="20">
        <v>0</v>
      </c>
      <c r="AY187" s="20">
        <v>0</v>
      </c>
      <c r="AZ187" s="20">
        <v>0</v>
      </c>
      <c r="BA187" s="20">
        <v>0</v>
      </c>
      <c r="BB187" s="20">
        <v>0</v>
      </c>
      <c r="BC187" s="20">
        <v>0</v>
      </c>
    </row>
    <row r="188" spans="1:55" ht="33.75">
      <c r="A188" s="1"/>
      <c r="B188" s="7" t="s">
        <v>203</v>
      </c>
      <c r="C188" s="6" t="s">
        <v>199</v>
      </c>
      <c r="D188" s="20">
        <v>0.2803188</v>
      </c>
      <c r="E188" s="20">
        <f t="shared" si="33"/>
        <v>0.024000071999999997</v>
      </c>
      <c r="F188" s="20">
        <f t="shared" si="34"/>
        <v>0</v>
      </c>
      <c r="G188" s="20">
        <f t="shared" si="35"/>
        <v>0.0035593919999999998</v>
      </c>
      <c r="H188" s="20">
        <f t="shared" si="36"/>
        <v>0.02044068</v>
      </c>
      <c r="I188" s="20">
        <f t="shared" si="37"/>
        <v>0</v>
      </c>
      <c r="J188" s="20">
        <f>K188+L188+M188+N188</f>
        <v>0.024000071999999997</v>
      </c>
      <c r="K188" s="20">
        <v>0</v>
      </c>
      <c r="L188" s="20">
        <v>0.0035593919999999998</v>
      </c>
      <c r="M188" s="20">
        <v>0.02044068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0">
        <v>0</v>
      </c>
      <c r="Z188" s="20">
        <v>0</v>
      </c>
      <c r="AA188" s="20">
        <v>0</v>
      </c>
      <c r="AB188" s="20">
        <v>0</v>
      </c>
      <c r="AC188" s="20">
        <v>0</v>
      </c>
      <c r="AD188" s="20">
        <v>0.233599</v>
      </c>
      <c r="AE188" s="20">
        <f t="shared" si="38"/>
        <v>0.02000006</v>
      </c>
      <c r="AF188" s="20">
        <f t="shared" si="39"/>
        <v>0</v>
      </c>
      <c r="AG188" s="20">
        <f t="shared" si="40"/>
        <v>0.00296616</v>
      </c>
      <c r="AH188" s="20">
        <f t="shared" si="41"/>
        <v>0.0170339</v>
      </c>
      <c r="AI188" s="20">
        <f t="shared" si="42"/>
        <v>0</v>
      </c>
      <c r="AJ188" s="20">
        <v>0.02000006</v>
      </c>
      <c r="AK188" s="20">
        <v>0</v>
      </c>
      <c r="AL188" s="20">
        <v>0.00296616</v>
      </c>
      <c r="AM188" s="20">
        <v>0.0170339</v>
      </c>
      <c r="AN188" s="20">
        <v>0</v>
      </c>
      <c r="AO188" s="20">
        <f t="shared" si="48"/>
        <v>0</v>
      </c>
      <c r="AP188" s="20">
        <v>0</v>
      </c>
      <c r="AQ188" s="20">
        <v>0</v>
      </c>
      <c r="AR188" s="20">
        <v>0</v>
      </c>
      <c r="AS188" s="20">
        <v>0</v>
      </c>
      <c r="AT188" s="20">
        <v>0</v>
      </c>
      <c r="AU188" s="20">
        <v>0</v>
      </c>
      <c r="AV188" s="20">
        <v>0</v>
      </c>
      <c r="AW188" s="20">
        <v>0</v>
      </c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</row>
    <row r="189" spans="1:55" ht="45">
      <c r="A189" s="1"/>
      <c r="B189" s="7" t="s">
        <v>309</v>
      </c>
      <c r="C189" s="6" t="s">
        <v>199</v>
      </c>
      <c r="D189" s="20">
        <v>0.32984399999999997</v>
      </c>
      <c r="E189" s="20">
        <f t="shared" si="33"/>
        <v>0.307964268</v>
      </c>
      <c r="F189" s="20">
        <f t="shared" si="34"/>
        <v>0</v>
      </c>
      <c r="G189" s="20">
        <f t="shared" si="35"/>
        <v>0.11331419999999999</v>
      </c>
      <c r="H189" s="20">
        <f t="shared" si="36"/>
        <v>0.194650068</v>
      </c>
      <c r="I189" s="20">
        <f t="shared" si="37"/>
        <v>0</v>
      </c>
      <c r="J189" s="20">
        <v>0</v>
      </c>
      <c r="K189" s="20">
        <v>0</v>
      </c>
      <c r="L189" s="20">
        <v>0</v>
      </c>
      <c r="M189" s="20">
        <v>0</v>
      </c>
      <c r="N189" s="20">
        <v>0</v>
      </c>
      <c r="O189" s="20">
        <v>0.307964268</v>
      </c>
      <c r="P189" s="20">
        <v>0</v>
      </c>
      <c r="Q189" s="20">
        <v>0.11331419999999999</v>
      </c>
      <c r="R189" s="20">
        <v>0.194650068</v>
      </c>
      <c r="S189" s="20">
        <v>0</v>
      </c>
      <c r="T189" s="20">
        <v>0</v>
      </c>
      <c r="U189" s="20">
        <v>0</v>
      </c>
      <c r="V189" s="20">
        <v>0</v>
      </c>
      <c r="W189" s="20">
        <v>0</v>
      </c>
      <c r="X189" s="20">
        <v>0</v>
      </c>
      <c r="Y189" s="20">
        <v>0</v>
      </c>
      <c r="Z189" s="20">
        <v>0</v>
      </c>
      <c r="AA189" s="20">
        <v>0</v>
      </c>
      <c r="AB189" s="20">
        <v>0</v>
      </c>
      <c r="AC189" s="20">
        <v>0</v>
      </c>
      <c r="AD189" s="20">
        <v>0.27487</v>
      </c>
      <c r="AE189" s="20">
        <f t="shared" si="38"/>
        <v>0.25663689</v>
      </c>
      <c r="AF189" s="20">
        <f t="shared" si="39"/>
        <v>0</v>
      </c>
      <c r="AG189" s="20">
        <f t="shared" si="40"/>
        <v>0.0944285</v>
      </c>
      <c r="AH189" s="20">
        <f t="shared" si="41"/>
        <v>0.16220839</v>
      </c>
      <c r="AI189" s="20">
        <f t="shared" si="42"/>
        <v>0</v>
      </c>
      <c r="AJ189" s="20">
        <v>0</v>
      </c>
      <c r="AK189" s="20">
        <v>0</v>
      </c>
      <c r="AL189" s="20">
        <v>0</v>
      </c>
      <c r="AM189" s="20">
        <v>0</v>
      </c>
      <c r="AN189" s="20">
        <v>0</v>
      </c>
      <c r="AO189" s="20">
        <f t="shared" si="48"/>
        <v>0.25663689</v>
      </c>
      <c r="AP189" s="20">
        <v>0</v>
      </c>
      <c r="AQ189" s="20">
        <v>0.0944285</v>
      </c>
      <c r="AR189" s="20">
        <v>0.16220839</v>
      </c>
      <c r="AS189" s="20">
        <v>0</v>
      </c>
      <c r="AT189" s="20">
        <v>0</v>
      </c>
      <c r="AU189" s="20">
        <v>0</v>
      </c>
      <c r="AV189" s="20">
        <v>0</v>
      </c>
      <c r="AW189" s="20">
        <v>0</v>
      </c>
      <c r="AX189" s="20">
        <v>0</v>
      </c>
      <c r="AY189" s="20">
        <v>0</v>
      </c>
      <c r="AZ189" s="20">
        <v>0</v>
      </c>
      <c r="BA189" s="20">
        <v>0</v>
      </c>
      <c r="BB189" s="20">
        <v>0</v>
      </c>
      <c r="BC189" s="20">
        <v>0</v>
      </c>
    </row>
    <row r="190" spans="1:55" ht="45">
      <c r="A190" s="1"/>
      <c r="B190" s="7" t="s">
        <v>310</v>
      </c>
      <c r="C190" s="6" t="s">
        <v>199</v>
      </c>
      <c r="D190" s="20">
        <v>0.32984399999999997</v>
      </c>
      <c r="E190" s="20">
        <f t="shared" si="33"/>
        <v>0.29439322799999995</v>
      </c>
      <c r="F190" s="20">
        <f t="shared" si="34"/>
        <v>0</v>
      </c>
      <c r="G190" s="20">
        <f t="shared" si="35"/>
        <v>0.11139247199999998</v>
      </c>
      <c r="H190" s="20">
        <f t="shared" si="36"/>
        <v>0.183000756</v>
      </c>
      <c r="I190" s="20">
        <f t="shared" si="37"/>
        <v>0</v>
      </c>
      <c r="J190" s="20">
        <v>0</v>
      </c>
      <c r="K190" s="20">
        <v>0</v>
      </c>
      <c r="L190" s="20">
        <v>0</v>
      </c>
      <c r="M190" s="20">
        <v>0</v>
      </c>
      <c r="N190" s="20">
        <v>0</v>
      </c>
      <c r="O190" s="20">
        <v>0.29439322799999995</v>
      </c>
      <c r="P190" s="20">
        <v>0</v>
      </c>
      <c r="Q190" s="20">
        <v>0.11139247199999998</v>
      </c>
      <c r="R190" s="20">
        <v>0.183000756</v>
      </c>
      <c r="S190" s="20">
        <v>0</v>
      </c>
      <c r="T190" s="20">
        <v>0</v>
      </c>
      <c r="U190" s="20">
        <v>0</v>
      </c>
      <c r="V190" s="20">
        <v>0</v>
      </c>
      <c r="W190" s="20">
        <v>0</v>
      </c>
      <c r="X190" s="20">
        <v>0</v>
      </c>
      <c r="Y190" s="20">
        <v>0</v>
      </c>
      <c r="Z190" s="20">
        <v>0</v>
      </c>
      <c r="AA190" s="20">
        <v>0</v>
      </c>
      <c r="AB190" s="20">
        <v>0</v>
      </c>
      <c r="AC190" s="20">
        <v>0</v>
      </c>
      <c r="AD190" s="20">
        <v>0.27487</v>
      </c>
      <c r="AE190" s="20">
        <f t="shared" si="38"/>
        <v>0.24532769</v>
      </c>
      <c r="AF190" s="20">
        <f t="shared" si="39"/>
        <v>0</v>
      </c>
      <c r="AG190" s="20">
        <f t="shared" si="40"/>
        <v>0.09282705999999999</v>
      </c>
      <c r="AH190" s="20">
        <f t="shared" si="41"/>
        <v>0.15250063</v>
      </c>
      <c r="AI190" s="20">
        <f t="shared" si="42"/>
        <v>0</v>
      </c>
      <c r="AJ190" s="20">
        <v>0</v>
      </c>
      <c r="AK190" s="20">
        <v>0</v>
      </c>
      <c r="AL190" s="20">
        <v>0</v>
      </c>
      <c r="AM190" s="20">
        <v>0</v>
      </c>
      <c r="AN190" s="20">
        <v>0</v>
      </c>
      <c r="AO190" s="20">
        <f t="shared" si="48"/>
        <v>0.24532769</v>
      </c>
      <c r="AP190" s="20">
        <v>0</v>
      </c>
      <c r="AQ190" s="20">
        <v>0.09282705999999999</v>
      </c>
      <c r="AR190" s="20">
        <v>0.15250063</v>
      </c>
      <c r="AS190" s="20">
        <v>0</v>
      </c>
      <c r="AT190" s="20">
        <v>0</v>
      </c>
      <c r="AU190" s="20">
        <v>0</v>
      </c>
      <c r="AV190" s="20">
        <v>0</v>
      </c>
      <c r="AW190" s="20">
        <v>0</v>
      </c>
      <c r="AX190" s="20">
        <v>0</v>
      </c>
      <c r="AY190" s="20">
        <v>0</v>
      </c>
      <c r="AZ190" s="20">
        <v>0</v>
      </c>
      <c r="BA190" s="20">
        <v>0</v>
      </c>
      <c r="BB190" s="20">
        <v>0</v>
      </c>
      <c r="BC190" s="20">
        <v>0</v>
      </c>
    </row>
    <row r="191" spans="1:55" ht="45">
      <c r="A191" s="1"/>
      <c r="B191" s="7" t="s">
        <v>311</v>
      </c>
      <c r="C191" s="6" t="s">
        <v>199</v>
      </c>
      <c r="D191" s="20">
        <v>0.32984399999999997</v>
      </c>
      <c r="E191" s="20">
        <f t="shared" si="33"/>
        <v>0.28165308</v>
      </c>
      <c r="F191" s="20">
        <f t="shared" si="34"/>
        <v>0</v>
      </c>
      <c r="G191" s="20">
        <f t="shared" si="35"/>
        <v>0.11498809199999999</v>
      </c>
      <c r="H191" s="20">
        <f t="shared" si="36"/>
        <v>0.166664988</v>
      </c>
      <c r="I191" s="20">
        <f t="shared" si="37"/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0.28165308</v>
      </c>
      <c r="P191" s="20">
        <v>0</v>
      </c>
      <c r="Q191" s="20">
        <v>0.11498809199999999</v>
      </c>
      <c r="R191" s="20">
        <v>0.166664988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0">
        <v>0</v>
      </c>
      <c r="Z191" s="20">
        <v>0</v>
      </c>
      <c r="AA191" s="20">
        <v>0</v>
      </c>
      <c r="AB191" s="20">
        <v>0</v>
      </c>
      <c r="AC191" s="20">
        <v>0</v>
      </c>
      <c r="AD191" s="20">
        <v>0.27487</v>
      </c>
      <c r="AE191" s="20">
        <f t="shared" si="38"/>
        <v>0.2347109</v>
      </c>
      <c r="AF191" s="20">
        <f t="shared" si="39"/>
        <v>0</v>
      </c>
      <c r="AG191" s="20">
        <f t="shared" si="40"/>
        <v>0.09582341</v>
      </c>
      <c r="AH191" s="20">
        <f t="shared" si="41"/>
        <v>0.13888749</v>
      </c>
      <c r="AI191" s="20">
        <f t="shared" si="42"/>
        <v>0</v>
      </c>
      <c r="AJ191" s="20">
        <v>0</v>
      </c>
      <c r="AK191" s="20">
        <v>0</v>
      </c>
      <c r="AL191" s="20">
        <v>0</v>
      </c>
      <c r="AM191" s="20">
        <v>0</v>
      </c>
      <c r="AN191" s="20">
        <v>0</v>
      </c>
      <c r="AO191" s="20">
        <f t="shared" si="48"/>
        <v>0.2347109</v>
      </c>
      <c r="AP191" s="20">
        <v>0</v>
      </c>
      <c r="AQ191" s="20">
        <v>0.09582341</v>
      </c>
      <c r="AR191" s="20">
        <v>0.13888749</v>
      </c>
      <c r="AS191" s="20">
        <v>0</v>
      </c>
      <c r="AT191" s="20">
        <v>0</v>
      </c>
      <c r="AU191" s="20">
        <v>0</v>
      </c>
      <c r="AV191" s="20">
        <v>0</v>
      </c>
      <c r="AW191" s="20">
        <v>0</v>
      </c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</row>
    <row r="192" spans="1:55" ht="11.25">
      <c r="A192" s="1"/>
      <c r="B192" s="10" t="s">
        <v>236</v>
      </c>
      <c r="C192" s="6"/>
      <c r="D192" s="20">
        <v>0</v>
      </c>
      <c r="E192" s="20">
        <f t="shared" si="33"/>
        <v>0</v>
      </c>
      <c r="F192" s="20">
        <f t="shared" si="34"/>
        <v>0</v>
      </c>
      <c r="G192" s="20">
        <f t="shared" si="35"/>
        <v>0</v>
      </c>
      <c r="H192" s="20">
        <f t="shared" si="36"/>
        <v>0</v>
      </c>
      <c r="I192" s="20">
        <f t="shared" si="37"/>
        <v>0</v>
      </c>
      <c r="J192" s="20">
        <v>0</v>
      </c>
      <c r="K192" s="20">
        <v>0</v>
      </c>
      <c r="L192" s="20">
        <v>0</v>
      </c>
      <c r="M192" s="20">
        <v>0</v>
      </c>
      <c r="N192" s="20">
        <v>0</v>
      </c>
      <c r="O192" s="20">
        <v>0</v>
      </c>
      <c r="P192" s="20">
        <v>0</v>
      </c>
      <c r="Q192" s="20">
        <v>0</v>
      </c>
      <c r="R192" s="20">
        <v>0</v>
      </c>
      <c r="S192" s="20">
        <v>0</v>
      </c>
      <c r="T192" s="20">
        <v>0</v>
      </c>
      <c r="U192" s="20">
        <v>0</v>
      </c>
      <c r="V192" s="20">
        <v>0</v>
      </c>
      <c r="W192" s="20">
        <v>0</v>
      </c>
      <c r="X192" s="20">
        <v>0</v>
      </c>
      <c r="Y192" s="20">
        <v>0</v>
      </c>
      <c r="Z192" s="20">
        <v>0</v>
      </c>
      <c r="AA192" s="20">
        <v>0</v>
      </c>
      <c r="AB192" s="20">
        <v>0</v>
      </c>
      <c r="AC192" s="20">
        <v>0</v>
      </c>
      <c r="AD192" s="20">
        <v>0</v>
      </c>
      <c r="AE192" s="20">
        <f t="shared" si="38"/>
        <v>0</v>
      </c>
      <c r="AF192" s="20">
        <f t="shared" si="39"/>
        <v>0</v>
      </c>
      <c r="AG192" s="20">
        <f t="shared" si="40"/>
        <v>0</v>
      </c>
      <c r="AH192" s="20">
        <f t="shared" si="41"/>
        <v>0</v>
      </c>
      <c r="AI192" s="20">
        <f t="shared" si="42"/>
        <v>0</v>
      </c>
      <c r="AJ192" s="20">
        <v>0</v>
      </c>
      <c r="AK192" s="20">
        <v>0</v>
      </c>
      <c r="AL192" s="20">
        <v>0</v>
      </c>
      <c r="AM192" s="20">
        <v>0</v>
      </c>
      <c r="AN192" s="20">
        <v>0</v>
      </c>
      <c r="AO192" s="20">
        <f t="shared" si="48"/>
        <v>0</v>
      </c>
      <c r="AP192" s="20">
        <v>0</v>
      </c>
      <c r="AQ192" s="20">
        <v>0</v>
      </c>
      <c r="AR192" s="20">
        <v>0</v>
      </c>
      <c r="AS192" s="20">
        <v>0</v>
      </c>
      <c r="AT192" s="20">
        <v>0</v>
      </c>
      <c r="AU192" s="20">
        <v>0</v>
      </c>
      <c r="AV192" s="20">
        <v>0</v>
      </c>
      <c r="AW192" s="20">
        <v>0</v>
      </c>
      <c r="AX192" s="20">
        <v>0</v>
      </c>
      <c r="AY192" s="20">
        <v>0</v>
      </c>
      <c r="AZ192" s="20">
        <v>0</v>
      </c>
      <c r="BA192" s="20">
        <v>0</v>
      </c>
      <c r="BB192" s="20">
        <v>0</v>
      </c>
      <c r="BC192" s="20">
        <v>0</v>
      </c>
    </row>
    <row r="193" spans="1:55" ht="45">
      <c r="A193" s="1"/>
      <c r="B193" s="7" t="s">
        <v>312</v>
      </c>
      <c r="C193" s="6" t="s">
        <v>199</v>
      </c>
      <c r="D193" s="20">
        <v>0.446748</v>
      </c>
      <c r="E193" s="20">
        <f t="shared" si="33"/>
        <v>0.089531712</v>
      </c>
      <c r="F193" s="20">
        <f t="shared" si="34"/>
        <v>0</v>
      </c>
      <c r="G193" s="20">
        <f t="shared" si="35"/>
        <v>0.0242964</v>
      </c>
      <c r="H193" s="20">
        <f t="shared" si="36"/>
        <v>0.065235312</v>
      </c>
      <c r="I193" s="20">
        <f t="shared" si="37"/>
        <v>0</v>
      </c>
      <c r="J193" s="20">
        <v>0</v>
      </c>
      <c r="K193" s="20">
        <v>0</v>
      </c>
      <c r="L193" s="20">
        <v>0</v>
      </c>
      <c r="M193" s="20">
        <v>0</v>
      </c>
      <c r="N193" s="20">
        <v>0</v>
      </c>
      <c r="O193" s="20">
        <v>0.089531712</v>
      </c>
      <c r="P193" s="20">
        <v>0</v>
      </c>
      <c r="Q193" s="20">
        <v>0.0242964</v>
      </c>
      <c r="R193" s="20">
        <v>0.065235312</v>
      </c>
      <c r="S193" s="20">
        <v>0</v>
      </c>
      <c r="T193" s="20">
        <v>0</v>
      </c>
      <c r="U193" s="20">
        <v>0</v>
      </c>
      <c r="V193" s="20">
        <v>0</v>
      </c>
      <c r="W193" s="20">
        <v>0</v>
      </c>
      <c r="X193" s="20">
        <v>0</v>
      </c>
      <c r="Y193" s="20">
        <v>0</v>
      </c>
      <c r="Z193" s="20">
        <v>0</v>
      </c>
      <c r="AA193" s="20">
        <v>0</v>
      </c>
      <c r="AB193" s="20">
        <v>0</v>
      </c>
      <c r="AC193" s="20">
        <v>0</v>
      </c>
      <c r="AD193" s="20">
        <v>0.37229</v>
      </c>
      <c r="AE193" s="20">
        <f t="shared" si="38"/>
        <v>0.07460976</v>
      </c>
      <c r="AF193" s="20">
        <f t="shared" si="39"/>
        <v>0</v>
      </c>
      <c r="AG193" s="20">
        <f t="shared" si="40"/>
        <v>0.020247</v>
      </c>
      <c r="AH193" s="20">
        <f t="shared" si="41"/>
        <v>0.05436276</v>
      </c>
      <c r="AI193" s="20">
        <f t="shared" si="42"/>
        <v>0</v>
      </c>
      <c r="AJ193" s="20">
        <v>0</v>
      </c>
      <c r="AK193" s="20">
        <v>0</v>
      </c>
      <c r="AL193" s="20">
        <v>0</v>
      </c>
      <c r="AM193" s="20">
        <v>0</v>
      </c>
      <c r="AN193" s="20">
        <v>0</v>
      </c>
      <c r="AO193" s="20">
        <f t="shared" si="48"/>
        <v>0.07460976</v>
      </c>
      <c r="AP193" s="20">
        <v>0</v>
      </c>
      <c r="AQ193" s="20">
        <v>0.020247</v>
      </c>
      <c r="AR193" s="20">
        <v>0.05436276</v>
      </c>
      <c r="AS193" s="20">
        <v>0</v>
      </c>
      <c r="AT193" s="20">
        <v>0</v>
      </c>
      <c r="AU193" s="20">
        <v>0</v>
      </c>
      <c r="AV193" s="20">
        <v>0</v>
      </c>
      <c r="AW193" s="20">
        <v>0</v>
      </c>
      <c r="AX193" s="20">
        <v>0</v>
      </c>
      <c r="AY193" s="20">
        <v>0</v>
      </c>
      <c r="AZ193" s="20">
        <v>0</v>
      </c>
      <c r="BA193" s="20">
        <v>0</v>
      </c>
      <c r="BB193" s="20">
        <v>0</v>
      </c>
      <c r="BC193" s="20">
        <v>0</v>
      </c>
    </row>
    <row r="194" spans="1:55" ht="11.25">
      <c r="A194" s="1"/>
      <c r="B194" s="10" t="s">
        <v>266</v>
      </c>
      <c r="C194" s="6"/>
      <c r="D194" s="20">
        <v>0</v>
      </c>
      <c r="E194" s="20">
        <f t="shared" si="33"/>
        <v>0</v>
      </c>
      <c r="F194" s="20">
        <f t="shared" si="34"/>
        <v>0</v>
      </c>
      <c r="G194" s="20">
        <f t="shared" si="35"/>
        <v>0</v>
      </c>
      <c r="H194" s="20">
        <f t="shared" si="36"/>
        <v>0</v>
      </c>
      <c r="I194" s="20">
        <f t="shared" si="37"/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0">
        <v>0</v>
      </c>
      <c r="Z194" s="20">
        <v>0</v>
      </c>
      <c r="AA194" s="20">
        <v>0</v>
      </c>
      <c r="AB194" s="20">
        <v>0</v>
      </c>
      <c r="AC194" s="20">
        <v>0</v>
      </c>
      <c r="AD194" s="20">
        <v>0</v>
      </c>
      <c r="AE194" s="20">
        <f t="shared" si="38"/>
        <v>0</v>
      </c>
      <c r="AF194" s="20">
        <f t="shared" si="39"/>
        <v>0</v>
      </c>
      <c r="AG194" s="20">
        <f t="shared" si="40"/>
        <v>0</v>
      </c>
      <c r="AH194" s="20">
        <f t="shared" si="41"/>
        <v>0</v>
      </c>
      <c r="AI194" s="20">
        <f t="shared" si="42"/>
        <v>0</v>
      </c>
      <c r="AJ194" s="20">
        <v>0</v>
      </c>
      <c r="AK194" s="20">
        <v>0</v>
      </c>
      <c r="AL194" s="20">
        <v>0</v>
      </c>
      <c r="AM194" s="20">
        <v>0</v>
      </c>
      <c r="AN194" s="20">
        <v>0</v>
      </c>
      <c r="AO194" s="20">
        <f t="shared" si="48"/>
        <v>0</v>
      </c>
      <c r="AP194" s="20">
        <v>0</v>
      </c>
      <c r="AQ194" s="20">
        <v>0</v>
      </c>
      <c r="AR194" s="20">
        <v>0</v>
      </c>
      <c r="AS194" s="20">
        <v>0</v>
      </c>
      <c r="AT194" s="20">
        <v>0</v>
      </c>
      <c r="AU194" s="20">
        <v>0</v>
      </c>
      <c r="AV194" s="20">
        <v>0</v>
      </c>
      <c r="AW194" s="20">
        <v>0</v>
      </c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</row>
    <row r="195" spans="1:55" ht="45">
      <c r="A195" s="1"/>
      <c r="B195" s="7" t="s">
        <v>313</v>
      </c>
      <c r="C195" s="6" t="s">
        <v>199</v>
      </c>
      <c r="D195" s="20">
        <v>0.446748</v>
      </c>
      <c r="E195" s="20">
        <f t="shared" si="33"/>
        <v>0.152853156</v>
      </c>
      <c r="F195" s="20">
        <f t="shared" si="34"/>
        <v>0</v>
      </c>
      <c r="G195" s="20">
        <f t="shared" si="35"/>
        <v>0.026811492</v>
      </c>
      <c r="H195" s="20">
        <f t="shared" si="36"/>
        <v>0.126041664</v>
      </c>
      <c r="I195" s="20">
        <f t="shared" si="37"/>
        <v>0</v>
      </c>
      <c r="J195" s="20">
        <v>0</v>
      </c>
      <c r="K195" s="20">
        <v>0</v>
      </c>
      <c r="L195" s="20">
        <v>0</v>
      </c>
      <c r="M195" s="20">
        <v>0</v>
      </c>
      <c r="N195" s="20">
        <v>0</v>
      </c>
      <c r="O195" s="20">
        <v>0.152853156</v>
      </c>
      <c r="P195" s="20">
        <v>0</v>
      </c>
      <c r="Q195" s="20">
        <v>0.026811492</v>
      </c>
      <c r="R195" s="20">
        <v>0.126041664</v>
      </c>
      <c r="S195" s="20">
        <v>0</v>
      </c>
      <c r="T195" s="20">
        <v>0</v>
      </c>
      <c r="U195" s="20">
        <v>0</v>
      </c>
      <c r="V195" s="20">
        <v>0</v>
      </c>
      <c r="W195" s="20">
        <v>0</v>
      </c>
      <c r="X195" s="20">
        <v>0</v>
      </c>
      <c r="Y195" s="20">
        <v>0</v>
      </c>
      <c r="Z195" s="20">
        <v>0</v>
      </c>
      <c r="AA195" s="20">
        <v>0</v>
      </c>
      <c r="AB195" s="20">
        <v>0</v>
      </c>
      <c r="AC195" s="20">
        <v>0</v>
      </c>
      <c r="AD195" s="20">
        <v>0.37229</v>
      </c>
      <c r="AE195" s="20">
        <f t="shared" si="38"/>
        <v>0.12737763</v>
      </c>
      <c r="AF195" s="20">
        <f t="shared" si="39"/>
        <v>0</v>
      </c>
      <c r="AG195" s="20">
        <f t="shared" si="40"/>
        <v>0.02234291</v>
      </c>
      <c r="AH195" s="20">
        <f t="shared" si="41"/>
        <v>0.10503472</v>
      </c>
      <c r="AI195" s="20">
        <f t="shared" si="42"/>
        <v>0</v>
      </c>
      <c r="AJ195" s="20">
        <v>0</v>
      </c>
      <c r="AK195" s="20">
        <v>0</v>
      </c>
      <c r="AL195" s="20">
        <v>0</v>
      </c>
      <c r="AM195" s="20">
        <v>0</v>
      </c>
      <c r="AN195" s="20">
        <v>0</v>
      </c>
      <c r="AO195" s="20">
        <f t="shared" si="48"/>
        <v>0.12737763</v>
      </c>
      <c r="AP195" s="20">
        <v>0</v>
      </c>
      <c r="AQ195" s="20">
        <v>0.02234291</v>
      </c>
      <c r="AR195" s="20">
        <v>0.10503472</v>
      </c>
      <c r="AS195" s="20">
        <v>0</v>
      </c>
      <c r="AT195" s="20">
        <v>0</v>
      </c>
      <c r="AU195" s="20">
        <v>0</v>
      </c>
      <c r="AV195" s="20">
        <v>0</v>
      </c>
      <c r="AW195" s="20">
        <v>0</v>
      </c>
      <c r="AX195" s="20">
        <v>0</v>
      </c>
      <c r="AY195" s="20">
        <v>0</v>
      </c>
      <c r="AZ195" s="20">
        <v>0</v>
      </c>
      <c r="BA195" s="20">
        <v>0</v>
      </c>
      <c r="BB195" s="20">
        <v>0</v>
      </c>
      <c r="BC195" s="20">
        <v>0</v>
      </c>
    </row>
    <row r="196" spans="1:55" ht="21">
      <c r="A196" s="1" t="s">
        <v>204</v>
      </c>
      <c r="B196" s="11" t="s">
        <v>205</v>
      </c>
      <c r="C196" s="3"/>
      <c r="D196" s="20">
        <v>0</v>
      </c>
      <c r="E196" s="20">
        <f t="shared" si="33"/>
        <v>0</v>
      </c>
      <c r="F196" s="20">
        <f t="shared" si="34"/>
        <v>0</v>
      </c>
      <c r="G196" s="20">
        <f t="shared" si="35"/>
        <v>0</v>
      </c>
      <c r="H196" s="20">
        <f t="shared" si="36"/>
        <v>0</v>
      </c>
      <c r="I196" s="20">
        <f t="shared" si="37"/>
        <v>0</v>
      </c>
      <c r="J196" s="20">
        <f>K196+L196+M196+N196</f>
        <v>0</v>
      </c>
      <c r="K196" s="20">
        <v>0</v>
      </c>
      <c r="L196" s="20">
        <v>0</v>
      </c>
      <c r="M196" s="20">
        <v>0</v>
      </c>
      <c r="N196" s="20">
        <v>0</v>
      </c>
      <c r="O196" s="20">
        <v>0</v>
      </c>
      <c r="P196" s="20">
        <v>0</v>
      </c>
      <c r="Q196" s="20">
        <v>0</v>
      </c>
      <c r="R196" s="20">
        <v>0</v>
      </c>
      <c r="S196" s="20">
        <v>0</v>
      </c>
      <c r="T196" s="20">
        <v>0</v>
      </c>
      <c r="U196" s="20">
        <v>0</v>
      </c>
      <c r="V196" s="20">
        <v>0</v>
      </c>
      <c r="W196" s="20">
        <v>0</v>
      </c>
      <c r="X196" s="20">
        <v>0</v>
      </c>
      <c r="Y196" s="20">
        <v>0</v>
      </c>
      <c r="Z196" s="20">
        <v>0</v>
      </c>
      <c r="AA196" s="20">
        <v>0</v>
      </c>
      <c r="AB196" s="20">
        <v>0</v>
      </c>
      <c r="AC196" s="20">
        <v>0</v>
      </c>
      <c r="AD196" s="20">
        <v>0</v>
      </c>
      <c r="AE196" s="20">
        <f t="shared" si="38"/>
        <v>0</v>
      </c>
      <c r="AF196" s="20">
        <f t="shared" si="39"/>
        <v>0</v>
      </c>
      <c r="AG196" s="20">
        <f t="shared" si="40"/>
        <v>0</v>
      </c>
      <c r="AH196" s="20">
        <f t="shared" si="41"/>
        <v>0</v>
      </c>
      <c r="AI196" s="20">
        <f t="shared" si="42"/>
        <v>0</v>
      </c>
      <c r="AJ196" s="20">
        <v>0</v>
      </c>
      <c r="AK196" s="20">
        <v>0</v>
      </c>
      <c r="AL196" s="20">
        <v>0</v>
      </c>
      <c r="AM196" s="20">
        <v>0</v>
      </c>
      <c r="AN196" s="20">
        <v>0</v>
      </c>
      <c r="AO196" s="20">
        <v>0</v>
      </c>
      <c r="AP196" s="20">
        <v>0</v>
      </c>
      <c r="AQ196" s="20">
        <v>0</v>
      </c>
      <c r="AR196" s="20">
        <v>0</v>
      </c>
      <c r="AS196" s="20">
        <v>0</v>
      </c>
      <c r="AT196" s="20">
        <v>0</v>
      </c>
      <c r="AU196" s="20">
        <v>0</v>
      </c>
      <c r="AV196" s="20">
        <v>0</v>
      </c>
      <c r="AW196" s="20">
        <v>0</v>
      </c>
      <c r="AX196" s="20">
        <v>0</v>
      </c>
      <c r="AY196" s="20">
        <v>0</v>
      </c>
      <c r="AZ196" s="20">
        <v>0</v>
      </c>
      <c r="BA196" s="20">
        <v>0</v>
      </c>
      <c r="BB196" s="20">
        <v>0</v>
      </c>
      <c r="BC196" s="20">
        <v>0</v>
      </c>
    </row>
    <row r="197" spans="1:55" ht="31.5">
      <c r="A197" s="1" t="s">
        <v>206</v>
      </c>
      <c r="B197" s="11" t="s">
        <v>207</v>
      </c>
      <c r="C197" s="3"/>
      <c r="D197" s="20">
        <v>0</v>
      </c>
      <c r="E197" s="20">
        <f t="shared" si="33"/>
        <v>0</v>
      </c>
      <c r="F197" s="20">
        <f t="shared" si="34"/>
        <v>0</v>
      </c>
      <c r="G197" s="20">
        <f t="shared" si="35"/>
        <v>0</v>
      </c>
      <c r="H197" s="20">
        <f t="shared" si="36"/>
        <v>0</v>
      </c>
      <c r="I197" s="20">
        <f t="shared" si="37"/>
        <v>0</v>
      </c>
      <c r="J197" s="20">
        <f>K197+L197+M197+N197</f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0">
        <v>0</v>
      </c>
      <c r="Z197" s="20">
        <v>0</v>
      </c>
      <c r="AA197" s="20">
        <v>0</v>
      </c>
      <c r="AB197" s="20">
        <v>0</v>
      </c>
      <c r="AC197" s="20">
        <v>0</v>
      </c>
      <c r="AD197" s="20">
        <v>0</v>
      </c>
      <c r="AE197" s="20">
        <f t="shared" si="38"/>
        <v>0</v>
      </c>
      <c r="AF197" s="20">
        <f t="shared" si="39"/>
        <v>0</v>
      </c>
      <c r="AG197" s="20">
        <f t="shared" si="40"/>
        <v>0</v>
      </c>
      <c r="AH197" s="20">
        <f t="shared" si="41"/>
        <v>0</v>
      </c>
      <c r="AI197" s="20">
        <f t="shared" si="42"/>
        <v>0</v>
      </c>
      <c r="AJ197" s="20">
        <v>0</v>
      </c>
      <c r="AK197" s="20">
        <v>0</v>
      </c>
      <c r="AL197" s="20">
        <v>0</v>
      </c>
      <c r="AM197" s="20">
        <v>0</v>
      </c>
      <c r="AN197" s="20">
        <v>0</v>
      </c>
      <c r="AO197" s="20">
        <v>0</v>
      </c>
      <c r="AP197" s="20">
        <v>0</v>
      </c>
      <c r="AQ197" s="20">
        <v>0</v>
      </c>
      <c r="AR197" s="20">
        <v>0</v>
      </c>
      <c r="AS197" s="20">
        <v>0</v>
      </c>
      <c r="AT197" s="20">
        <v>0</v>
      </c>
      <c r="AU197" s="20">
        <v>0</v>
      </c>
      <c r="AV197" s="20">
        <v>0</v>
      </c>
      <c r="AW197" s="20">
        <v>0</v>
      </c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</row>
    <row r="198" spans="1:55" ht="31.5">
      <c r="A198" s="1" t="s">
        <v>208</v>
      </c>
      <c r="B198" s="11" t="s">
        <v>209</v>
      </c>
      <c r="C198" s="3" t="s">
        <v>79</v>
      </c>
      <c r="D198" s="20">
        <v>4.438901412000001</v>
      </c>
      <c r="E198" s="20">
        <f t="shared" si="33"/>
        <v>3.68973738</v>
      </c>
      <c r="F198" s="20">
        <f t="shared" si="34"/>
        <v>0</v>
      </c>
      <c r="G198" s="20">
        <f t="shared" si="35"/>
        <v>0.153669492</v>
      </c>
      <c r="H198" s="20">
        <f t="shared" si="36"/>
        <v>0.092067888</v>
      </c>
      <c r="I198" s="20">
        <f t="shared" si="37"/>
        <v>3.444</v>
      </c>
      <c r="J198" s="20">
        <f>J205</f>
        <v>0.039740064000000005</v>
      </c>
      <c r="K198" s="20">
        <f>K205</f>
        <v>0</v>
      </c>
      <c r="L198" s="20">
        <f>L205</f>
        <v>0.031764696</v>
      </c>
      <c r="M198" s="20">
        <f>M205</f>
        <v>0.007975368</v>
      </c>
      <c r="N198" s="20">
        <f>N205</f>
        <v>0</v>
      </c>
      <c r="O198" s="20">
        <v>3.649997316</v>
      </c>
      <c r="P198" s="20">
        <v>0</v>
      </c>
      <c r="Q198" s="20">
        <v>0.121904796</v>
      </c>
      <c r="R198" s="20">
        <v>0.08409252</v>
      </c>
      <c r="S198" s="20">
        <v>3.444</v>
      </c>
      <c r="T198" s="20">
        <f>T205</f>
        <v>0</v>
      </c>
      <c r="U198" s="20">
        <f>U205</f>
        <v>0</v>
      </c>
      <c r="V198" s="20">
        <f>V205</f>
        <v>0</v>
      </c>
      <c r="W198" s="20">
        <f>W205</f>
        <v>0</v>
      </c>
      <c r="X198" s="20">
        <f>X205</f>
        <v>0</v>
      </c>
      <c r="Y198" s="20">
        <f>Y205</f>
        <v>0</v>
      </c>
      <c r="Z198" s="20">
        <f>Z205</f>
        <v>0</v>
      </c>
      <c r="AA198" s="20">
        <f>AA205</f>
        <v>0</v>
      </c>
      <c r="AB198" s="20">
        <f>AB205</f>
        <v>0</v>
      </c>
      <c r="AC198" s="20">
        <f>AC205</f>
        <v>0</v>
      </c>
      <c r="AD198" s="20">
        <v>3.6990845100000005</v>
      </c>
      <c r="AE198" s="20">
        <f t="shared" si="38"/>
        <v>3.07478115</v>
      </c>
      <c r="AF198" s="20">
        <f t="shared" si="39"/>
        <v>0</v>
      </c>
      <c r="AG198" s="20">
        <f t="shared" si="40"/>
        <v>0.12805791</v>
      </c>
      <c r="AH198" s="20">
        <f t="shared" si="41"/>
        <v>0.07672324</v>
      </c>
      <c r="AI198" s="20">
        <f t="shared" si="42"/>
        <v>2.87</v>
      </c>
      <c r="AJ198" s="20">
        <v>0.03311672</v>
      </c>
      <c r="AK198" s="20">
        <v>0</v>
      </c>
      <c r="AL198" s="20">
        <v>0.026470580000000004</v>
      </c>
      <c r="AM198" s="20">
        <v>0.00664614</v>
      </c>
      <c r="AN198" s="20">
        <v>0</v>
      </c>
      <c r="AO198" s="20">
        <f>AO199+AO205</f>
        <v>3.04166443</v>
      </c>
      <c r="AP198" s="20">
        <f>AP199+AP205</f>
        <v>0</v>
      </c>
      <c r="AQ198" s="20">
        <f>AQ199+AQ205</f>
        <v>0.10158733</v>
      </c>
      <c r="AR198" s="20">
        <f>AR199+AR205</f>
        <v>0.0700771</v>
      </c>
      <c r="AS198" s="20">
        <f>AS199+AS205</f>
        <v>2.87</v>
      </c>
      <c r="AT198" s="20">
        <v>0</v>
      </c>
      <c r="AU198" s="20">
        <f>AU205</f>
        <v>0</v>
      </c>
      <c r="AV198" s="20">
        <v>0</v>
      </c>
      <c r="AW198" s="20">
        <v>0</v>
      </c>
      <c r="AX198" s="20">
        <v>0</v>
      </c>
      <c r="AY198" s="20">
        <v>0</v>
      </c>
      <c r="AZ198" s="20">
        <v>0</v>
      </c>
      <c r="BA198" s="20">
        <v>0</v>
      </c>
      <c r="BB198" s="20">
        <v>0</v>
      </c>
      <c r="BC198" s="20">
        <v>0</v>
      </c>
    </row>
    <row r="199" spans="1:55" ht="21">
      <c r="A199" s="1" t="s">
        <v>210</v>
      </c>
      <c r="B199" s="11" t="s">
        <v>211</v>
      </c>
      <c r="C199" s="3"/>
      <c r="D199" s="20">
        <v>0.395622</v>
      </c>
      <c r="E199" s="20">
        <f t="shared" si="33"/>
        <v>0.17518647599999998</v>
      </c>
      <c r="F199" s="20">
        <f t="shared" si="34"/>
        <v>0</v>
      </c>
      <c r="G199" s="20">
        <f t="shared" si="35"/>
        <v>0.11373897599999999</v>
      </c>
      <c r="H199" s="20">
        <f t="shared" si="36"/>
        <v>0.0614475</v>
      </c>
      <c r="I199" s="20">
        <f t="shared" si="37"/>
        <v>0</v>
      </c>
      <c r="J199" s="20">
        <f>K199+L199+M199+N199</f>
        <v>0</v>
      </c>
      <c r="K199" s="20">
        <v>0</v>
      </c>
      <c r="L199" s="20">
        <v>0</v>
      </c>
      <c r="M199" s="20">
        <v>0</v>
      </c>
      <c r="N199" s="20">
        <v>0</v>
      </c>
      <c r="O199" s="20">
        <v>0.17518647599999998</v>
      </c>
      <c r="P199" s="20">
        <v>0</v>
      </c>
      <c r="Q199" s="20">
        <v>0.11373897599999999</v>
      </c>
      <c r="R199" s="20">
        <v>0.0614475</v>
      </c>
      <c r="S199" s="20">
        <v>0</v>
      </c>
      <c r="T199" s="20">
        <v>0</v>
      </c>
      <c r="U199" s="20">
        <v>0</v>
      </c>
      <c r="V199" s="20">
        <v>0</v>
      </c>
      <c r="W199" s="20">
        <v>0</v>
      </c>
      <c r="X199" s="20">
        <v>0</v>
      </c>
      <c r="Y199" s="20">
        <v>0</v>
      </c>
      <c r="Z199" s="20">
        <v>0</v>
      </c>
      <c r="AA199" s="20">
        <v>0</v>
      </c>
      <c r="AB199" s="20">
        <v>0</v>
      </c>
      <c r="AC199" s="20">
        <v>0</v>
      </c>
      <c r="AD199" s="20">
        <v>0.329685</v>
      </c>
      <c r="AE199" s="20">
        <f t="shared" si="38"/>
        <v>0.14598872999999998</v>
      </c>
      <c r="AF199" s="20">
        <f t="shared" si="39"/>
        <v>0</v>
      </c>
      <c r="AG199" s="20">
        <f t="shared" si="40"/>
        <v>0.09478248</v>
      </c>
      <c r="AH199" s="20">
        <f t="shared" si="41"/>
        <v>0.05120625</v>
      </c>
      <c r="AI199" s="20">
        <f t="shared" si="42"/>
        <v>0</v>
      </c>
      <c r="AJ199" s="20">
        <v>0</v>
      </c>
      <c r="AK199" s="20">
        <v>0</v>
      </c>
      <c r="AL199" s="20">
        <v>0</v>
      </c>
      <c r="AM199" s="20">
        <v>0</v>
      </c>
      <c r="AN199" s="20">
        <v>0</v>
      </c>
      <c r="AO199" s="20">
        <f>AO200</f>
        <v>0.14598872999999998</v>
      </c>
      <c r="AP199" s="20">
        <f>AP200</f>
        <v>0</v>
      </c>
      <c r="AQ199" s="20">
        <f>AQ200</f>
        <v>0.09478248</v>
      </c>
      <c r="AR199" s="20">
        <f>AR200</f>
        <v>0.05120625</v>
      </c>
      <c r="AS199" s="20">
        <f>AS200</f>
        <v>0</v>
      </c>
      <c r="AT199" s="20">
        <v>0</v>
      </c>
      <c r="AU199" s="20">
        <v>0</v>
      </c>
      <c r="AV199" s="20">
        <v>0</v>
      </c>
      <c r="AW199" s="20">
        <v>0</v>
      </c>
      <c r="AX199" s="20">
        <v>0</v>
      </c>
      <c r="AY199" s="20">
        <v>0</v>
      </c>
      <c r="AZ199" s="20">
        <v>0</v>
      </c>
      <c r="BA199" s="20">
        <v>0</v>
      </c>
      <c r="BB199" s="20">
        <v>0</v>
      </c>
      <c r="BC199" s="20">
        <v>0</v>
      </c>
    </row>
    <row r="200" spans="1:55" ht="21">
      <c r="A200" s="1"/>
      <c r="B200" s="11" t="s">
        <v>314</v>
      </c>
      <c r="C200" s="3" t="s">
        <v>323</v>
      </c>
      <c r="D200" s="20">
        <v>0.395622</v>
      </c>
      <c r="E200" s="20">
        <f t="shared" si="33"/>
        <v>0.17518647599999998</v>
      </c>
      <c r="F200" s="20">
        <f t="shared" si="34"/>
        <v>0</v>
      </c>
      <c r="G200" s="20">
        <f t="shared" si="35"/>
        <v>0.11373897599999999</v>
      </c>
      <c r="H200" s="20">
        <f t="shared" si="36"/>
        <v>0.0614475</v>
      </c>
      <c r="I200" s="20">
        <f t="shared" si="37"/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0.17518647599999998</v>
      </c>
      <c r="P200" s="20">
        <v>0</v>
      </c>
      <c r="Q200" s="20">
        <v>0.11373897599999999</v>
      </c>
      <c r="R200" s="20">
        <v>0.0614475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0">
        <v>0</v>
      </c>
      <c r="Z200" s="20">
        <v>0</v>
      </c>
      <c r="AA200" s="20">
        <v>0</v>
      </c>
      <c r="AB200" s="20">
        <v>0</v>
      </c>
      <c r="AC200" s="20">
        <v>0</v>
      </c>
      <c r="AD200" s="20">
        <v>0.329685</v>
      </c>
      <c r="AE200" s="20">
        <f t="shared" si="38"/>
        <v>0.14598872999999998</v>
      </c>
      <c r="AF200" s="20">
        <f t="shared" si="39"/>
        <v>0</v>
      </c>
      <c r="AG200" s="20">
        <f t="shared" si="40"/>
        <v>0.09478248</v>
      </c>
      <c r="AH200" s="20">
        <f t="shared" si="41"/>
        <v>0.05120625</v>
      </c>
      <c r="AI200" s="20">
        <f t="shared" si="42"/>
        <v>0</v>
      </c>
      <c r="AJ200" s="20">
        <v>0</v>
      </c>
      <c r="AK200" s="20">
        <v>0</v>
      </c>
      <c r="AL200" s="20">
        <v>0</v>
      </c>
      <c r="AM200" s="20">
        <v>0</v>
      </c>
      <c r="AN200" s="20">
        <v>0</v>
      </c>
      <c r="AO200" s="20">
        <f>SUM(AO202:AO204)</f>
        <v>0.14598872999999998</v>
      </c>
      <c r="AP200" s="20">
        <f>SUM(AP202:AP204)</f>
        <v>0</v>
      </c>
      <c r="AQ200" s="20">
        <f>SUM(AQ202:AQ204)</f>
        <v>0.09478248</v>
      </c>
      <c r="AR200" s="20">
        <f>SUM(AR202:AR204)</f>
        <v>0.05120625</v>
      </c>
      <c r="AS200" s="20">
        <f>SUM(AS202:AS204)</f>
        <v>0</v>
      </c>
      <c r="AT200" s="20">
        <v>0</v>
      </c>
      <c r="AU200" s="20">
        <v>0</v>
      </c>
      <c r="AV200" s="20">
        <v>0</v>
      </c>
      <c r="AW200" s="20">
        <v>0</v>
      </c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</row>
    <row r="201" spans="1:55" ht="11.25">
      <c r="A201" s="1"/>
      <c r="B201" s="10" t="s">
        <v>200</v>
      </c>
      <c r="C201" s="3"/>
      <c r="D201" s="20">
        <v>0</v>
      </c>
      <c r="E201" s="20">
        <f t="shared" si="33"/>
        <v>0</v>
      </c>
      <c r="F201" s="20">
        <f t="shared" si="34"/>
        <v>0</v>
      </c>
      <c r="G201" s="20">
        <f t="shared" si="35"/>
        <v>0</v>
      </c>
      <c r="H201" s="20">
        <f t="shared" si="36"/>
        <v>0</v>
      </c>
      <c r="I201" s="20">
        <f t="shared" si="37"/>
        <v>0</v>
      </c>
      <c r="J201" s="20">
        <v>0</v>
      </c>
      <c r="K201" s="20">
        <v>0</v>
      </c>
      <c r="L201" s="20">
        <v>0</v>
      </c>
      <c r="M201" s="20">
        <v>0</v>
      </c>
      <c r="N201" s="20">
        <v>0</v>
      </c>
      <c r="O201" s="20">
        <v>0</v>
      </c>
      <c r="P201" s="20">
        <v>0</v>
      </c>
      <c r="Q201" s="20">
        <v>0</v>
      </c>
      <c r="R201" s="20">
        <v>0</v>
      </c>
      <c r="S201" s="20">
        <v>0</v>
      </c>
      <c r="T201" s="20">
        <v>0</v>
      </c>
      <c r="U201" s="20">
        <v>0</v>
      </c>
      <c r="V201" s="20">
        <v>0</v>
      </c>
      <c r="W201" s="20">
        <v>0</v>
      </c>
      <c r="X201" s="20">
        <v>0</v>
      </c>
      <c r="Y201" s="20">
        <v>0</v>
      </c>
      <c r="Z201" s="20">
        <v>0</v>
      </c>
      <c r="AA201" s="20">
        <v>0</v>
      </c>
      <c r="AB201" s="20">
        <v>0</v>
      </c>
      <c r="AC201" s="20">
        <v>0</v>
      </c>
      <c r="AD201" s="20">
        <v>0</v>
      </c>
      <c r="AE201" s="20">
        <f t="shared" si="38"/>
        <v>0</v>
      </c>
      <c r="AF201" s="20">
        <f t="shared" si="39"/>
        <v>0</v>
      </c>
      <c r="AG201" s="20">
        <f t="shared" si="40"/>
        <v>0</v>
      </c>
      <c r="AH201" s="20">
        <f t="shared" si="41"/>
        <v>0</v>
      </c>
      <c r="AI201" s="20">
        <f t="shared" si="42"/>
        <v>0</v>
      </c>
      <c r="AJ201" s="20">
        <v>0</v>
      </c>
      <c r="AK201" s="20">
        <v>0</v>
      </c>
      <c r="AL201" s="20">
        <v>0</v>
      </c>
      <c r="AM201" s="20">
        <v>0</v>
      </c>
      <c r="AN201" s="20">
        <v>0</v>
      </c>
      <c r="AO201" s="20">
        <v>0</v>
      </c>
      <c r="AP201" s="20">
        <v>0</v>
      </c>
      <c r="AQ201" s="20">
        <v>0</v>
      </c>
      <c r="AR201" s="20">
        <v>0</v>
      </c>
      <c r="AS201" s="20">
        <v>0</v>
      </c>
      <c r="AT201" s="20">
        <v>0</v>
      </c>
      <c r="AU201" s="20">
        <v>0</v>
      </c>
      <c r="AV201" s="20">
        <v>0</v>
      </c>
      <c r="AW201" s="20">
        <v>0</v>
      </c>
      <c r="AX201" s="20">
        <v>0</v>
      </c>
      <c r="AY201" s="20">
        <v>0</v>
      </c>
      <c r="AZ201" s="20">
        <v>0</v>
      </c>
      <c r="BA201" s="20">
        <v>0</v>
      </c>
      <c r="BB201" s="20">
        <v>0</v>
      </c>
      <c r="BC201" s="20">
        <v>0</v>
      </c>
    </row>
    <row r="202" spans="1:55" ht="22.5">
      <c r="A202" s="1"/>
      <c r="B202" s="15" t="s">
        <v>315</v>
      </c>
      <c r="C202" s="14" t="s">
        <v>323</v>
      </c>
      <c r="D202" s="20">
        <v>0.23426039999999998</v>
      </c>
      <c r="E202" s="20">
        <f t="shared" si="33"/>
        <v>0.15864986399999997</v>
      </c>
      <c r="F202" s="20">
        <f t="shared" si="34"/>
        <v>0</v>
      </c>
      <c r="G202" s="20">
        <f t="shared" si="35"/>
        <v>0.09867359999999999</v>
      </c>
      <c r="H202" s="20">
        <f t="shared" si="36"/>
        <v>0.059976263999999994</v>
      </c>
      <c r="I202" s="20">
        <f t="shared" si="37"/>
        <v>0</v>
      </c>
      <c r="J202" s="20">
        <v>0</v>
      </c>
      <c r="K202" s="20">
        <v>0</v>
      </c>
      <c r="L202" s="20">
        <v>0</v>
      </c>
      <c r="M202" s="20">
        <v>0</v>
      </c>
      <c r="N202" s="20">
        <v>0</v>
      </c>
      <c r="O202" s="20">
        <v>0.15864986399999997</v>
      </c>
      <c r="P202" s="20">
        <v>0</v>
      </c>
      <c r="Q202" s="20">
        <v>0.09867359999999999</v>
      </c>
      <c r="R202" s="20">
        <v>0.059976263999999994</v>
      </c>
      <c r="S202" s="20">
        <v>0</v>
      </c>
      <c r="T202" s="20">
        <v>0</v>
      </c>
      <c r="U202" s="20">
        <v>0</v>
      </c>
      <c r="V202" s="20">
        <v>0</v>
      </c>
      <c r="W202" s="20">
        <v>0</v>
      </c>
      <c r="X202" s="20">
        <v>0</v>
      </c>
      <c r="Y202" s="20">
        <v>0</v>
      </c>
      <c r="Z202" s="20">
        <v>0</v>
      </c>
      <c r="AA202" s="20">
        <v>0</v>
      </c>
      <c r="AB202" s="20">
        <v>0</v>
      </c>
      <c r="AC202" s="20">
        <v>0</v>
      </c>
      <c r="AD202" s="20">
        <v>0.195217</v>
      </c>
      <c r="AE202" s="20">
        <f t="shared" si="38"/>
        <v>0.13220822</v>
      </c>
      <c r="AF202" s="20">
        <f t="shared" si="39"/>
        <v>0</v>
      </c>
      <c r="AG202" s="20">
        <f t="shared" si="40"/>
        <v>0.082228</v>
      </c>
      <c r="AH202" s="20">
        <f t="shared" si="41"/>
        <v>0.04998022</v>
      </c>
      <c r="AI202" s="20">
        <f t="shared" si="42"/>
        <v>0</v>
      </c>
      <c r="AJ202" s="20">
        <v>0</v>
      </c>
      <c r="AK202" s="20">
        <v>0</v>
      </c>
      <c r="AL202" s="20">
        <v>0</v>
      </c>
      <c r="AM202" s="20">
        <v>0</v>
      </c>
      <c r="AN202" s="20">
        <v>0</v>
      </c>
      <c r="AO202" s="20">
        <f>AP202+AQ202+AR202+AS202</f>
        <v>0.13220822</v>
      </c>
      <c r="AP202" s="20">
        <v>0</v>
      </c>
      <c r="AQ202" s="20">
        <v>0.082228</v>
      </c>
      <c r="AR202" s="20">
        <v>0.04998022</v>
      </c>
      <c r="AS202" s="20">
        <v>0</v>
      </c>
      <c r="AT202" s="20">
        <v>0</v>
      </c>
      <c r="AU202" s="20">
        <v>0</v>
      </c>
      <c r="AV202" s="20">
        <v>0</v>
      </c>
      <c r="AW202" s="20">
        <v>0</v>
      </c>
      <c r="AX202" s="20">
        <v>0</v>
      </c>
      <c r="AY202" s="20">
        <v>0</v>
      </c>
      <c r="AZ202" s="20">
        <v>0</v>
      </c>
      <c r="BA202" s="20">
        <v>0</v>
      </c>
      <c r="BB202" s="20">
        <v>0</v>
      </c>
      <c r="BC202" s="20">
        <v>0</v>
      </c>
    </row>
    <row r="203" spans="1:55" ht="11.25">
      <c r="A203" s="1"/>
      <c r="B203" s="10" t="s">
        <v>263</v>
      </c>
      <c r="C203" s="3"/>
      <c r="D203" s="20">
        <v>0</v>
      </c>
      <c r="E203" s="20">
        <f t="shared" si="33"/>
        <v>0</v>
      </c>
      <c r="F203" s="20">
        <f t="shared" si="34"/>
        <v>0</v>
      </c>
      <c r="G203" s="20">
        <f t="shared" si="35"/>
        <v>0</v>
      </c>
      <c r="H203" s="20">
        <f t="shared" si="36"/>
        <v>0</v>
      </c>
      <c r="I203" s="20">
        <f t="shared" si="37"/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0">
        <v>0</v>
      </c>
      <c r="Z203" s="20">
        <v>0</v>
      </c>
      <c r="AA203" s="20">
        <v>0</v>
      </c>
      <c r="AB203" s="20">
        <v>0</v>
      </c>
      <c r="AC203" s="20">
        <v>0</v>
      </c>
      <c r="AD203" s="20">
        <v>0</v>
      </c>
      <c r="AE203" s="20">
        <f t="shared" si="38"/>
        <v>0</v>
      </c>
      <c r="AF203" s="20">
        <f t="shared" si="39"/>
        <v>0</v>
      </c>
      <c r="AG203" s="20">
        <f t="shared" si="40"/>
        <v>0</v>
      </c>
      <c r="AH203" s="20">
        <f t="shared" si="41"/>
        <v>0</v>
      </c>
      <c r="AI203" s="20">
        <f t="shared" si="42"/>
        <v>0</v>
      </c>
      <c r="AJ203" s="20">
        <v>0</v>
      </c>
      <c r="AK203" s="20">
        <v>0</v>
      </c>
      <c r="AL203" s="20">
        <v>0</v>
      </c>
      <c r="AM203" s="20">
        <v>0</v>
      </c>
      <c r="AN203" s="20">
        <v>0</v>
      </c>
      <c r="AO203" s="20">
        <f>AP203+AQ203+AR203+AS203</f>
        <v>0</v>
      </c>
      <c r="AP203" s="20">
        <v>0</v>
      </c>
      <c r="AQ203" s="20">
        <v>0</v>
      </c>
      <c r="AR203" s="20">
        <v>0</v>
      </c>
      <c r="AS203" s="20">
        <v>0</v>
      </c>
      <c r="AT203" s="20">
        <v>0</v>
      </c>
      <c r="AU203" s="20">
        <v>0</v>
      </c>
      <c r="AV203" s="20">
        <v>0</v>
      </c>
      <c r="AW203" s="20">
        <v>0</v>
      </c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</row>
    <row r="204" spans="1:55" ht="33.75">
      <c r="A204" s="1"/>
      <c r="B204" s="15" t="s">
        <v>316</v>
      </c>
      <c r="C204" s="14" t="s">
        <v>323</v>
      </c>
      <c r="D204" s="20">
        <v>0.1613616</v>
      </c>
      <c r="E204" s="20">
        <f t="shared" si="33"/>
        <v>0.016536612</v>
      </c>
      <c r="F204" s="20">
        <f t="shared" si="34"/>
        <v>0</v>
      </c>
      <c r="G204" s="20">
        <f t="shared" si="35"/>
        <v>0.015065375999999998</v>
      </c>
      <c r="H204" s="20">
        <f t="shared" si="36"/>
        <v>0.001471236</v>
      </c>
      <c r="I204" s="20">
        <f t="shared" si="37"/>
        <v>0</v>
      </c>
      <c r="J204" s="20">
        <v>0</v>
      </c>
      <c r="K204" s="20">
        <v>0</v>
      </c>
      <c r="L204" s="20">
        <v>0</v>
      </c>
      <c r="M204" s="20">
        <v>0</v>
      </c>
      <c r="N204" s="20">
        <v>0</v>
      </c>
      <c r="O204" s="20">
        <v>0.016536612</v>
      </c>
      <c r="P204" s="20">
        <v>0</v>
      </c>
      <c r="Q204" s="20">
        <v>0.015065375999999998</v>
      </c>
      <c r="R204" s="20">
        <v>0.001471236</v>
      </c>
      <c r="S204" s="20">
        <v>0</v>
      </c>
      <c r="T204" s="20">
        <v>0</v>
      </c>
      <c r="U204" s="20">
        <v>0</v>
      </c>
      <c r="V204" s="20">
        <v>0</v>
      </c>
      <c r="W204" s="20">
        <v>0</v>
      </c>
      <c r="X204" s="20">
        <v>0</v>
      </c>
      <c r="Y204" s="20">
        <v>0</v>
      </c>
      <c r="Z204" s="20">
        <v>0</v>
      </c>
      <c r="AA204" s="20">
        <v>0</v>
      </c>
      <c r="AB204" s="20">
        <v>0</v>
      </c>
      <c r="AC204" s="20">
        <v>0</v>
      </c>
      <c r="AD204" s="20">
        <v>0.134468</v>
      </c>
      <c r="AE204" s="20">
        <f t="shared" si="38"/>
        <v>0.01378051</v>
      </c>
      <c r="AF204" s="20">
        <f t="shared" si="39"/>
        <v>0</v>
      </c>
      <c r="AG204" s="20">
        <f t="shared" si="40"/>
        <v>0.01255448</v>
      </c>
      <c r="AH204" s="20">
        <f t="shared" si="41"/>
        <v>0.00122603</v>
      </c>
      <c r="AI204" s="20">
        <f t="shared" si="42"/>
        <v>0</v>
      </c>
      <c r="AJ204" s="20">
        <v>0</v>
      </c>
      <c r="AK204" s="20">
        <v>0</v>
      </c>
      <c r="AL204" s="20">
        <v>0</v>
      </c>
      <c r="AM204" s="20">
        <v>0</v>
      </c>
      <c r="AN204" s="20">
        <v>0</v>
      </c>
      <c r="AO204" s="20">
        <f>AP204+AQ204+AR204+AS204</f>
        <v>0.01378051</v>
      </c>
      <c r="AP204" s="20">
        <v>0</v>
      </c>
      <c r="AQ204" s="20">
        <v>0.01255448</v>
      </c>
      <c r="AR204" s="20">
        <v>0.00122603</v>
      </c>
      <c r="AS204" s="20">
        <v>0</v>
      </c>
      <c r="AT204" s="20">
        <v>0</v>
      </c>
      <c r="AU204" s="20">
        <v>0</v>
      </c>
      <c r="AV204" s="20">
        <v>0</v>
      </c>
      <c r="AW204" s="20">
        <v>0</v>
      </c>
      <c r="AX204" s="20">
        <v>0</v>
      </c>
      <c r="AY204" s="20">
        <v>0</v>
      </c>
      <c r="AZ204" s="20">
        <v>0</v>
      </c>
      <c r="BA204" s="20">
        <v>0</v>
      </c>
      <c r="BB204" s="20">
        <v>0</v>
      </c>
      <c r="BC204" s="20">
        <v>0</v>
      </c>
    </row>
    <row r="205" spans="1:55" ht="21">
      <c r="A205" s="1" t="s">
        <v>212</v>
      </c>
      <c r="B205" s="11" t="s">
        <v>213</v>
      </c>
      <c r="C205" s="29" t="s">
        <v>79</v>
      </c>
      <c r="D205" s="20">
        <v>4.043279412</v>
      </c>
      <c r="E205" s="20">
        <f t="shared" si="33"/>
        <v>3.514550904</v>
      </c>
      <c r="F205" s="20">
        <f t="shared" si="34"/>
        <v>0</v>
      </c>
      <c r="G205" s="20">
        <f t="shared" si="35"/>
        <v>0.039930516</v>
      </c>
      <c r="H205" s="20">
        <f t="shared" si="36"/>
        <v>0.030620388000000002</v>
      </c>
      <c r="I205" s="20">
        <f t="shared" si="37"/>
        <v>3.444</v>
      </c>
      <c r="J205" s="20">
        <f aca="true" t="shared" si="49" ref="F205:BA205">J206</f>
        <v>0.039740064000000005</v>
      </c>
      <c r="K205" s="20">
        <f t="shared" si="49"/>
        <v>0</v>
      </c>
      <c r="L205" s="20">
        <f t="shared" si="49"/>
        <v>0.031764696</v>
      </c>
      <c r="M205" s="20">
        <f t="shared" si="49"/>
        <v>0.007975368</v>
      </c>
      <c r="N205" s="20">
        <f t="shared" si="49"/>
        <v>0</v>
      </c>
      <c r="O205" s="20">
        <v>3.47481084</v>
      </c>
      <c r="P205" s="20">
        <v>0</v>
      </c>
      <c r="Q205" s="20">
        <v>0.00816582</v>
      </c>
      <c r="R205" s="20">
        <v>0.022645020000000002</v>
      </c>
      <c r="S205" s="20">
        <v>3.444</v>
      </c>
      <c r="T205" s="20">
        <f t="shared" si="49"/>
        <v>0</v>
      </c>
      <c r="U205" s="20">
        <f t="shared" si="49"/>
        <v>0</v>
      </c>
      <c r="V205" s="20">
        <f t="shared" si="49"/>
        <v>0</v>
      </c>
      <c r="W205" s="20">
        <f t="shared" si="49"/>
        <v>0</v>
      </c>
      <c r="X205" s="20">
        <f t="shared" si="49"/>
        <v>0</v>
      </c>
      <c r="Y205" s="20">
        <f t="shared" si="49"/>
        <v>0</v>
      </c>
      <c r="Z205" s="20">
        <f t="shared" si="49"/>
        <v>0</v>
      </c>
      <c r="AA205" s="20">
        <f t="shared" si="49"/>
        <v>0</v>
      </c>
      <c r="AB205" s="20">
        <f t="shared" si="49"/>
        <v>0</v>
      </c>
      <c r="AC205" s="20">
        <f t="shared" si="49"/>
        <v>0</v>
      </c>
      <c r="AD205" s="20">
        <v>3.36939951</v>
      </c>
      <c r="AE205" s="20">
        <f t="shared" si="38"/>
        <v>2.92879242</v>
      </c>
      <c r="AF205" s="20">
        <f t="shared" si="39"/>
        <v>0</v>
      </c>
      <c r="AG205" s="20">
        <f t="shared" si="40"/>
        <v>0.03327543</v>
      </c>
      <c r="AH205" s="20">
        <f t="shared" si="41"/>
        <v>0.025516990000000003</v>
      </c>
      <c r="AI205" s="20">
        <f t="shared" si="42"/>
        <v>2.87</v>
      </c>
      <c r="AJ205" s="20">
        <v>0.03311672</v>
      </c>
      <c r="AK205" s="20">
        <v>0</v>
      </c>
      <c r="AL205" s="20">
        <v>0.026470580000000004</v>
      </c>
      <c r="AM205" s="20">
        <v>0.00664614</v>
      </c>
      <c r="AN205" s="20">
        <v>0</v>
      </c>
      <c r="AO205" s="20">
        <f>AO206+AO208+AO209</f>
        <v>2.8956757</v>
      </c>
      <c r="AP205" s="20">
        <f>AP206+AP208+AP209</f>
        <v>0</v>
      </c>
      <c r="AQ205" s="20">
        <f>AQ206+AQ208+AQ209</f>
        <v>0.00680485</v>
      </c>
      <c r="AR205" s="20">
        <f>AR206+AR208+AR209</f>
        <v>0.01887085</v>
      </c>
      <c r="AS205" s="20">
        <f>AS206+AS208+AS209</f>
        <v>2.87</v>
      </c>
      <c r="AT205" s="20">
        <v>0</v>
      </c>
      <c r="AU205" s="20">
        <f t="shared" si="49"/>
        <v>0</v>
      </c>
      <c r="AV205" s="20">
        <f t="shared" si="49"/>
        <v>0</v>
      </c>
      <c r="AW205" s="20">
        <f t="shared" si="49"/>
        <v>0</v>
      </c>
      <c r="AX205" s="20">
        <f t="shared" si="49"/>
        <v>0</v>
      </c>
      <c r="AY205" s="20">
        <f t="shared" si="49"/>
        <v>0</v>
      </c>
      <c r="AZ205" s="20">
        <f t="shared" si="49"/>
        <v>0</v>
      </c>
      <c r="BA205" s="20">
        <f t="shared" si="49"/>
        <v>0</v>
      </c>
      <c r="BB205" s="20">
        <v>0</v>
      </c>
      <c r="BC205" s="20">
        <v>0</v>
      </c>
    </row>
    <row r="206" spans="1:55" ht="21.75">
      <c r="A206" s="1" t="s">
        <v>212</v>
      </c>
      <c r="B206" s="12" t="s">
        <v>214</v>
      </c>
      <c r="C206" s="30" t="s">
        <v>215</v>
      </c>
      <c r="D206" s="20">
        <v>0.5848584</v>
      </c>
      <c r="E206" s="20">
        <f t="shared" si="33"/>
        <v>0.056129892</v>
      </c>
      <c r="F206" s="20">
        <f t="shared" si="34"/>
        <v>0</v>
      </c>
      <c r="G206" s="20">
        <f t="shared" si="35"/>
        <v>0.038627616000000004</v>
      </c>
      <c r="H206" s="20">
        <f t="shared" si="36"/>
        <v>0.017502275999999997</v>
      </c>
      <c r="I206" s="20">
        <f t="shared" si="37"/>
        <v>0</v>
      </c>
      <c r="J206" s="20">
        <f aca="true" t="shared" si="50" ref="F206:N206">J207</f>
        <v>0.039740064000000005</v>
      </c>
      <c r="K206" s="20">
        <f t="shared" si="50"/>
        <v>0</v>
      </c>
      <c r="L206" s="20">
        <f t="shared" si="50"/>
        <v>0.031764696</v>
      </c>
      <c r="M206" s="20">
        <f t="shared" si="50"/>
        <v>0.007975368</v>
      </c>
      <c r="N206" s="20">
        <f t="shared" si="50"/>
        <v>0</v>
      </c>
      <c r="O206" s="20">
        <v>0.016389828</v>
      </c>
      <c r="P206" s="20">
        <v>0</v>
      </c>
      <c r="Q206" s="20">
        <v>0.006862920000000001</v>
      </c>
      <c r="R206" s="20">
        <v>0.009526907999999999</v>
      </c>
      <c r="S206" s="20">
        <v>0</v>
      </c>
      <c r="T206" s="20">
        <f aca="true" t="shared" si="51" ref="T206:AC206">T207</f>
        <v>0</v>
      </c>
      <c r="U206" s="20">
        <f t="shared" si="51"/>
        <v>0</v>
      </c>
      <c r="V206" s="20">
        <f t="shared" si="51"/>
        <v>0</v>
      </c>
      <c r="W206" s="20">
        <f t="shared" si="51"/>
        <v>0</v>
      </c>
      <c r="X206" s="20">
        <f t="shared" si="51"/>
        <v>0</v>
      </c>
      <c r="Y206" s="20">
        <f t="shared" si="51"/>
        <v>0</v>
      </c>
      <c r="Z206" s="20">
        <f t="shared" si="51"/>
        <v>0</v>
      </c>
      <c r="AA206" s="20">
        <f t="shared" si="51"/>
        <v>0</v>
      </c>
      <c r="AB206" s="20">
        <f t="shared" si="51"/>
        <v>0</v>
      </c>
      <c r="AC206" s="20">
        <f t="shared" si="51"/>
        <v>0</v>
      </c>
      <c r="AD206" s="20">
        <v>0.487382</v>
      </c>
      <c r="AE206" s="20">
        <f t="shared" si="38"/>
        <v>0.04677491</v>
      </c>
      <c r="AF206" s="20">
        <f t="shared" si="39"/>
        <v>0</v>
      </c>
      <c r="AG206" s="20">
        <f t="shared" si="40"/>
        <v>0.032189680000000005</v>
      </c>
      <c r="AH206" s="20">
        <f t="shared" si="41"/>
        <v>0.01458523</v>
      </c>
      <c r="AI206" s="20">
        <f t="shared" si="42"/>
        <v>0</v>
      </c>
      <c r="AJ206" s="20">
        <v>0.03311672</v>
      </c>
      <c r="AK206" s="20">
        <v>0</v>
      </c>
      <c r="AL206" s="20">
        <v>0.026470580000000004</v>
      </c>
      <c r="AM206" s="20">
        <v>0.00664614</v>
      </c>
      <c r="AN206" s="20">
        <v>0</v>
      </c>
      <c r="AO206" s="20">
        <f>AO207</f>
        <v>0.01365819</v>
      </c>
      <c r="AP206" s="20">
        <f>AP207</f>
        <v>0</v>
      </c>
      <c r="AQ206" s="20">
        <f>AQ207</f>
        <v>0.0057191</v>
      </c>
      <c r="AR206" s="20">
        <f>AR207</f>
        <v>0.00793909</v>
      </c>
      <c r="AS206" s="20">
        <f>AS207</f>
        <v>0</v>
      </c>
      <c r="AT206" s="20">
        <v>0</v>
      </c>
      <c r="AU206" s="20">
        <f aca="true" t="shared" si="52" ref="AU206:BA206">AU207</f>
        <v>0</v>
      </c>
      <c r="AV206" s="20">
        <f t="shared" si="52"/>
        <v>0</v>
      </c>
      <c r="AW206" s="20">
        <f t="shared" si="52"/>
        <v>0</v>
      </c>
      <c r="AX206" s="20">
        <f t="shared" si="52"/>
        <v>0</v>
      </c>
      <c r="AY206" s="20">
        <f t="shared" si="52"/>
        <v>0</v>
      </c>
      <c r="AZ206" s="20">
        <f t="shared" si="52"/>
        <v>0</v>
      </c>
      <c r="BA206" s="20">
        <f t="shared" si="52"/>
        <v>0</v>
      </c>
      <c r="BB206" s="20">
        <v>0</v>
      </c>
      <c r="BC206" s="20">
        <v>0</v>
      </c>
    </row>
    <row r="207" spans="1:55" ht="45">
      <c r="A207" s="1"/>
      <c r="B207" s="15" t="s">
        <v>216</v>
      </c>
      <c r="C207" s="14" t="s">
        <v>215</v>
      </c>
      <c r="D207" s="20">
        <v>0.5848584</v>
      </c>
      <c r="E207" s="20">
        <f t="shared" si="33"/>
        <v>0.056129892</v>
      </c>
      <c r="F207" s="20">
        <f t="shared" si="34"/>
        <v>0</v>
      </c>
      <c r="G207" s="20">
        <f t="shared" si="35"/>
        <v>0.038627616000000004</v>
      </c>
      <c r="H207" s="20">
        <f t="shared" si="36"/>
        <v>0.017502275999999997</v>
      </c>
      <c r="I207" s="20">
        <f t="shared" si="37"/>
        <v>0</v>
      </c>
      <c r="J207" s="20">
        <f>K207+L207+M207+N207</f>
        <v>0.039740064000000005</v>
      </c>
      <c r="K207" s="20">
        <v>0</v>
      </c>
      <c r="L207" s="20">
        <v>0.031764696</v>
      </c>
      <c r="M207" s="20">
        <v>0.007975368</v>
      </c>
      <c r="N207" s="20">
        <v>0</v>
      </c>
      <c r="O207" s="20">
        <v>0.016389828</v>
      </c>
      <c r="P207" s="20">
        <v>0</v>
      </c>
      <c r="Q207" s="20">
        <v>0.006862920000000001</v>
      </c>
      <c r="R207" s="20">
        <v>0.009526907999999999</v>
      </c>
      <c r="S207" s="20">
        <v>0</v>
      </c>
      <c r="T207" s="20">
        <v>0</v>
      </c>
      <c r="U207" s="20">
        <v>0</v>
      </c>
      <c r="V207" s="20">
        <v>0</v>
      </c>
      <c r="W207" s="20">
        <v>0</v>
      </c>
      <c r="X207" s="20">
        <v>0</v>
      </c>
      <c r="Y207" s="20">
        <v>0</v>
      </c>
      <c r="Z207" s="20">
        <v>0</v>
      </c>
      <c r="AA207" s="20">
        <v>0</v>
      </c>
      <c r="AB207" s="20">
        <v>0</v>
      </c>
      <c r="AC207" s="20">
        <v>0</v>
      </c>
      <c r="AD207" s="20">
        <v>0.487382</v>
      </c>
      <c r="AE207" s="20">
        <f t="shared" si="38"/>
        <v>0.04677491</v>
      </c>
      <c r="AF207" s="20">
        <f t="shared" si="39"/>
        <v>0</v>
      </c>
      <c r="AG207" s="20">
        <f t="shared" si="40"/>
        <v>0.032189680000000005</v>
      </c>
      <c r="AH207" s="20">
        <f t="shared" si="41"/>
        <v>0.01458523</v>
      </c>
      <c r="AI207" s="20">
        <f t="shared" si="42"/>
        <v>0</v>
      </c>
      <c r="AJ207" s="20">
        <v>0.03311672</v>
      </c>
      <c r="AK207" s="20">
        <v>0</v>
      </c>
      <c r="AL207" s="20">
        <v>0.026470580000000004</v>
      </c>
      <c r="AM207" s="20">
        <v>0.00664614</v>
      </c>
      <c r="AN207" s="20">
        <v>0</v>
      </c>
      <c r="AO207" s="20">
        <f>AP207+AQ207+AR207+AS207</f>
        <v>0.01365819</v>
      </c>
      <c r="AP207" s="20">
        <v>0</v>
      </c>
      <c r="AQ207" s="20">
        <v>0.0057191</v>
      </c>
      <c r="AR207" s="20">
        <v>0.00793909</v>
      </c>
      <c r="AS207" s="20">
        <v>0</v>
      </c>
      <c r="AT207" s="20">
        <v>0</v>
      </c>
      <c r="AU207" s="20">
        <v>0</v>
      </c>
      <c r="AV207" s="20">
        <v>0</v>
      </c>
      <c r="AW207" s="20">
        <v>0</v>
      </c>
      <c r="AX207" s="20">
        <v>0</v>
      </c>
      <c r="AY207" s="20">
        <v>0</v>
      </c>
      <c r="AZ207" s="20">
        <v>0</v>
      </c>
      <c r="BA207" s="20">
        <v>0</v>
      </c>
      <c r="BB207" s="20">
        <v>0</v>
      </c>
      <c r="BC207" s="20">
        <v>0</v>
      </c>
    </row>
    <row r="208" spans="1:55" ht="21.75">
      <c r="A208" s="1" t="s">
        <v>212</v>
      </c>
      <c r="B208" s="12" t="s">
        <v>217</v>
      </c>
      <c r="C208" s="28" t="s">
        <v>218</v>
      </c>
      <c r="D208" s="20">
        <v>0.014421012</v>
      </c>
      <c r="E208" s="20">
        <f t="shared" si="33"/>
        <v>0.014421012</v>
      </c>
      <c r="F208" s="20">
        <f t="shared" si="34"/>
        <v>0</v>
      </c>
      <c r="G208" s="20">
        <f t="shared" si="35"/>
        <v>0.0013028999999999998</v>
      </c>
      <c r="H208" s="20">
        <f t="shared" si="36"/>
        <v>0.013118112</v>
      </c>
      <c r="I208" s="20">
        <f t="shared" si="37"/>
        <v>0</v>
      </c>
      <c r="J208" s="20">
        <f>K208+L208+M208+N208</f>
        <v>0</v>
      </c>
      <c r="K208" s="20">
        <v>0</v>
      </c>
      <c r="L208" s="20">
        <v>0</v>
      </c>
      <c r="M208" s="20">
        <v>0</v>
      </c>
      <c r="N208" s="20">
        <v>0</v>
      </c>
      <c r="O208" s="20">
        <v>0.014421012</v>
      </c>
      <c r="P208" s="20">
        <v>0</v>
      </c>
      <c r="Q208" s="20">
        <v>0.0013028999999999998</v>
      </c>
      <c r="R208" s="20">
        <v>0.013118112</v>
      </c>
      <c r="S208" s="20">
        <v>0</v>
      </c>
      <c r="T208" s="20">
        <v>0</v>
      </c>
      <c r="U208" s="20">
        <v>0</v>
      </c>
      <c r="V208" s="20">
        <v>0</v>
      </c>
      <c r="W208" s="20">
        <v>0</v>
      </c>
      <c r="X208" s="20">
        <v>0</v>
      </c>
      <c r="Y208" s="20">
        <v>0</v>
      </c>
      <c r="Z208" s="20">
        <v>0</v>
      </c>
      <c r="AA208" s="20">
        <v>0</v>
      </c>
      <c r="AB208" s="20">
        <v>0</v>
      </c>
      <c r="AC208" s="20">
        <v>0</v>
      </c>
      <c r="AD208" s="20">
        <v>0.01201751</v>
      </c>
      <c r="AE208" s="20">
        <f t="shared" si="38"/>
        <v>0.01201751</v>
      </c>
      <c r="AF208" s="20">
        <f t="shared" si="39"/>
        <v>0</v>
      </c>
      <c r="AG208" s="20">
        <f t="shared" si="40"/>
        <v>0.00108575</v>
      </c>
      <c r="AH208" s="20">
        <f t="shared" si="41"/>
        <v>0.01093176</v>
      </c>
      <c r="AI208" s="20">
        <f t="shared" si="42"/>
        <v>0</v>
      </c>
      <c r="AJ208" s="20">
        <v>0</v>
      </c>
      <c r="AK208" s="20">
        <v>0</v>
      </c>
      <c r="AL208" s="20">
        <v>0</v>
      </c>
      <c r="AM208" s="20">
        <v>0</v>
      </c>
      <c r="AN208" s="20">
        <v>0</v>
      </c>
      <c r="AO208" s="20">
        <f>AP208+AQ208+AR208+AS208</f>
        <v>0.01201751</v>
      </c>
      <c r="AP208" s="20">
        <v>0</v>
      </c>
      <c r="AQ208" s="20">
        <v>0.00108575</v>
      </c>
      <c r="AR208" s="20">
        <v>0.01093176</v>
      </c>
      <c r="AS208" s="20">
        <v>0</v>
      </c>
      <c r="AT208" s="20">
        <v>0</v>
      </c>
      <c r="AU208" s="20">
        <v>0</v>
      </c>
      <c r="AV208" s="20">
        <v>0</v>
      </c>
      <c r="AW208" s="20">
        <v>0</v>
      </c>
      <c r="AX208" s="20">
        <v>0</v>
      </c>
      <c r="AY208" s="20">
        <v>0</v>
      </c>
      <c r="AZ208" s="20">
        <v>0</v>
      </c>
      <c r="BA208" s="20">
        <v>0</v>
      </c>
      <c r="BB208" s="20">
        <v>0</v>
      </c>
      <c r="BC208" s="20">
        <v>0</v>
      </c>
    </row>
    <row r="209" spans="1:55" ht="21">
      <c r="A209" s="1" t="s">
        <v>212</v>
      </c>
      <c r="B209" s="16" t="s">
        <v>219</v>
      </c>
      <c r="C209" s="28" t="s">
        <v>220</v>
      </c>
      <c r="D209" s="20">
        <v>3.444</v>
      </c>
      <c r="E209" s="20">
        <f t="shared" si="33"/>
        <v>3.444</v>
      </c>
      <c r="F209" s="20">
        <f t="shared" si="34"/>
        <v>0</v>
      </c>
      <c r="G209" s="20">
        <f t="shared" si="35"/>
        <v>0</v>
      </c>
      <c r="H209" s="20">
        <f t="shared" si="36"/>
        <v>0</v>
      </c>
      <c r="I209" s="20">
        <f t="shared" si="37"/>
        <v>3.444</v>
      </c>
      <c r="J209" s="20">
        <f>K209+L209+M209+N209</f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3.444</v>
      </c>
      <c r="P209" s="20">
        <v>0</v>
      </c>
      <c r="Q209" s="20">
        <v>0</v>
      </c>
      <c r="R209" s="20">
        <v>0</v>
      </c>
      <c r="S209" s="20">
        <v>3.444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0">
        <v>0</v>
      </c>
      <c r="Z209" s="20">
        <v>0</v>
      </c>
      <c r="AA209" s="20">
        <v>0</v>
      </c>
      <c r="AB209" s="20">
        <v>0</v>
      </c>
      <c r="AC209" s="20">
        <v>0</v>
      </c>
      <c r="AD209" s="20">
        <v>2.87</v>
      </c>
      <c r="AE209" s="20">
        <f t="shared" si="38"/>
        <v>2.87</v>
      </c>
      <c r="AF209" s="20">
        <f t="shared" si="39"/>
        <v>0</v>
      </c>
      <c r="AG209" s="20">
        <f t="shared" si="40"/>
        <v>0</v>
      </c>
      <c r="AH209" s="20">
        <f t="shared" si="41"/>
        <v>0</v>
      </c>
      <c r="AI209" s="20">
        <f t="shared" si="42"/>
        <v>2.87</v>
      </c>
      <c r="AJ209" s="20">
        <v>0</v>
      </c>
      <c r="AK209" s="20">
        <v>0</v>
      </c>
      <c r="AL209" s="20">
        <v>0</v>
      </c>
      <c r="AM209" s="20">
        <v>0</v>
      </c>
      <c r="AN209" s="20">
        <v>0</v>
      </c>
      <c r="AO209" s="20">
        <f>AO210+AO211</f>
        <v>2.87</v>
      </c>
      <c r="AP209" s="20">
        <f>AP210+AP211</f>
        <v>0</v>
      </c>
      <c r="AQ209" s="20">
        <f>AQ210+AQ211</f>
        <v>0</v>
      </c>
      <c r="AR209" s="20">
        <f>AR210+AR211</f>
        <v>0</v>
      </c>
      <c r="AS209" s="20">
        <f>AS210+AS211</f>
        <v>2.87</v>
      </c>
      <c r="AT209" s="20">
        <v>0</v>
      </c>
      <c r="AU209" s="20">
        <v>0</v>
      </c>
      <c r="AV209" s="20">
        <v>0</v>
      </c>
      <c r="AW209" s="20">
        <v>0</v>
      </c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</row>
    <row r="210" spans="1:55" ht="11.25">
      <c r="A210" s="1"/>
      <c r="B210" s="15" t="s">
        <v>317</v>
      </c>
      <c r="C210" s="14" t="s">
        <v>220</v>
      </c>
      <c r="D210" s="20">
        <v>1.95</v>
      </c>
      <c r="E210" s="20">
        <f t="shared" si="33"/>
        <v>1.95</v>
      </c>
      <c r="F210" s="20">
        <f t="shared" si="34"/>
        <v>0</v>
      </c>
      <c r="G210" s="20">
        <f t="shared" si="35"/>
        <v>0</v>
      </c>
      <c r="H210" s="20">
        <f t="shared" si="36"/>
        <v>0</v>
      </c>
      <c r="I210" s="20">
        <f t="shared" si="37"/>
        <v>1.95</v>
      </c>
      <c r="J210" s="20">
        <f>K210+L210+M210+N210</f>
        <v>0</v>
      </c>
      <c r="K210" s="20">
        <v>0</v>
      </c>
      <c r="L210" s="20">
        <v>0</v>
      </c>
      <c r="M210" s="20">
        <v>0</v>
      </c>
      <c r="N210" s="20">
        <v>0</v>
      </c>
      <c r="O210" s="20">
        <v>1.95</v>
      </c>
      <c r="P210" s="20">
        <v>0</v>
      </c>
      <c r="Q210" s="20">
        <v>0</v>
      </c>
      <c r="R210" s="20">
        <v>0</v>
      </c>
      <c r="S210" s="20">
        <v>1.95</v>
      </c>
      <c r="T210" s="20">
        <v>0</v>
      </c>
      <c r="U210" s="20">
        <v>0</v>
      </c>
      <c r="V210" s="20">
        <v>0</v>
      </c>
      <c r="W210" s="20">
        <v>0</v>
      </c>
      <c r="X210" s="20">
        <v>0</v>
      </c>
      <c r="Y210" s="20">
        <v>0</v>
      </c>
      <c r="Z210" s="20">
        <v>0</v>
      </c>
      <c r="AA210" s="20">
        <v>0</v>
      </c>
      <c r="AB210" s="20">
        <v>0</v>
      </c>
      <c r="AC210" s="20">
        <v>0</v>
      </c>
      <c r="AD210" s="20">
        <v>1.625</v>
      </c>
      <c r="AE210" s="20">
        <f t="shared" si="38"/>
        <v>1.625</v>
      </c>
      <c r="AF210" s="20">
        <f t="shared" si="39"/>
        <v>0</v>
      </c>
      <c r="AG210" s="20">
        <f t="shared" si="40"/>
        <v>0</v>
      </c>
      <c r="AH210" s="20">
        <f t="shared" si="41"/>
        <v>0</v>
      </c>
      <c r="AI210" s="20">
        <f t="shared" si="42"/>
        <v>1.625</v>
      </c>
      <c r="AJ210" s="20">
        <v>0</v>
      </c>
      <c r="AK210" s="20">
        <v>0</v>
      </c>
      <c r="AL210" s="20">
        <v>0</v>
      </c>
      <c r="AM210" s="20">
        <v>0</v>
      </c>
      <c r="AN210" s="20">
        <v>0</v>
      </c>
      <c r="AO210" s="20">
        <f>AP210+AQ210+AR210+AS210</f>
        <v>1.625</v>
      </c>
      <c r="AP210" s="20">
        <v>0</v>
      </c>
      <c r="AQ210" s="20">
        <v>0</v>
      </c>
      <c r="AR210" s="20">
        <v>0</v>
      </c>
      <c r="AS210" s="20">
        <v>1.625</v>
      </c>
      <c r="AT210" s="20">
        <v>0</v>
      </c>
      <c r="AU210" s="20">
        <v>0</v>
      </c>
      <c r="AV210" s="20">
        <v>0</v>
      </c>
      <c r="AW210" s="20">
        <v>0</v>
      </c>
      <c r="AX210" s="20">
        <v>0</v>
      </c>
      <c r="AY210" s="20">
        <v>0</v>
      </c>
      <c r="AZ210" s="20">
        <v>0</v>
      </c>
      <c r="BA210" s="20">
        <v>0</v>
      </c>
      <c r="BB210" s="20">
        <v>0</v>
      </c>
      <c r="BC210" s="20">
        <v>0</v>
      </c>
    </row>
    <row r="211" spans="1:55" ht="11.25">
      <c r="A211" s="1"/>
      <c r="B211" s="15" t="s">
        <v>318</v>
      </c>
      <c r="C211" s="14" t="s">
        <v>220</v>
      </c>
      <c r="D211" s="20">
        <v>1.494</v>
      </c>
      <c r="E211" s="20">
        <f t="shared" si="33"/>
        <v>1.494</v>
      </c>
      <c r="F211" s="20">
        <f t="shared" si="34"/>
        <v>0</v>
      </c>
      <c r="G211" s="20">
        <f t="shared" si="35"/>
        <v>0</v>
      </c>
      <c r="H211" s="20">
        <f t="shared" si="36"/>
        <v>0</v>
      </c>
      <c r="I211" s="20">
        <f t="shared" si="37"/>
        <v>1.494</v>
      </c>
      <c r="J211" s="20">
        <v>0</v>
      </c>
      <c r="K211" s="20">
        <v>0</v>
      </c>
      <c r="L211" s="20">
        <v>0</v>
      </c>
      <c r="M211" s="20">
        <v>0</v>
      </c>
      <c r="N211" s="20">
        <v>0</v>
      </c>
      <c r="O211" s="20">
        <v>1.494</v>
      </c>
      <c r="P211" s="20">
        <v>0</v>
      </c>
      <c r="Q211" s="20">
        <v>0</v>
      </c>
      <c r="R211" s="20">
        <v>0</v>
      </c>
      <c r="S211" s="20">
        <v>1.494</v>
      </c>
      <c r="T211" s="20">
        <v>0</v>
      </c>
      <c r="U211" s="20">
        <v>0</v>
      </c>
      <c r="V211" s="20">
        <v>0</v>
      </c>
      <c r="W211" s="20">
        <v>0</v>
      </c>
      <c r="X211" s="20">
        <v>0</v>
      </c>
      <c r="Y211" s="20">
        <v>0</v>
      </c>
      <c r="Z211" s="20">
        <v>0</v>
      </c>
      <c r="AA211" s="20">
        <v>0</v>
      </c>
      <c r="AB211" s="20">
        <v>0</v>
      </c>
      <c r="AC211" s="20">
        <v>0</v>
      </c>
      <c r="AD211" s="20">
        <v>1.245</v>
      </c>
      <c r="AE211" s="20">
        <f t="shared" si="38"/>
        <v>1.245</v>
      </c>
      <c r="AF211" s="20">
        <f t="shared" si="39"/>
        <v>0</v>
      </c>
      <c r="AG211" s="20">
        <f t="shared" si="40"/>
        <v>0</v>
      </c>
      <c r="AH211" s="20">
        <f t="shared" si="41"/>
        <v>0</v>
      </c>
      <c r="AI211" s="20">
        <f t="shared" si="42"/>
        <v>1.245</v>
      </c>
      <c r="AJ211" s="20">
        <v>0</v>
      </c>
      <c r="AK211" s="20">
        <v>0</v>
      </c>
      <c r="AL211" s="20">
        <v>0</v>
      </c>
      <c r="AM211" s="20">
        <v>0</v>
      </c>
      <c r="AN211" s="20">
        <v>0</v>
      </c>
      <c r="AO211" s="20">
        <f>AP211+AQ211+AR211+AS211</f>
        <v>1.245</v>
      </c>
      <c r="AP211" s="20">
        <v>0</v>
      </c>
      <c r="AQ211" s="20">
        <v>0</v>
      </c>
      <c r="AR211" s="20">
        <v>0</v>
      </c>
      <c r="AS211" s="20">
        <v>1.245</v>
      </c>
      <c r="AT211" s="20">
        <v>0</v>
      </c>
      <c r="AU211" s="20">
        <v>0</v>
      </c>
      <c r="AV211" s="20">
        <v>0</v>
      </c>
      <c r="AW211" s="20">
        <v>0</v>
      </c>
      <c r="AX211" s="20">
        <v>0</v>
      </c>
      <c r="AY211" s="20">
        <v>0</v>
      </c>
      <c r="AZ211" s="20">
        <v>0</v>
      </c>
      <c r="BA211" s="20">
        <v>0</v>
      </c>
      <c r="BB211" s="20">
        <v>0</v>
      </c>
      <c r="BC211" s="20">
        <v>0</v>
      </c>
    </row>
    <row r="212" spans="1:55" ht="42">
      <c r="A212" s="1" t="s">
        <v>221</v>
      </c>
      <c r="B212" s="11" t="s">
        <v>222</v>
      </c>
      <c r="C212" s="3"/>
      <c r="D212" s="20">
        <v>0</v>
      </c>
      <c r="E212" s="20">
        <f aca="true" t="shared" si="53" ref="E212:E232">J212+O212+T212+Y212</f>
        <v>0</v>
      </c>
      <c r="F212" s="20">
        <f aca="true" t="shared" si="54" ref="F212:F232">K212+P212+U212+Z212</f>
        <v>0</v>
      </c>
      <c r="G212" s="20">
        <f aca="true" t="shared" si="55" ref="G212:G232">L212+Q212+V212+AA212</f>
        <v>0</v>
      </c>
      <c r="H212" s="20">
        <f aca="true" t="shared" si="56" ref="H212:H232">M212+R212+W212+AB212</f>
        <v>0</v>
      </c>
      <c r="I212" s="20">
        <f aca="true" t="shared" si="57" ref="I212:I232">N212+S212+X212+AC212</f>
        <v>0</v>
      </c>
      <c r="J212" s="20">
        <f>K212+L212+M212+N212</f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0">
        <v>0</v>
      </c>
      <c r="Z212" s="20">
        <v>0</v>
      </c>
      <c r="AA212" s="20">
        <v>0</v>
      </c>
      <c r="AB212" s="20">
        <v>0</v>
      </c>
      <c r="AC212" s="20">
        <v>0</v>
      </c>
      <c r="AD212" s="20">
        <v>0</v>
      </c>
      <c r="AE212" s="20">
        <f aca="true" t="shared" si="58" ref="AE212:AE232">AJ212+AO212+AT212+AY212</f>
        <v>0</v>
      </c>
      <c r="AF212" s="20">
        <f aca="true" t="shared" si="59" ref="AF212:AF232">AK212+AP212+AU212+AZ212</f>
        <v>0</v>
      </c>
      <c r="AG212" s="20">
        <f aca="true" t="shared" si="60" ref="AG212:AG232">AL212+AQ212+AV212+BA212</f>
        <v>0</v>
      </c>
      <c r="AH212" s="20">
        <f aca="true" t="shared" si="61" ref="AH212:AH232">AM212+AR212+AW212+BB212</f>
        <v>0</v>
      </c>
      <c r="AI212" s="20">
        <f aca="true" t="shared" si="62" ref="AI212:AI232">AN212+AS212+AX212+BC212</f>
        <v>0</v>
      </c>
      <c r="AJ212" s="20">
        <v>0</v>
      </c>
      <c r="AK212" s="20">
        <v>0</v>
      </c>
      <c r="AL212" s="20">
        <v>0</v>
      </c>
      <c r="AM212" s="20">
        <v>0</v>
      </c>
      <c r="AN212" s="20">
        <v>0</v>
      </c>
      <c r="AO212" s="20">
        <v>0</v>
      </c>
      <c r="AP212" s="20">
        <v>0</v>
      </c>
      <c r="AQ212" s="20">
        <v>0</v>
      </c>
      <c r="AR212" s="20">
        <v>0</v>
      </c>
      <c r="AS212" s="20">
        <v>0</v>
      </c>
      <c r="AT212" s="20">
        <v>0</v>
      </c>
      <c r="AU212" s="20">
        <v>0</v>
      </c>
      <c r="AV212" s="20">
        <v>0</v>
      </c>
      <c r="AW212" s="20">
        <v>0</v>
      </c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</row>
    <row r="213" spans="1:55" ht="31.5">
      <c r="A213" s="1" t="s">
        <v>223</v>
      </c>
      <c r="B213" s="11" t="s">
        <v>224</v>
      </c>
      <c r="C213" s="3"/>
      <c r="D213" s="20">
        <v>0</v>
      </c>
      <c r="E213" s="20">
        <f t="shared" si="53"/>
        <v>0</v>
      </c>
      <c r="F213" s="20">
        <f t="shared" si="54"/>
        <v>0</v>
      </c>
      <c r="G213" s="20">
        <f t="shared" si="55"/>
        <v>0</v>
      </c>
      <c r="H213" s="20">
        <f t="shared" si="56"/>
        <v>0</v>
      </c>
      <c r="I213" s="20">
        <f t="shared" si="57"/>
        <v>0</v>
      </c>
      <c r="J213" s="20">
        <f>K213+L213+M213+N213</f>
        <v>0</v>
      </c>
      <c r="K213" s="20">
        <v>0</v>
      </c>
      <c r="L213" s="20">
        <v>0</v>
      </c>
      <c r="M213" s="20">
        <v>0</v>
      </c>
      <c r="N213" s="20">
        <v>0</v>
      </c>
      <c r="O213" s="20">
        <v>0</v>
      </c>
      <c r="P213" s="20">
        <v>0</v>
      </c>
      <c r="Q213" s="20">
        <v>0</v>
      </c>
      <c r="R213" s="20">
        <v>0</v>
      </c>
      <c r="S213" s="20">
        <v>0</v>
      </c>
      <c r="T213" s="20">
        <v>0</v>
      </c>
      <c r="U213" s="20">
        <v>0</v>
      </c>
      <c r="V213" s="20">
        <v>0</v>
      </c>
      <c r="W213" s="20">
        <v>0</v>
      </c>
      <c r="X213" s="20">
        <v>0</v>
      </c>
      <c r="Y213" s="20">
        <v>0</v>
      </c>
      <c r="Z213" s="20">
        <v>0</v>
      </c>
      <c r="AA213" s="20">
        <v>0</v>
      </c>
      <c r="AB213" s="20">
        <v>0</v>
      </c>
      <c r="AC213" s="20">
        <v>0</v>
      </c>
      <c r="AD213" s="20">
        <v>0</v>
      </c>
      <c r="AE213" s="20">
        <f t="shared" si="58"/>
        <v>0</v>
      </c>
      <c r="AF213" s="20">
        <f t="shared" si="59"/>
        <v>0</v>
      </c>
      <c r="AG213" s="20">
        <f t="shared" si="60"/>
        <v>0</v>
      </c>
      <c r="AH213" s="20">
        <f t="shared" si="61"/>
        <v>0</v>
      </c>
      <c r="AI213" s="20">
        <f t="shared" si="62"/>
        <v>0</v>
      </c>
      <c r="AJ213" s="20">
        <v>0</v>
      </c>
      <c r="AK213" s="20">
        <v>0</v>
      </c>
      <c r="AL213" s="20">
        <v>0</v>
      </c>
      <c r="AM213" s="20">
        <v>0</v>
      </c>
      <c r="AN213" s="20">
        <v>0</v>
      </c>
      <c r="AO213" s="20">
        <v>0</v>
      </c>
      <c r="AP213" s="20">
        <v>0</v>
      </c>
      <c r="AQ213" s="20">
        <v>0</v>
      </c>
      <c r="AR213" s="20">
        <v>0</v>
      </c>
      <c r="AS213" s="20">
        <v>0</v>
      </c>
      <c r="AT213" s="20">
        <v>0</v>
      </c>
      <c r="AU213" s="20">
        <v>0</v>
      </c>
      <c r="AV213" s="20">
        <v>0</v>
      </c>
      <c r="AW213" s="20">
        <v>0</v>
      </c>
      <c r="AX213" s="20">
        <v>0</v>
      </c>
      <c r="AY213" s="20">
        <v>0</v>
      </c>
      <c r="AZ213" s="20">
        <v>0</v>
      </c>
      <c r="BA213" s="20">
        <v>0</v>
      </c>
      <c r="BB213" s="20">
        <v>0</v>
      </c>
      <c r="BC213" s="20">
        <v>0</v>
      </c>
    </row>
    <row r="214" spans="1:55" ht="31.5">
      <c r="A214" s="1" t="s">
        <v>225</v>
      </c>
      <c r="B214" s="11" t="s">
        <v>226</v>
      </c>
      <c r="C214" s="3"/>
      <c r="D214" s="20">
        <v>0</v>
      </c>
      <c r="E214" s="20">
        <f t="shared" si="53"/>
        <v>0</v>
      </c>
      <c r="F214" s="20">
        <f t="shared" si="54"/>
        <v>0</v>
      </c>
      <c r="G214" s="20">
        <f t="shared" si="55"/>
        <v>0</v>
      </c>
      <c r="H214" s="20">
        <f t="shared" si="56"/>
        <v>0</v>
      </c>
      <c r="I214" s="20">
        <f t="shared" si="57"/>
        <v>0</v>
      </c>
      <c r="J214" s="20">
        <f>K214+L214+M214+N214</f>
        <v>0</v>
      </c>
      <c r="K214" s="20">
        <v>0</v>
      </c>
      <c r="L214" s="20">
        <v>0</v>
      </c>
      <c r="M214" s="20">
        <v>0</v>
      </c>
      <c r="N214" s="20">
        <v>0</v>
      </c>
      <c r="O214" s="20">
        <v>0</v>
      </c>
      <c r="P214" s="20">
        <v>0</v>
      </c>
      <c r="Q214" s="20">
        <v>0</v>
      </c>
      <c r="R214" s="20">
        <v>0</v>
      </c>
      <c r="S214" s="20">
        <v>0</v>
      </c>
      <c r="T214" s="20">
        <v>0</v>
      </c>
      <c r="U214" s="20">
        <v>0</v>
      </c>
      <c r="V214" s="20">
        <v>0</v>
      </c>
      <c r="W214" s="20">
        <v>0</v>
      </c>
      <c r="X214" s="20">
        <v>0</v>
      </c>
      <c r="Y214" s="20">
        <v>0</v>
      </c>
      <c r="Z214" s="20">
        <v>0</v>
      </c>
      <c r="AA214" s="20">
        <v>0</v>
      </c>
      <c r="AB214" s="20">
        <v>0</v>
      </c>
      <c r="AC214" s="20">
        <v>0</v>
      </c>
      <c r="AD214" s="20">
        <v>0</v>
      </c>
      <c r="AE214" s="20">
        <f t="shared" si="58"/>
        <v>0</v>
      </c>
      <c r="AF214" s="20">
        <f t="shared" si="59"/>
        <v>0</v>
      </c>
      <c r="AG214" s="20">
        <f t="shared" si="60"/>
        <v>0</v>
      </c>
      <c r="AH214" s="20">
        <f t="shared" si="61"/>
        <v>0</v>
      </c>
      <c r="AI214" s="20">
        <f t="shared" si="62"/>
        <v>0</v>
      </c>
      <c r="AJ214" s="20">
        <v>0</v>
      </c>
      <c r="AK214" s="20">
        <v>0</v>
      </c>
      <c r="AL214" s="20">
        <v>0</v>
      </c>
      <c r="AM214" s="20">
        <v>0</v>
      </c>
      <c r="AN214" s="20">
        <v>0</v>
      </c>
      <c r="AO214" s="20">
        <v>0</v>
      </c>
      <c r="AP214" s="20">
        <v>0</v>
      </c>
      <c r="AQ214" s="20">
        <v>0</v>
      </c>
      <c r="AR214" s="20">
        <v>0</v>
      </c>
      <c r="AS214" s="20">
        <v>0</v>
      </c>
      <c r="AT214" s="20">
        <v>0</v>
      </c>
      <c r="AU214" s="20">
        <v>0</v>
      </c>
      <c r="AV214" s="20">
        <v>0</v>
      </c>
      <c r="AW214" s="20">
        <v>0</v>
      </c>
      <c r="AX214" s="20">
        <v>0</v>
      </c>
      <c r="AY214" s="20">
        <v>0</v>
      </c>
      <c r="AZ214" s="20">
        <v>0</v>
      </c>
      <c r="BA214" s="20">
        <v>0</v>
      </c>
      <c r="BB214" s="20">
        <v>0</v>
      </c>
      <c r="BC214" s="20">
        <v>0</v>
      </c>
    </row>
    <row r="215" spans="1:55" ht="21">
      <c r="A215" s="1" t="s">
        <v>227</v>
      </c>
      <c r="B215" s="11" t="s">
        <v>228</v>
      </c>
      <c r="C215" s="31" t="s">
        <v>79</v>
      </c>
      <c r="D215" s="20">
        <v>3.9466256688000008</v>
      </c>
      <c r="E215" s="20">
        <f t="shared" si="53"/>
        <v>4.021970963999999</v>
      </c>
      <c r="F215" s="20">
        <f t="shared" si="54"/>
        <v>0.025341600000000002</v>
      </c>
      <c r="G215" s="20">
        <f t="shared" si="55"/>
        <v>1.0765300919999998</v>
      </c>
      <c r="H215" s="20">
        <f t="shared" si="56"/>
        <v>2.920099272</v>
      </c>
      <c r="I215" s="20">
        <f t="shared" si="57"/>
        <v>0</v>
      </c>
      <c r="J215" s="20">
        <f aca="true" t="shared" si="63" ref="F215:AV215">J216</f>
        <v>3.0201493679999993</v>
      </c>
      <c r="K215" s="20">
        <f t="shared" si="63"/>
        <v>0</v>
      </c>
      <c r="L215" s="20">
        <f t="shared" si="63"/>
        <v>0.9454149239999999</v>
      </c>
      <c r="M215" s="20">
        <f t="shared" si="63"/>
        <v>2.0747344439999997</v>
      </c>
      <c r="N215" s="20">
        <f t="shared" si="63"/>
        <v>0</v>
      </c>
      <c r="O215" s="20">
        <v>1.0018215959999999</v>
      </c>
      <c r="P215" s="20">
        <v>0.025341600000000002</v>
      </c>
      <c r="Q215" s="20">
        <v>0.13111516799999998</v>
      </c>
      <c r="R215" s="20">
        <v>0.845364828</v>
      </c>
      <c r="S215" s="20">
        <v>0</v>
      </c>
      <c r="T215" s="20">
        <f t="shared" si="63"/>
        <v>0</v>
      </c>
      <c r="U215" s="20">
        <f t="shared" si="63"/>
        <v>0</v>
      </c>
      <c r="V215" s="20">
        <f t="shared" si="63"/>
        <v>0</v>
      </c>
      <c r="W215" s="20">
        <f t="shared" si="63"/>
        <v>0</v>
      </c>
      <c r="X215" s="20">
        <f t="shared" si="63"/>
        <v>0</v>
      </c>
      <c r="Y215" s="20">
        <f t="shared" si="63"/>
        <v>0</v>
      </c>
      <c r="Z215" s="20">
        <f t="shared" si="63"/>
        <v>0</v>
      </c>
      <c r="AA215" s="20">
        <f t="shared" si="63"/>
        <v>0</v>
      </c>
      <c r="AB215" s="20">
        <f t="shared" si="63"/>
        <v>0</v>
      </c>
      <c r="AC215" s="20">
        <f t="shared" si="63"/>
        <v>0</v>
      </c>
      <c r="AD215" s="20">
        <v>3.288854724</v>
      </c>
      <c r="AE215" s="20">
        <f t="shared" si="58"/>
        <v>3.35164247</v>
      </c>
      <c r="AF215" s="20">
        <f t="shared" si="59"/>
        <v>0.021118</v>
      </c>
      <c r="AG215" s="20">
        <f t="shared" si="60"/>
        <v>0.89710841</v>
      </c>
      <c r="AH215" s="20">
        <f t="shared" si="61"/>
        <v>2.43341606</v>
      </c>
      <c r="AI215" s="20">
        <f t="shared" si="62"/>
        <v>0</v>
      </c>
      <c r="AJ215" s="20">
        <v>2.51679114</v>
      </c>
      <c r="AK215" s="20">
        <v>0</v>
      </c>
      <c r="AL215" s="20">
        <v>0.78784577</v>
      </c>
      <c r="AM215" s="20">
        <v>1.72894537</v>
      </c>
      <c r="AN215" s="20">
        <v>0</v>
      </c>
      <c r="AO215" s="20">
        <f>AO216</f>
        <v>0.83485133</v>
      </c>
      <c r="AP215" s="20">
        <f>AP216</f>
        <v>0.021118</v>
      </c>
      <c r="AQ215" s="20">
        <f>AQ216</f>
        <v>0.10926264</v>
      </c>
      <c r="AR215" s="20">
        <f>AR216</f>
        <v>0.7044706900000001</v>
      </c>
      <c r="AS215" s="20">
        <f>AS216</f>
        <v>0</v>
      </c>
      <c r="AT215" s="20">
        <v>0</v>
      </c>
      <c r="AU215" s="20">
        <f t="shared" si="63"/>
        <v>0</v>
      </c>
      <c r="AV215" s="20">
        <f t="shared" si="63"/>
        <v>0</v>
      </c>
      <c r="AW215" s="20">
        <v>0</v>
      </c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</row>
    <row r="216" spans="1:55" ht="42.75">
      <c r="A216" s="1" t="s">
        <v>227</v>
      </c>
      <c r="B216" s="12" t="s">
        <v>229</v>
      </c>
      <c r="C216" s="28" t="s">
        <v>230</v>
      </c>
      <c r="D216" s="20">
        <v>3.9466256688000008</v>
      </c>
      <c r="E216" s="20">
        <f t="shared" si="53"/>
        <v>4.021970963999999</v>
      </c>
      <c r="F216" s="20">
        <f t="shared" si="54"/>
        <v>0.025341600000000002</v>
      </c>
      <c r="G216" s="20">
        <f t="shared" si="55"/>
        <v>1.0765300919999998</v>
      </c>
      <c r="H216" s="20">
        <f t="shared" si="56"/>
        <v>2.920099272</v>
      </c>
      <c r="I216" s="20">
        <f t="shared" si="57"/>
        <v>0</v>
      </c>
      <c r="J216" s="20">
        <f aca="true" t="shared" si="64" ref="F216:AV216">SUM(J218:J232)</f>
        <v>3.0201493679999993</v>
      </c>
      <c r="K216" s="20">
        <f t="shared" si="64"/>
        <v>0</v>
      </c>
      <c r="L216" s="20">
        <f t="shared" si="64"/>
        <v>0.9454149239999999</v>
      </c>
      <c r="M216" s="20">
        <f t="shared" si="64"/>
        <v>2.0747344439999997</v>
      </c>
      <c r="N216" s="20">
        <f t="shared" si="64"/>
        <v>0</v>
      </c>
      <c r="O216" s="20">
        <v>1.0018215959999999</v>
      </c>
      <c r="P216" s="20">
        <v>0.025341600000000002</v>
      </c>
      <c r="Q216" s="20">
        <v>0.13111516799999998</v>
      </c>
      <c r="R216" s="20">
        <v>0.845364828</v>
      </c>
      <c r="S216" s="20">
        <v>0</v>
      </c>
      <c r="T216" s="20">
        <f t="shared" si="64"/>
        <v>0</v>
      </c>
      <c r="U216" s="20">
        <f t="shared" si="64"/>
        <v>0</v>
      </c>
      <c r="V216" s="20">
        <f t="shared" si="64"/>
        <v>0</v>
      </c>
      <c r="W216" s="20">
        <f t="shared" si="64"/>
        <v>0</v>
      </c>
      <c r="X216" s="20">
        <f t="shared" si="64"/>
        <v>0</v>
      </c>
      <c r="Y216" s="20">
        <f t="shared" si="64"/>
        <v>0</v>
      </c>
      <c r="Z216" s="20">
        <f t="shared" si="64"/>
        <v>0</v>
      </c>
      <c r="AA216" s="20">
        <f t="shared" si="64"/>
        <v>0</v>
      </c>
      <c r="AB216" s="20">
        <f t="shared" si="64"/>
        <v>0</v>
      </c>
      <c r="AC216" s="20">
        <f t="shared" si="64"/>
        <v>0</v>
      </c>
      <c r="AD216" s="20">
        <v>3.288854724</v>
      </c>
      <c r="AE216" s="20">
        <f t="shared" si="58"/>
        <v>3.35164247</v>
      </c>
      <c r="AF216" s="20">
        <f t="shared" si="59"/>
        <v>0.021118</v>
      </c>
      <c r="AG216" s="20">
        <f t="shared" si="60"/>
        <v>0.89710841</v>
      </c>
      <c r="AH216" s="20">
        <f t="shared" si="61"/>
        <v>2.43341606</v>
      </c>
      <c r="AI216" s="20">
        <f t="shared" si="62"/>
        <v>0</v>
      </c>
      <c r="AJ216" s="20">
        <v>2.51679114</v>
      </c>
      <c r="AK216" s="20">
        <v>0</v>
      </c>
      <c r="AL216" s="20">
        <v>0.78784577</v>
      </c>
      <c r="AM216" s="20">
        <v>1.72894537</v>
      </c>
      <c r="AN216" s="20">
        <v>0</v>
      </c>
      <c r="AO216" s="20">
        <f>SUM(AO218:AO232)</f>
        <v>0.83485133</v>
      </c>
      <c r="AP216" s="20">
        <f>SUM(AP218:AP232)</f>
        <v>0.021118</v>
      </c>
      <c r="AQ216" s="20">
        <f>SUM(AQ218:AQ232)</f>
        <v>0.10926264</v>
      </c>
      <c r="AR216" s="20">
        <f>SUM(AR218:AR232)</f>
        <v>0.7044706900000001</v>
      </c>
      <c r="AS216" s="20">
        <f>SUM(AS218:AS232)</f>
        <v>0</v>
      </c>
      <c r="AT216" s="20">
        <v>0</v>
      </c>
      <c r="AU216" s="20">
        <f t="shared" si="64"/>
        <v>0</v>
      </c>
      <c r="AV216" s="20">
        <f t="shared" si="64"/>
        <v>0</v>
      </c>
      <c r="AW216" s="20">
        <v>0</v>
      </c>
      <c r="AX216" s="20">
        <v>0</v>
      </c>
      <c r="AY216" s="20">
        <v>0</v>
      </c>
      <c r="AZ216" s="20">
        <v>0</v>
      </c>
      <c r="BA216" s="20">
        <v>0</v>
      </c>
      <c r="BB216" s="20">
        <v>0</v>
      </c>
      <c r="BC216" s="20">
        <v>0</v>
      </c>
    </row>
    <row r="217" spans="1:55" ht="11.25">
      <c r="A217" s="1"/>
      <c r="B217" s="10" t="s">
        <v>200</v>
      </c>
      <c r="C217" s="6"/>
      <c r="D217" s="20">
        <v>0</v>
      </c>
      <c r="E217" s="20">
        <f t="shared" si="53"/>
        <v>0</v>
      </c>
      <c r="F217" s="20">
        <f t="shared" si="54"/>
        <v>0</v>
      </c>
      <c r="G217" s="20">
        <f t="shared" si="55"/>
        <v>0</v>
      </c>
      <c r="H217" s="20">
        <f t="shared" si="56"/>
        <v>0</v>
      </c>
      <c r="I217" s="20">
        <f t="shared" si="57"/>
        <v>0</v>
      </c>
      <c r="J217" s="20">
        <f aca="true" t="shared" si="65" ref="J217:J232">K217+L217+M217+N217</f>
        <v>0</v>
      </c>
      <c r="K217" s="20">
        <v>0</v>
      </c>
      <c r="L217" s="20">
        <v>0</v>
      </c>
      <c r="M217" s="20">
        <v>0</v>
      </c>
      <c r="N217" s="20">
        <v>0</v>
      </c>
      <c r="O217" s="20">
        <v>0</v>
      </c>
      <c r="P217" s="20">
        <v>0</v>
      </c>
      <c r="Q217" s="20">
        <v>0</v>
      </c>
      <c r="R217" s="20">
        <v>0</v>
      </c>
      <c r="S217" s="20">
        <v>0</v>
      </c>
      <c r="T217" s="20">
        <v>0</v>
      </c>
      <c r="U217" s="20">
        <v>0</v>
      </c>
      <c r="V217" s="20">
        <v>0</v>
      </c>
      <c r="W217" s="20">
        <v>0</v>
      </c>
      <c r="X217" s="20">
        <v>0</v>
      </c>
      <c r="Y217" s="20">
        <v>0</v>
      </c>
      <c r="Z217" s="20">
        <v>0</v>
      </c>
      <c r="AA217" s="20">
        <v>0</v>
      </c>
      <c r="AB217" s="20">
        <v>0</v>
      </c>
      <c r="AC217" s="20">
        <v>0</v>
      </c>
      <c r="AD217" s="20">
        <v>0</v>
      </c>
      <c r="AE217" s="20">
        <f t="shared" si="58"/>
        <v>0</v>
      </c>
      <c r="AF217" s="20">
        <f t="shared" si="59"/>
        <v>0</v>
      </c>
      <c r="AG217" s="20">
        <f t="shared" si="60"/>
        <v>0</v>
      </c>
      <c r="AH217" s="20">
        <f t="shared" si="61"/>
        <v>0</v>
      </c>
      <c r="AI217" s="20">
        <f t="shared" si="62"/>
        <v>0</v>
      </c>
      <c r="AJ217" s="20">
        <v>0</v>
      </c>
      <c r="AK217" s="20">
        <v>0</v>
      </c>
      <c r="AL217" s="20">
        <v>0</v>
      </c>
      <c r="AM217" s="20">
        <v>0</v>
      </c>
      <c r="AN217" s="20">
        <v>0</v>
      </c>
      <c r="AO217" s="20">
        <v>0</v>
      </c>
      <c r="AP217" s="20">
        <v>0</v>
      </c>
      <c r="AQ217" s="20">
        <v>0</v>
      </c>
      <c r="AR217" s="20">
        <v>0</v>
      </c>
      <c r="AS217" s="20">
        <v>0</v>
      </c>
      <c r="AT217" s="20">
        <v>0</v>
      </c>
      <c r="AU217" s="20">
        <v>0</v>
      </c>
      <c r="AV217" s="20">
        <v>0</v>
      </c>
      <c r="AW217" s="20">
        <v>0</v>
      </c>
      <c r="AX217" s="20">
        <v>0</v>
      </c>
      <c r="AY217" s="20">
        <v>0</v>
      </c>
      <c r="AZ217" s="20">
        <v>0</v>
      </c>
      <c r="BA217" s="20">
        <v>0</v>
      </c>
      <c r="BB217" s="20">
        <v>0</v>
      </c>
      <c r="BC217" s="20">
        <v>0</v>
      </c>
    </row>
    <row r="218" spans="1:55" ht="45">
      <c r="A218" s="1"/>
      <c r="B218" s="17" t="s">
        <v>231</v>
      </c>
      <c r="C218" s="6" t="s">
        <v>230</v>
      </c>
      <c r="D218" s="20">
        <v>0</v>
      </c>
      <c r="E218" s="20">
        <f t="shared" si="53"/>
        <v>0</v>
      </c>
      <c r="F218" s="20">
        <f t="shared" si="54"/>
        <v>0</v>
      </c>
      <c r="G218" s="20">
        <f t="shared" si="55"/>
        <v>0</v>
      </c>
      <c r="H218" s="20">
        <f t="shared" si="56"/>
        <v>0</v>
      </c>
      <c r="I218" s="20">
        <f t="shared" si="57"/>
        <v>0</v>
      </c>
      <c r="J218" s="20">
        <f t="shared" si="65"/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0</v>
      </c>
      <c r="U218" s="20">
        <v>0</v>
      </c>
      <c r="V218" s="20">
        <v>0</v>
      </c>
      <c r="W218" s="20">
        <v>0</v>
      </c>
      <c r="X218" s="20">
        <v>0</v>
      </c>
      <c r="Y218" s="20">
        <v>0</v>
      </c>
      <c r="Z218" s="20">
        <v>0</v>
      </c>
      <c r="AA218" s="20">
        <v>0</v>
      </c>
      <c r="AB218" s="20">
        <v>0</v>
      </c>
      <c r="AC218" s="20">
        <v>0</v>
      </c>
      <c r="AD218" s="20">
        <v>0</v>
      </c>
      <c r="AE218" s="20">
        <f t="shared" si="58"/>
        <v>0</v>
      </c>
      <c r="AF218" s="20">
        <f t="shared" si="59"/>
        <v>0</v>
      </c>
      <c r="AG218" s="20">
        <f t="shared" si="60"/>
        <v>0</v>
      </c>
      <c r="AH218" s="20">
        <f t="shared" si="61"/>
        <v>0</v>
      </c>
      <c r="AI218" s="20">
        <f t="shared" si="62"/>
        <v>0</v>
      </c>
      <c r="AJ218" s="20">
        <v>0</v>
      </c>
      <c r="AK218" s="20">
        <v>0</v>
      </c>
      <c r="AL218" s="20">
        <v>0</v>
      </c>
      <c r="AM218" s="20">
        <v>0</v>
      </c>
      <c r="AN218" s="20">
        <v>0</v>
      </c>
      <c r="AO218" s="20">
        <f aca="true" t="shared" si="66" ref="AO218:AO233">AP218+AQ218+AR218+AS218</f>
        <v>0</v>
      </c>
      <c r="AP218" s="20">
        <v>0</v>
      </c>
      <c r="AQ218" s="20">
        <v>0</v>
      </c>
      <c r="AR218" s="20">
        <v>0</v>
      </c>
      <c r="AS218" s="20">
        <v>0</v>
      </c>
      <c r="AT218" s="20">
        <v>0</v>
      </c>
      <c r="AU218" s="20">
        <v>0</v>
      </c>
      <c r="AV218" s="20">
        <v>0</v>
      </c>
      <c r="AW218" s="20">
        <v>0</v>
      </c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</row>
    <row r="219" spans="1:55" ht="22.5">
      <c r="A219" s="1"/>
      <c r="B219" s="18" t="s">
        <v>232</v>
      </c>
      <c r="C219" s="6"/>
      <c r="D219" s="20">
        <v>0.7433606880000001</v>
      </c>
      <c r="E219" s="20">
        <f t="shared" si="53"/>
        <v>0.627835932</v>
      </c>
      <c r="F219" s="20">
        <f t="shared" si="54"/>
        <v>0</v>
      </c>
      <c r="G219" s="20">
        <f t="shared" si="55"/>
        <v>0.09160166399999999</v>
      </c>
      <c r="H219" s="20">
        <f t="shared" si="56"/>
        <v>0.536234268</v>
      </c>
      <c r="I219" s="20">
        <f t="shared" si="57"/>
        <v>0</v>
      </c>
      <c r="J219" s="20">
        <f t="shared" si="65"/>
        <v>0.627835932</v>
      </c>
      <c r="K219" s="20">
        <v>0</v>
      </c>
      <c r="L219" s="20">
        <v>0.09160166399999999</v>
      </c>
      <c r="M219" s="20">
        <v>0.536234268</v>
      </c>
      <c r="N219" s="20">
        <v>0</v>
      </c>
      <c r="O219" s="20">
        <v>0</v>
      </c>
      <c r="P219" s="20">
        <v>0</v>
      </c>
      <c r="Q219" s="20">
        <v>0</v>
      </c>
      <c r="R219" s="20">
        <v>0</v>
      </c>
      <c r="S219" s="20">
        <v>0</v>
      </c>
      <c r="T219" s="20">
        <v>0</v>
      </c>
      <c r="U219" s="20">
        <v>0</v>
      </c>
      <c r="V219" s="20">
        <v>0</v>
      </c>
      <c r="W219" s="20">
        <v>0</v>
      </c>
      <c r="X219" s="20">
        <v>0</v>
      </c>
      <c r="Y219" s="20">
        <v>0</v>
      </c>
      <c r="Z219" s="20">
        <v>0</v>
      </c>
      <c r="AA219" s="20">
        <v>0</v>
      </c>
      <c r="AB219" s="20">
        <v>0</v>
      </c>
      <c r="AC219" s="20">
        <v>0</v>
      </c>
      <c r="AD219" s="20">
        <v>0.6194672400000001</v>
      </c>
      <c r="AE219" s="20">
        <f t="shared" si="58"/>
        <v>0.52319661</v>
      </c>
      <c r="AF219" s="20">
        <f t="shared" si="59"/>
        <v>0</v>
      </c>
      <c r="AG219" s="20">
        <f t="shared" si="60"/>
        <v>0.07633472</v>
      </c>
      <c r="AH219" s="20">
        <f t="shared" si="61"/>
        <v>0.44686189</v>
      </c>
      <c r="AI219" s="20">
        <f t="shared" si="62"/>
        <v>0</v>
      </c>
      <c r="AJ219" s="20">
        <v>0.52319661</v>
      </c>
      <c r="AK219" s="20">
        <v>0</v>
      </c>
      <c r="AL219" s="20">
        <v>0.07633472</v>
      </c>
      <c r="AM219" s="20">
        <v>0.44686189</v>
      </c>
      <c r="AN219" s="20">
        <v>0</v>
      </c>
      <c r="AO219" s="20">
        <f t="shared" si="66"/>
        <v>0</v>
      </c>
      <c r="AP219" s="20">
        <v>0</v>
      </c>
      <c r="AQ219" s="20">
        <v>0</v>
      </c>
      <c r="AR219" s="20">
        <v>0</v>
      </c>
      <c r="AS219" s="20">
        <v>0</v>
      </c>
      <c r="AT219" s="20">
        <v>0</v>
      </c>
      <c r="AU219" s="20">
        <v>0</v>
      </c>
      <c r="AV219" s="20">
        <v>0</v>
      </c>
      <c r="AW219" s="20">
        <v>0</v>
      </c>
      <c r="AX219" s="20">
        <v>0</v>
      </c>
      <c r="AY219" s="20">
        <v>0</v>
      </c>
      <c r="AZ219" s="20">
        <v>0</v>
      </c>
      <c r="BA219" s="20">
        <v>0</v>
      </c>
      <c r="BB219" s="20">
        <v>0</v>
      </c>
      <c r="BC219" s="20">
        <v>0</v>
      </c>
    </row>
    <row r="220" spans="1:55" ht="33.75">
      <c r="A220" s="1"/>
      <c r="B220" s="17" t="s">
        <v>319</v>
      </c>
      <c r="C220" s="6" t="s">
        <v>230</v>
      </c>
      <c r="D220" s="20">
        <v>0</v>
      </c>
      <c r="E220" s="20">
        <f t="shared" si="53"/>
        <v>0</v>
      </c>
      <c r="F220" s="20">
        <f t="shared" si="54"/>
        <v>0</v>
      </c>
      <c r="G220" s="20">
        <f t="shared" si="55"/>
        <v>0</v>
      </c>
      <c r="H220" s="20">
        <f t="shared" si="56"/>
        <v>0</v>
      </c>
      <c r="I220" s="20">
        <f t="shared" si="57"/>
        <v>0</v>
      </c>
      <c r="J220" s="20">
        <v>0</v>
      </c>
      <c r="K220" s="20">
        <v>0</v>
      </c>
      <c r="L220" s="20">
        <v>0</v>
      </c>
      <c r="M220" s="20">
        <v>0</v>
      </c>
      <c r="N220" s="20">
        <v>0</v>
      </c>
      <c r="O220" s="20">
        <v>0</v>
      </c>
      <c r="P220" s="20">
        <v>0</v>
      </c>
      <c r="Q220" s="20">
        <v>0</v>
      </c>
      <c r="R220" s="20">
        <v>0</v>
      </c>
      <c r="S220" s="20">
        <v>0</v>
      </c>
      <c r="T220" s="20">
        <v>0</v>
      </c>
      <c r="U220" s="20">
        <v>0</v>
      </c>
      <c r="V220" s="20">
        <v>0</v>
      </c>
      <c r="W220" s="20">
        <v>0</v>
      </c>
      <c r="X220" s="20">
        <v>0</v>
      </c>
      <c r="Y220" s="20">
        <v>0</v>
      </c>
      <c r="Z220" s="20">
        <v>0</v>
      </c>
      <c r="AA220" s="20">
        <v>0</v>
      </c>
      <c r="AB220" s="20">
        <v>0</v>
      </c>
      <c r="AC220" s="20">
        <v>0</v>
      </c>
      <c r="AD220" s="20">
        <v>0</v>
      </c>
      <c r="AE220" s="20">
        <f t="shared" si="58"/>
        <v>0</v>
      </c>
      <c r="AF220" s="20">
        <f t="shared" si="59"/>
        <v>0</v>
      </c>
      <c r="AG220" s="20">
        <f t="shared" si="60"/>
        <v>0</v>
      </c>
      <c r="AH220" s="20">
        <f t="shared" si="61"/>
        <v>0</v>
      </c>
      <c r="AI220" s="20">
        <f t="shared" si="62"/>
        <v>0</v>
      </c>
      <c r="AJ220" s="20">
        <v>0</v>
      </c>
      <c r="AK220" s="20">
        <v>0</v>
      </c>
      <c r="AL220" s="20">
        <v>0</v>
      </c>
      <c r="AM220" s="20">
        <v>0</v>
      </c>
      <c r="AN220" s="20">
        <v>0</v>
      </c>
      <c r="AO220" s="20">
        <f t="shared" si="66"/>
        <v>0</v>
      </c>
      <c r="AP220" s="20">
        <v>0</v>
      </c>
      <c r="AQ220" s="20">
        <v>0</v>
      </c>
      <c r="AR220" s="20">
        <v>0</v>
      </c>
      <c r="AS220" s="20">
        <v>0</v>
      </c>
      <c r="AT220" s="20">
        <v>0</v>
      </c>
      <c r="AU220" s="20">
        <v>0</v>
      </c>
      <c r="AV220" s="20">
        <v>0</v>
      </c>
      <c r="AW220" s="20">
        <v>0</v>
      </c>
      <c r="AX220" s="20">
        <v>0</v>
      </c>
      <c r="AY220" s="20">
        <v>0</v>
      </c>
      <c r="AZ220" s="20">
        <v>0</v>
      </c>
      <c r="BA220" s="20">
        <v>0</v>
      </c>
      <c r="BB220" s="20">
        <v>0</v>
      </c>
      <c r="BC220" s="20">
        <v>0</v>
      </c>
    </row>
    <row r="221" spans="1:55" ht="22.5">
      <c r="A221" s="1"/>
      <c r="B221" s="18" t="s">
        <v>320</v>
      </c>
      <c r="C221" s="6"/>
      <c r="D221" s="20">
        <v>0.0126008064</v>
      </c>
      <c r="E221" s="20">
        <f t="shared" si="53"/>
        <v>0.013656000000000001</v>
      </c>
      <c r="F221" s="20">
        <f t="shared" si="54"/>
        <v>0.013656000000000001</v>
      </c>
      <c r="G221" s="20">
        <f t="shared" si="55"/>
        <v>0</v>
      </c>
      <c r="H221" s="20">
        <f t="shared" si="56"/>
        <v>0</v>
      </c>
      <c r="I221" s="20">
        <f t="shared" si="57"/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0.013656000000000001</v>
      </c>
      <c r="P221" s="20">
        <v>0.013656000000000001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  <c r="W221" s="20">
        <v>0</v>
      </c>
      <c r="X221" s="20">
        <v>0</v>
      </c>
      <c r="Y221" s="20">
        <v>0</v>
      </c>
      <c r="Z221" s="20">
        <v>0</v>
      </c>
      <c r="AA221" s="20">
        <v>0</v>
      </c>
      <c r="AB221" s="20">
        <v>0</v>
      </c>
      <c r="AC221" s="20">
        <v>0</v>
      </c>
      <c r="AD221" s="20">
        <v>0.010500671999999999</v>
      </c>
      <c r="AE221" s="20">
        <f t="shared" si="58"/>
        <v>0.011380000000000001</v>
      </c>
      <c r="AF221" s="20">
        <f t="shared" si="59"/>
        <v>0.011380000000000001</v>
      </c>
      <c r="AG221" s="20">
        <f t="shared" si="60"/>
        <v>0</v>
      </c>
      <c r="AH221" s="20">
        <f t="shared" si="61"/>
        <v>0</v>
      </c>
      <c r="AI221" s="20">
        <f t="shared" si="62"/>
        <v>0</v>
      </c>
      <c r="AJ221" s="20">
        <v>0</v>
      </c>
      <c r="AK221" s="20">
        <v>0</v>
      </c>
      <c r="AL221" s="20">
        <v>0</v>
      </c>
      <c r="AM221" s="20">
        <v>0</v>
      </c>
      <c r="AN221" s="20">
        <v>0</v>
      </c>
      <c r="AO221" s="20">
        <f t="shared" si="66"/>
        <v>0.011380000000000001</v>
      </c>
      <c r="AP221" s="20">
        <v>0.011380000000000001</v>
      </c>
      <c r="AQ221" s="20">
        <v>0</v>
      </c>
      <c r="AR221" s="20">
        <v>0</v>
      </c>
      <c r="AS221" s="20">
        <v>0</v>
      </c>
      <c r="AT221" s="20">
        <v>0</v>
      </c>
      <c r="AU221" s="20">
        <v>0</v>
      </c>
      <c r="AV221" s="20">
        <v>0</v>
      </c>
      <c r="AW221" s="20">
        <v>0</v>
      </c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</row>
    <row r="222" spans="1:55" ht="11.25">
      <c r="A222" s="1"/>
      <c r="B222" s="10" t="s">
        <v>142</v>
      </c>
      <c r="C222" s="6"/>
      <c r="D222" s="20">
        <v>0</v>
      </c>
      <c r="E222" s="20">
        <f t="shared" si="53"/>
        <v>0</v>
      </c>
      <c r="F222" s="20">
        <f t="shared" si="54"/>
        <v>0</v>
      </c>
      <c r="G222" s="20">
        <f t="shared" si="55"/>
        <v>0</v>
      </c>
      <c r="H222" s="20">
        <f t="shared" si="56"/>
        <v>0</v>
      </c>
      <c r="I222" s="20">
        <f t="shared" si="57"/>
        <v>0</v>
      </c>
      <c r="J222" s="20">
        <v>0</v>
      </c>
      <c r="K222" s="20">
        <v>0</v>
      </c>
      <c r="L222" s="20">
        <v>0</v>
      </c>
      <c r="M222" s="20">
        <v>0</v>
      </c>
      <c r="N222" s="20">
        <v>0</v>
      </c>
      <c r="O222" s="20">
        <v>0</v>
      </c>
      <c r="P222" s="20">
        <v>0</v>
      </c>
      <c r="Q222" s="20">
        <v>0</v>
      </c>
      <c r="R222" s="20">
        <v>0</v>
      </c>
      <c r="S222" s="20">
        <v>0</v>
      </c>
      <c r="T222" s="20">
        <v>0</v>
      </c>
      <c r="U222" s="20">
        <v>0</v>
      </c>
      <c r="V222" s="20">
        <v>0</v>
      </c>
      <c r="W222" s="20">
        <v>0</v>
      </c>
      <c r="X222" s="20">
        <v>0</v>
      </c>
      <c r="Y222" s="20">
        <v>0</v>
      </c>
      <c r="Z222" s="20">
        <v>0</v>
      </c>
      <c r="AA222" s="20">
        <v>0</v>
      </c>
      <c r="AB222" s="20">
        <v>0</v>
      </c>
      <c r="AC222" s="20">
        <v>0</v>
      </c>
      <c r="AD222" s="20">
        <v>0</v>
      </c>
      <c r="AE222" s="20">
        <f t="shared" si="58"/>
        <v>0</v>
      </c>
      <c r="AF222" s="20">
        <f t="shared" si="59"/>
        <v>0</v>
      </c>
      <c r="AG222" s="20">
        <f t="shared" si="60"/>
        <v>0</v>
      </c>
      <c r="AH222" s="20">
        <f t="shared" si="61"/>
        <v>0</v>
      </c>
      <c r="AI222" s="20">
        <f t="shared" si="62"/>
        <v>0</v>
      </c>
      <c r="AJ222" s="20">
        <v>0</v>
      </c>
      <c r="AK222" s="20">
        <v>0</v>
      </c>
      <c r="AL222" s="20">
        <v>0</v>
      </c>
      <c r="AM222" s="20">
        <v>0</v>
      </c>
      <c r="AN222" s="20">
        <v>0</v>
      </c>
      <c r="AO222" s="20">
        <f t="shared" si="66"/>
        <v>0</v>
      </c>
      <c r="AP222" s="20">
        <v>0</v>
      </c>
      <c r="AQ222" s="20">
        <v>0</v>
      </c>
      <c r="AR222" s="20">
        <v>0</v>
      </c>
      <c r="AS222" s="20">
        <v>0</v>
      </c>
      <c r="AT222" s="20">
        <v>0</v>
      </c>
      <c r="AU222" s="20">
        <v>0</v>
      </c>
      <c r="AV222" s="20">
        <v>0</v>
      </c>
      <c r="AW222" s="20">
        <v>0</v>
      </c>
      <c r="AX222" s="20">
        <v>0</v>
      </c>
      <c r="AY222" s="20">
        <v>0</v>
      </c>
      <c r="AZ222" s="20">
        <v>0</v>
      </c>
      <c r="BA222" s="20">
        <v>0</v>
      </c>
      <c r="BB222" s="20">
        <v>0</v>
      </c>
      <c r="BC222" s="20">
        <v>0</v>
      </c>
    </row>
    <row r="223" spans="1:55" ht="45">
      <c r="A223" s="1"/>
      <c r="B223" s="17" t="s">
        <v>321</v>
      </c>
      <c r="C223" s="6" t="s">
        <v>230</v>
      </c>
      <c r="D223" s="20">
        <v>0</v>
      </c>
      <c r="E223" s="20">
        <f t="shared" si="53"/>
        <v>0</v>
      </c>
      <c r="F223" s="20">
        <f t="shared" si="54"/>
        <v>0</v>
      </c>
      <c r="G223" s="20">
        <f t="shared" si="55"/>
        <v>0</v>
      </c>
      <c r="H223" s="20">
        <f t="shared" si="56"/>
        <v>0</v>
      </c>
      <c r="I223" s="20">
        <f t="shared" si="57"/>
        <v>0</v>
      </c>
      <c r="J223" s="20">
        <v>0</v>
      </c>
      <c r="K223" s="20">
        <v>0</v>
      </c>
      <c r="L223" s="20">
        <v>0</v>
      </c>
      <c r="M223" s="20">
        <v>0</v>
      </c>
      <c r="N223" s="20">
        <v>0</v>
      </c>
      <c r="O223" s="20">
        <v>0</v>
      </c>
      <c r="P223" s="20">
        <v>0</v>
      </c>
      <c r="Q223" s="20">
        <v>0</v>
      </c>
      <c r="R223" s="20">
        <v>0</v>
      </c>
      <c r="S223" s="20">
        <v>0</v>
      </c>
      <c r="T223" s="20">
        <v>0</v>
      </c>
      <c r="U223" s="20">
        <v>0</v>
      </c>
      <c r="V223" s="20">
        <v>0</v>
      </c>
      <c r="W223" s="20">
        <v>0</v>
      </c>
      <c r="X223" s="20">
        <v>0</v>
      </c>
      <c r="Y223" s="20">
        <v>0</v>
      </c>
      <c r="Z223" s="20">
        <v>0</v>
      </c>
      <c r="AA223" s="20">
        <v>0</v>
      </c>
      <c r="AB223" s="20">
        <v>0</v>
      </c>
      <c r="AC223" s="20">
        <v>0</v>
      </c>
      <c r="AD223" s="20">
        <v>0</v>
      </c>
      <c r="AE223" s="20">
        <f t="shared" si="58"/>
        <v>0</v>
      </c>
      <c r="AF223" s="20">
        <f t="shared" si="59"/>
        <v>0</v>
      </c>
      <c r="AG223" s="20">
        <f t="shared" si="60"/>
        <v>0</v>
      </c>
      <c r="AH223" s="20">
        <f t="shared" si="61"/>
        <v>0</v>
      </c>
      <c r="AI223" s="20">
        <f t="shared" si="62"/>
        <v>0</v>
      </c>
      <c r="AJ223" s="20">
        <v>0</v>
      </c>
      <c r="AK223" s="20">
        <v>0</v>
      </c>
      <c r="AL223" s="20">
        <v>0</v>
      </c>
      <c r="AM223" s="20">
        <v>0</v>
      </c>
      <c r="AN223" s="20">
        <v>0</v>
      </c>
      <c r="AO223" s="20">
        <f t="shared" si="66"/>
        <v>0</v>
      </c>
      <c r="AP223" s="20">
        <v>0</v>
      </c>
      <c r="AQ223" s="20">
        <v>0</v>
      </c>
      <c r="AR223" s="20">
        <v>0</v>
      </c>
      <c r="AS223" s="20">
        <v>0</v>
      </c>
      <c r="AT223" s="20">
        <v>0</v>
      </c>
      <c r="AU223" s="20">
        <v>0</v>
      </c>
      <c r="AV223" s="20">
        <v>0</v>
      </c>
      <c r="AW223" s="20">
        <v>0</v>
      </c>
      <c r="AX223" s="20">
        <v>0</v>
      </c>
      <c r="AY223" s="20">
        <v>0</v>
      </c>
      <c r="AZ223" s="20">
        <v>0</v>
      </c>
      <c r="BA223" s="20">
        <v>0</v>
      </c>
      <c r="BB223" s="20">
        <v>0</v>
      </c>
      <c r="BC223" s="20">
        <v>0</v>
      </c>
    </row>
    <row r="224" spans="1:55" ht="11.25">
      <c r="A224" s="1"/>
      <c r="B224" s="18" t="s">
        <v>322</v>
      </c>
      <c r="C224" s="6"/>
      <c r="D224" s="20">
        <v>0.573931416</v>
      </c>
      <c r="E224" s="20">
        <f t="shared" si="53"/>
        <v>0.729371364</v>
      </c>
      <c r="F224" s="20">
        <f t="shared" si="54"/>
        <v>0.007125599999999999</v>
      </c>
      <c r="G224" s="20">
        <f t="shared" si="55"/>
        <v>0.028617563999999998</v>
      </c>
      <c r="H224" s="20">
        <f t="shared" si="56"/>
        <v>0.6936282</v>
      </c>
      <c r="I224" s="20">
        <f t="shared" si="57"/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0.729371364</v>
      </c>
      <c r="P224" s="20">
        <v>0.007125599999999999</v>
      </c>
      <c r="Q224" s="20">
        <v>0.028617563999999998</v>
      </c>
      <c r="R224" s="20">
        <v>0.6936282</v>
      </c>
      <c r="S224" s="20">
        <v>0</v>
      </c>
      <c r="T224" s="20">
        <v>0</v>
      </c>
      <c r="U224" s="20">
        <v>0</v>
      </c>
      <c r="V224" s="20">
        <v>0</v>
      </c>
      <c r="W224" s="20">
        <v>0</v>
      </c>
      <c r="X224" s="20">
        <v>0</v>
      </c>
      <c r="Y224" s="20">
        <v>0</v>
      </c>
      <c r="Z224" s="20">
        <v>0</v>
      </c>
      <c r="AA224" s="20">
        <v>0</v>
      </c>
      <c r="AB224" s="20">
        <v>0</v>
      </c>
      <c r="AC224" s="20">
        <v>0</v>
      </c>
      <c r="AD224" s="20">
        <v>0.47827618</v>
      </c>
      <c r="AE224" s="20">
        <f t="shared" si="58"/>
        <v>0.6078094700000001</v>
      </c>
      <c r="AF224" s="20">
        <f t="shared" si="59"/>
        <v>0.005938</v>
      </c>
      <c r="AG224" s="20">
        <f t="shared" si="60"/>
        <v>0.02384797</v>
      </c>
      <c r="AH224" s="20">
        <f t="shared" si="61"/>
        <v>0.5780235</v>
      </c>
      <c r="AI224" s="20">
        <f t="shared" si="62"/>
        <v>0</v>
      </c>
      <c r="AJ224" s="20">
        <v>0</v>
      </c>
      <c r="AK224" s="20">
        <v>0</v>
      </c>
      <c r="AL224" s="20">
        <v>0</v>
      </c>
      <c r="AM224" s="20">
        <v>0</v>
      </c>
      <c r="AN224" s="20">
        <v>0</v>
      </c>
      <c r="AO224" s="20">
        <f t="shared" si="66"/>
        <v>0.6078094700000001</v>
      </c>
      <c r="AP224" s="20">
        <v>0.005938</v>
      </c>
      <c r="AQ224" s="20">
        <v>0.02384797</v>
      </c>
      <c r="AR224" s="20">
        <v>0.5780235</v>
      </c>
      <c r="AS224" s="20">
        <v>0</v>
      </c>
      <c r="AT224" s="20">
        <v>0</v>
      </c>
      <c r="AU224" s="20">
        <v>0</v>
      </c>
      <c r="AV224" s="20">
        <v>0</v>
      </c>
      <c r="AW224" s="20">
        <v>0</v>
      </c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</row>
    <row r="225" spans="1:55" ht="11.25">
      <c r="A225" s="1"/>
      <c r="B225" s="10" t="s">
        <v>193</v>
      </c>
      <c r="C225" s="6"/>
      <c r="D225" s="20">
        <v>0</v>
      </c>
      <c r="E225" s="20">
        <f t="shared" si="53"/>
        <v>0</v>
      </c>
      <c r="F225" s="20">
        <f t="shared" si="54"/>
        <v>0</v>
      </c>
      <c r="G225" s="20">
        <f t="shared" si="55"/>
        <v>0</v>
      </c>
      <c r="H225" s="20">
        <f t="shared" si="56"/>
        <v>0</v>
      </c>
      <c r="I225" s="20">
        <f t="shared" si="57"/>
        <v>0</v>
      </c>
      <c r="J225" s="20">
        <f t="shared" si="65"/>
        <v>0</v>
      </c>
      <c r="K225" s="20">
        <v>0</v>
      </c>
      <c r="L225" s="20">
        <v>0</v>
      </c>
      <c r="M225" s="20">
        <v>0</v>
      </c>
      <c r="N225" s="20">
        <v>0</v>
      </c>
      <c r="O225" s="20">
        <v>0</v>
      </c>
      <c r="P225" s="20">
        <v>0</v>
      </c>
      <c r="Q225" s="20">
        <v>0</v>
      </c>
      <c r="R225" s="20">
        <v>0</v>
      </c>
      <c r="S225" s="20">
        <v>0</v>
      </c>
      <c r="T225" s="20">
        <v>0</v>
      </c>
      <c r="U225" s="20">
        <v>0</v>
      </c>
      <c r="V225" s="20">
        <v>0</v>
      </c>
      <c r="W225" s="20">
        <v>0</v>
      </c>
      <c r="X225" s="20">
        <v>0</v>
      </c>
      <c r="Y225" s="20">
        <v>0</v>
      </c>
      <c r="Z225" s="20">
        <v>0</v>
      </c>
      <c r="AA225" s="20">
        <v>0</v>
      </c>
      <c r="AB225" s="20">
        <v>0</v>
      </c>
      <c r="AC225" s="20">
        <v>0</v>
      </c>
      <c r="AD225" s="20">
        <v>0</v>
      </c>
      <c r="AE225" s="20">
        <f t="shared" si="58"/>
        <v>0</v>
      </c>
      <c r="AF225" s="20">
        <f t="shared" si="59"/>
        <v>0</v>
      </c>
      <c r="AG225" s="20">
        <f t="shared" si="60"/>
        <v>0</v>
      </c>
      <c r="AH225" s="20">
        <f t="shared" si="61"/>
        <v>0</v>
      </c>
      <c r="AI225" s="20">
        <f t="shared" si="62"/>
        <v>0</v>
      </c>
      <c r="AJ225" s="20">
        <v>0</v>
      </c>
      <c r="AK225" s="20">
        <v>0</v>
      </c>
      <c r="AL225" s="20">
        <v>0</v>
      </c>
      <c r="AM225" s="20">
        <v>0</v>
      </c>
      <c r="AN225" s="20">
        <v>0</v>
      </c>
      <c r="AO225" s="20">
        <f t="shared" si="66"/>
        <v>0</v>
      </c>
      <c r="AP225" s="20">
        <v>0</v>
      </c>
      <c r="AQ225" s="20">
        <v>0</v>
      </c>
      <c r="AR225" s="20">
        <v>0</v>
      </c>
      <c r="AS225" s="20">
        <v>0</v>
      </c>
      <c r="AT225" s="20">
        <v>0</v>
      </c>
      <c r="AU225" s="20">
        <v>0</v>
      </c>
      <c r="AV225" s="20">
        <v>0</v>
      </c>
      <c r="AW225" s="20">
        <v>0</v>
      </c>
      <c r="AX225" s="20">
        <v>0</v>
      </c>
      <c r="AY225" s="20">
        <v>0</v>
      </c>
      <c r="AZ225" s="20">
        <v>0</v>
      </c>
      <c r="BA225" s="20">
        <v>0</v>
      </c>
      <c r="BB225" s="20">
        <v>0</v>
      </c>
      <c r="BC225" s="20">
        <v>0</v>
      </c>
    </row>
    <row r="226" spans="1:55" ht="45">
      <c r="A226" s="1"/>
      <c r="B226" s="17" t="s">
        <v>233</v>
      </c>
      <c r="C226" s="6" t="s">
        <v>230</v>
      </c>
      <c r="D226" s="20">
        <v>0</v>
      </c>
      <c r="E226" s="20">
        <f t="shared" si="53"/>
        <v>0</v>
      </c>
      <c r="F226" s="20">
        <f t="shared" si="54"/>
        <v>0</v>
      </c>
      <c r="G226" s="20">
        <f t="shared" si="55"/>
        <v>0</v>
      </c>
      <c r="H226" s="20">
        <f t="shared" si="56"/>
        <v>0</v>
      </c>
      <c r="I226" s="20">
        <f t="shared" si="57"/>
        <v>0</v>
      </c>
      <c r="J226" s="20">
        <f t="shared" si="65"/>
        <v>0</v>
      </c>
      <c r="K226" s="20">
        <v>0</v>
      </c>
      <c r="L226" s="20">
        <v>0</v>
      </c>
      <c r="M226" s="20">
        <v>0</v>
      </c>
      <c r="N226" s="20">
        <v>0</v>
      </c>
      <c r="O226" s="20">
        <v>0</v>
      </c>
      <c r="P226" s="20">
        <v>0</v>
      </c>
      <c r="Q226" s="20">
        <v>0</v>
      </c>
      <c r="R226" s="20">
        <v>0</v>
      </c>
      <c r="S226" s="20">
        <v>0</v>
      </c>
      <c r="T226" s="20">
        <v>0</v>
      </c>
      <c r="U226" s="20">
        <v>0</v>
      </c>
      <c r="V226" s="20">
        <v>0</v>
      </c>
      <c r="W226" s="20">
        <v>0</v>
      </c>
      <c r="X226" s="20">
        <v>0</v>
      </c>
      <c r="Y226" s="20">
        <v>0</v>
      </c>
      <c r="Z226" s="20">
        <v>0</v>
      </c>
      <c r="AA226" s="20">
        <v>0</v>
      </c>
      <c r="AB226" s="20">
        <v>0</v>
      </c>
      <c r="AC226" s="20">
        <v>0</v>
      </c>
      <c r="AD226" s="20">
        <v>0</v>
      </c>
      <c r="AE226" s="20">
        <f t="shared" si="58"/>
        <v>0</v>
      </c>
      <c r="AF226" s="20">
        <f t="shared" si="59"/>
        <v>0</v>
      </c>
      <c r="AG226" s="20">
        <f t="shared" si="60"/>
        <v>0</v>
      </c>
      <c r="AH226" s="20">
        <f t="shared" si="61"/>
        <v>0</v>
      </c>
      <c r="AI226" s="20">
        <f t="shared" si="62"/>
        <v>0</v>
      </c>
      <c r="AJ226" s="20">
        <v>0</v>
      </c>
      <c r="AK226" s="20">
        <v>0</v>
      </c>
      <c r="AL226" s="20">
        <v>0</v>
      </c>
      <c r="AM226" s="20">
        <v>0</v>
      </c>
      <c r="AN226" s="20">
        <v>0</v>
      </c>
      <c r="AO226" s="20">
        <f t="shared" si="66"/>
        <v>0</v>
      </c>
      <c r="AP226" s="20">
        <v>0</v>
      </c>
      <c r="AQ226" s="20">
        <v>0</v>
      </c>
      <c r="AR226" s="20">
        <v>0</v>
      </c>
      <c r="AS226" s="20">
        <v>0</v>
      </c>
      <c r="AT226" s="20">
        <v>0</v>
      </c>
      <c r="AU226" s="20">
        <v>0</v>
      </c>
      <c r="AV226" s="20">
        <v>0</v>
      </c>
      <c r="AW226" s="20">
        <v>0</v>
      </c>
      <c r="AX226" s="20">
        <v>0</v>
      </c>
      <c r="AY226" s="20">
        <v>0</v>
      </c>
      <c r="AZ226" s="20">
        <v>0</v>
      </c>
      <c r="BA226" s="20">
        <v>0</v>
      </c>
      <c r="BB226" s="20">
        <v>0</v>
      </c>
      <c r="BC226" s="20">
        <v>0</v>
      </c>
    </row>
    <row r="227" spans="1:55" ht="11.25">
      <c r="A227" s="1"/>
      <c r="B227" s="18" t="s">
        <v>234</v>
      </c>
      <c r="C227" s="6"/>
      <c r="D227" s="20">
        <v>0.1756125648</v>
      </c>
      <c r="E227" s="20">
        <f t="shared" si="53"/>
        <v>0.259216308</v>
      </c>
      <c r="F227" s="20">
        <f t="shared" si="54"/>
        <v>0.0038879999999999995</v>
      </c>
      <c r="G227" s="20">
        <f t="shared" si="55"/>
        <v>0.10711051199999999</v>
      </c>
      <c r="H227" s="20">
        <f t="shared" si="56"/>
        <v>0.14821779599999999</v>
      </c>
      <c r="I227" s="20">
        <f t="shared" si="57"/>
        <v>0</v>
      </c>
      <c r="J227" s="20">
        <f t="shared" si="65"/>
        <v>0.017387448</v>
      </c>
      <c r="K227" s="20">
        <v>0</v>
      </c>
      <c r="L227" s="20">
        <v>0.008315328</v>
      </c>
      <c r="M227" s="20">
        <v>0.00907212</v>
      </c>
      <c r="N227" s="20">
        <v>0</v>
      </c>
      <c r="O227" s="20">
        <v>0.24182886</v>
      </c>
      <c r="P227" s="20">
        <v>0.0038879999999999995</v>
      </c>
      <c r="Q227" s="20">
        <v>0.098795184</v>
      </c>
      <c r="R227" s="20">
        <v>0.139145676</v>
      </c>
      <c r="S227" s="20">
        <v>0</v>
      </c>
      <c r="T227" s="20">
        <v>0</v>
      </c>
      <c r="U227" s="20">
        <v>0</v>
      </c>
      <c r="V227" s="20">
        <v>0</v>
      </c>
      <c r="W227" s="20">
        <v>0</v>
      </c>
      <c r="X227" s="20">
        <v>0</v>
      </c>
      <c r="Y227" s="20">
        <v>0</v>
      </c>
      <c r="Z227" s="20">
        <v>0</v>
      </c>
      <c r="AA227" s="20">
        <v>0</v>
      </c>
      <c r="AB227" s="20">
        <v>0</v>
      </c>
      <c r="AC227" s="20">
        <v>0</v>
      </c>
      <c r="AD227" s="20">
        <v>0.146343804</v>
      </c>
      <c r="AE227" s="20">
        <f t="shared" si="58"/>
        <v>0.21601359</v>
      </c>
      <c r="AF227" s="20">
        <f t="shared" si="59"/>
        <v>0.00324</v>
      </c>
      <c r="AG227" s="20">
        <f t="shared" si="60"/>
        <v>0.08925875999999999</v>
      </c>
      <c r="AH227" s="20">
        <f t="shared" si="61"/>
        <v>0.12351483</v>
      </c>
      <c r="AI227" s="20">
        <f t="shared" si="62"/>
        <v>0</v>
      </c>
      <c r="AJ227" s="20">
        <v>0.01448954</v>
      </c>
      <c r="AK227" s="20">
        <v>0</v>
      </c>
      <c r="AL227" s="20">
        <v>0.00692944</v>
      </c>
      <c r="AM227" s="20">
        <v>0.0075601</v>
      </c>
      <c r="AN227" s="20">
        <v>0</v>
      </c>
      <c r="AO227" s="20">
        <f t="shared" si="66"/>
        <v>0.20152405</v>
      </c>
      <c r="AP227" s="20">
        <v>0.00324</v>
      </c>
      <c r="AQ227" s="20">
        <v>0.08232932</v>
      </c>
      <c r="AR227" s="20">
        <v>0.11595473</v>
      </c>
      <c r="AS227" s="20">
        <v>0</v>
      </c>
      <c r="AT227" s="20">
        <v>0</v>
      </c>
      <c r="AU227" s="20">
        <v>0</v>
      </c>
      <c r="AV227" s="20">
        <v>0</v>
      </c>
      <c r="AW227" s="20">
        <v>0</v>
      </c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</row>
    <row r="228" spans="1:55" ht="11.25">
      <c r="A228" s="1"/>
      <c r="B228" s="18" t="s">
        <v>235</v>
      </c>
      <c r="C228" s="6"/>
      <c r="D228" s="20">
        <v>0.0684404016</v>
      </c>
      <c r="E228" s="20">
        <f t="shared" si="53"/>
        <v>0.04250586</v>
      </c>
      <c r="F228" s="20">
        <f t="shared" si="54"/>
        <v>0.000672</v>
      </c>
      <c r="G228" s="20">
        <f t="shared" si="55"/>
        <v>0.014029739999999999</v>
      </c>
      <c r="H228" s="20">
        <f t="shared" si="56"/>
        <v>0.02780412</v>
      </c>
      <c r="I228" s="20">
        <f t="shared" si="57"/>
        <v>0</v>
      </c>
      <c r="J228" s="20">
        <f t="shared" si="65"/>
        <v>0.025540488</v>
      </c>
      <c r="K228" s="20">
        <v>0</v>
      </c>
      <c r="L228" s="20">
        <v>0.01032732</v>
      </c>
      <c r="M228" s="20">
        <v>0.015213168</v>
      </c>
      <c r="N228" s="20">
        <v>0</v>
      </c>
      <c r="O228" s="20">
        <v>0.016965372</v>
      </c>
      <c r="P228" s="20">
        <v>0.000672</v>
      </c>
      <c r="Q228" s="20">
        <v>0.00370242</v>
      </c>
      <c r="R228" s="20">
        <v>0.012590952</v>
      </c>
      <c r="S228" s="20">
        <v>0</v>
      </c>
      <c r="T228" s="20">
        <v>0</v>
      </c>
      <c r="U228" s="20">
        <v>0</v>
      </c>
      <c r="V228" s="20">
        <v>0</v>
      </c>
      <c r="W228" s="20">
        <v>0</v>
      </c>
      <c r="X228" s="20">
        <v>0</v>
      </c>
      <c r="Y228" s="20">
        <v>0</v>
      </c>
      <c r="Z228" s="20">
        <v>0</v>
      </c>
      <c r="AA228" s="20">
        <v>0</v>
      </c>
      <c r="AB228" s="20">
        <v>0</v>
      </c>
      <c r="AC228" s="20">
        <v>0</v>
      </c>
      <c r="AD228" s="20">
        <v>0.057033668</v>
      </c>
      <c r="AE228" s="20">
        <f t="shared" si="58"/>
        <v>0.03542155</v>
      </c>
      <c r="AF228" s="20">
        <f t="shared" si="59"/>
        <v>0.00056</v>
      </c>
      <c r="AG228" s="20">
        <f t="shared" si="60"/>
        <v>0.01169145</v>
      </c>
      <c r="AH228" s="20">
        <f t="shared" si="61"/>
        <v>0.0231701</v>
      </c>
      <c r="AI228" s="20">
        <f t="shared" si="62"/>
        <v>0</v>
      </c>
      <c r="AJ228" s="20">
        <v>0.021283740000000002</v>
      </c>
      <c r="AK228" s="20">
        <v>0</v>
      </c>
      <c r="AL228" s="20">
        <v>0.0086061</v>
      </c>
      <c r="AM228" s="20">
        <v>0.01267764</v>
      </c>
      <c r="AN228" s="20">
        <v>0</v>
      </c>
      <c r="AO228" s="20">
        <f t="shared" si="66"/>
        <v>0.01413781</v>
      </c>
      <c r="AP228" s="20">
        <v>0.00056</v>
      </c>
      <c r="AQ228" s="20">
        <v>0.00308535</v>
      </c>
      <c r="AR228" s="20">
        <v>0.01049246</v>
      </c>
      <c r="AS228" s="20">
        <v>0</v>
      </c>
      <c r="AT228" s="20">
        <v>0</v>
      </c>
      <c r="AU228" s="20">
        <v>0</v>
      </c>
      <c r="AV228" s="20">
        <v>0</v>
      </c>
      <c r="AW228" s="20">
        <v>0</v>
      </c>
      <c r="AX228" s="20">
        <v>0</v>
      </c>
      <c r="AY228" s="20">
        <v>0</v>
      </c>
      <c r="AZ228" s="20">
        <v>0</v>
      </c>
      <c r="BA228" s="20">
        <v>0</v>
      </c>
      <c r="BB228" s="20">
        <v>0</v>
      </c>
      <c r="BC228" s="20">
        <v>0</v>
      </c>
    </row>
    <row r="229" spans="1:55" ht="11.25">
      <c r="A229" s="1"/>
      <c r="B229" s="10" t="s">
        <v>236</v>
      </c>
      <c r="C229" s="6"/>
      <c r="D229" s="20">
        <v>0</v>
      </c>
      <c r="E229" s="20">
        <f t="shared" si="53"/>
        <v>0</v>
      </c>
      <c r="F229" s="20">
        <f t="shared" si="54"/>
        <v>0</v>
      </c>
      <c r="G229" s="20">
        <f t="shared" si="55"/>
        <v>0</v>
      </c>
      <c r="H229" s="20">
        <f t="shared" si="56"/>
        <v>0</v>
      </c>
      <c r="I229" s="20">
        <f t="shared" si="57"/>
        <v>0</v>
      </c>
      <c r="J229" s="20">
        <f t="shared" si="65"/>
        <v>0</v>
      </c>
      <c r="K229" s="20">
        <v>0</v>
      </c>
      <c r="L229" s="20">
        <v>0</v>
      </c>
      <c r="M229" s="20">
        <v>0</v>
      </c>
      <c r="N229" s="20">
        <v>0</v>
      </c>
      <c r="O229" s="20">
        <v>0</v>
      </c>
      <c r="P229" s="20">
        <v>0</v>
      </c>
      <c r="Q229" s="20">
        <v>0</v>
      </c>
      <c r="R229" s="20">
        <v>0</v>
      </c>
      <c r="S229" s="20">
        <v>0</v>
      </c>
      <c r="T229" s="20">
        <v>0</v>
      </c>
      <c r="U229" s="20">
        <v>0</v>
      </c>
      <c r="V229" s="20">
        <v>0</v>
      </c>
      <c r="W229" s="20">
        <v>0</v>
      </c>
      <c r="X229" s="20">
        <v>0</v>
      </c>
      <c r="Y229" s="20">
        <v>0</v>
      </c>
      <c r="Z229" s="20">
        <v>0</v>
      </c>
      <c r="AA229" s="20">
        <v>0</v>
      </c>
      <c r="AB229" s="20">
        <v>0</v>
      </c>
      <c r="AC229" s="20">
        <v>0</v>
      </c>
      <c r="AD229" s="20">
        <v>0</v>
      </c>
      <c r="AE229" s="20">
        <f t="shared" si="58"/>
        <v>0</v>
      </c>
      <c r="AF229" s="20">
        <f t="shared" si="59"/>
        <v>0</v>
      </c>
      <c r="AG229" s="20">
        <f t="shared" si="60"/>
        <v>0</v>
      </c>
      <c r="AH229" s="20">
        <f t="shared" si="61"/>
        <v>0</v>
      </c>
      <c r="AI229" s="20">
        <f t="shared" si="62"/>
        <v>0</v>
      </c>
      <c r="AJ229" s="20">
        <v>0</v>
      </c>
      <c r="AK229" s="20">
        <v>0</v>
      </c>
      <c r="AL229" s="20">
        <v>0</v>
      </c>
      <c r="AM229" s="20">
        <v>0</v>
      </c>
      <c r="AN229" s="20">
        <v>0</v>
      </c>
      <c r="AO229" s="20">
        <f t="shared" si="66"/>
        <v>0</v>
      </c>
      <c r="AP229" s="20">
        <v>0</v>
      </c>
      <c r="AQ229" s="20">
        <v>0</v>
      </c>
      <c r="AR229" s="20">
        <v>0</v>
      </c>
      <c r="AS229" s="20">
        <v>0</v>
      </c>
      <c r="AT229" s="20">
        <v>0</v>
      </c>
      <c r="AU229" s="20">
        <v>0</v>
      </c>
      <c r="AV229" s="20">
        <v>0</v>
      </c>
      <c r="AW229" s="20">
        <v>0</v>
      </c>
      <c r="AX229" s="20">
        <v>0</v>
      </c>
      <c r="AY229" s="20">
        <v>0</v>
      </c>
      <c r="AZ229" s="20">
        <v>0</v>
      </c>
      <c r="BA229" s="20">
        <v>0</v>
      </c>
      <c r="BB229" s="20">
        <v>0</v>
      </c>
      <c r="BC229" s="20">
        <v>0</v>
      </c>
    </row>
    <row r="230" spans="1:55" ht="45">
      <c r="A230" s="1"/>
      <c r="B230" s="17" t="s">
        <v>237</v>
      </c>
      <c r="C230" s="6" t="s">
        <v>230</v>
      </c>
      <c r="D230" s="20">
        <v>0</v>
      </c>
      <c r="E230" s="20">
        <f t="shared" si="53"/>
        <v>0</v>
      </c>
      <c r="F230" s="20">
        <f t="shared" si="54"/>
        <v>0</v>
      </c>
      <c r="G230" s="20">
        <f t="shared" si="55"/>
        <v>0</v>
      </c>
      <c r="H230" s="20">
        <f t="shared" si="56"/>
        <v>0</v>
      </c>
      <c r="I230" s="20">
        <f t="shared" si="57"/>
        <v>0</v>
      </c>
      <c r="J230" s="20">
        <f t="shared" si="65"/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  <c r="W230" s="20">
        <v>0</v>
      </c>
      <c r="X230" s="20">
        <v>0</v>
      </c>
      <c r="Y230" s="20">
        <v>0</v>
      </c>
      <c r="Z230" s="20">
        <v>0</v>
      </c>
      <c r="AA230" s="20">
        <v>0</v>
      </c>
      <c r="AB230" s="20">
        <v>0</v>
      </c>
      <c r="AC230" s="20">
        <v>0</v>
      </c>
      <c r="AD230" s="20">
        <v>0</v>
      </c>
      <c r="AE230" s="20">
        <f t="shared" si="58"/>
        <v>0</v>
      </c>
      <c r="AF230" s="20">
        <f t="shared" si="59"/>
        <v>0</v>
      </c>
      <c r="AG230" s="20">
        <f t="shared" si="60"/>
        <v>0</v>
      </c>
      <c r="AH230" s="20">
        <f t="shared" si="61"/>
        <v>0</v>
      </c>
      <c r="AI230" s="20">
        <f t="shared" si="62"/>
        <v>0</v>
      </c>
      <c r="AJ230" s="20">
        <v>0</v>
      </c>
      <c r="AK230" s="20">
        <v>0</v>
      </c>
      <c r="AL230" s="20">
        <v>0</v>
      </c>
      <c r="AM230" s="20">
        <v>0</v>
      </c>
      <c r="AN230" s="20">
        <v>0</v>
      </c>
      <c r="AO230" s="20">
        <f t="shared" si="66"/>
        <v>0</v>
      </c>
      <c r="AP230" s="20">
        <v>0</v>
      </c>
      <c r="AQ230" s="20">
        <v>0</v>
      </c>
      <c r="AR230" s="20">
        <v>0</v>
      </c>
      <c r="AS230" s="20">
        <v>0</v>
      </c>
      <c r="AT230" s="20">
        <v>0</v>
      </c>
      <c r="AU230" s="20">
        <v>0</v>
      </c>
      <c r="AV230" s="20">
        <v>0</v>
      </c>
      <c r="AW230" s="20">
        <v>0</v>
      </c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</row>
    <row r="231" spans="1:55" ht="11.25">
      <c r="A231" s="1"/>
      <c r="B231" s="18" t="s">
        <v>238</v>
      </c>
      <c r="C231" s="6"/>
      <c r="D231" s="20">
        <v>2.0549990568000003</v>
      </c>
      <c r="E231" s="20">
        <f t="shared" si="53"/>
        <v>2.0353013399999997</v>
      </c>
      <c r="F231" s="20">
        <f t="shared" si="54"/>
        <v>0</v>
      </c>
      <c r="G231" s="20">
        <f t="shared" si="55"/>
        <v>0.745528536</v>
      </c>
      <c r="H231" s="20">
        <f t="shared" si="56"/>
        <v>1.2897728039999998</v>
      </c>
      <c r="I231" s="20">
        <f t="shared" si="57"/>
        <v>0</v>
      </c>
      <c r="J231" s="20">
        <f t="shared" si="65"/>
        <v>2.0353013399999997</v>
      </c>
      <c r="K231" s="20">
        <v>0</v>
      </c>
      <c r="L231" s="20">
        <v>0.745528536</v>
      </c>
      <c r="M231" s="20">
        <v>1.2897728039999998</v>
      </c>
      <c r="N231" s="20">
        <v>0</v>
      </c>
      <c r="O231" s="20">
        <v>0</v>
      </c>
      <c r="P231" s="20">
        <v>0</v>
      </c>
      <c r="Q231" s="20">
        <v>0</v>
      </c>
      <c r="R231" s="20">
        <v>0</v>
      </c>
      <c r="S231" s="20">
        <v>0</v>
      </c>
      <c r="T231" s="20">
        <v>0</v>
      </c>
      <c r="U231" s="20">
        <v>0</v>
      </c>
      <c r="V231" s="20">
        <v>0</v>
      </c>
      <c r="W231" s="20">
        <v>0</v>
      </c>
      <c r="X231" s="20">
        <v>0</v>
      </c>
      <c r="Y231" s="20">
        <v>0</v>
      </c>
      <c r="Z231" s="20">
        <v>0</v>
      </c>
      <c r="AA231" s="20">
        <v>0</v>
      </c>
      <c r="AB231" s="20">
        <v>0</v>
      </c>
      <c r="AC231" s="20">
        <v>0</v>
      </c>
      <c r="AD231" s="20">
        <v>1.7124992140000002</v>
      </c>
      <c r="AE231" s="20">
        <f t="shared" si="58"/>
        <v>1.6960844499999999</v>
      </c>
      <c r="AF231" s="20">
        <f t="shared" si="59"/>
        <v>0</v>
      </c>
      <c r="AG231" s="20">
        <f t="shared" si="60"/>
        <v>0.62127378</v>
      </c>
      <c r="AH231" s="20">
        <f t="shared" si="61"/>
        <v>1.07481067</v>
      </c>
      <c r="AI231" s="20">
        <f t="shared" si="62"/>
        <v>0</v>
      </c>
      <c r="AJ231" s="20">
        <v>1.6960844499999999</v>
      </c>
      <c r="AK231" s="20">
        <v>0</v>
      </c>
      <c r="AL231" s="20">
        <v>0.62127378</v>
      </c>
      <c r="AM231" s="20">
        <v>1.07481067</v>
      </c>
      <c r="AN231" s="20">
        <v>0</v>
      </c>
      <c r="AO231" s="20">
        <f t="shared" si="66"/>
        <v>0</v>
      </c>
      <c r="AP231" s="20">
        <v>0</v>
      </c>
      <c r="AQ231" s="20">
        <v>0</v>
      </c>
      <c r="AR231" s="20">
        <v>0</v>
      </c>
      <c r="AS231" s="20">
        <v>0</v>
      </c>
      <c r="AT231" s="20">
        <v>0</v>
      </c>
      <c r="AU231" s="20">
        <v>0</v>
      </c>
      <c r="AV231" s="20">
        <v>0</v>
      </c>
      <c r="AW231" s="20">
        <v>0</v>
      </c>
      <c r="AX231" s="20">
        <v>0</v>
      </c>
      <c r="AY231" s="20">
        <v>0</v>
      </c>
      <c r="AZ231" s="20">
        <v>0</v>
      </c>
      <c r="BA231" s="20">
        <v>0</v>
      </c>
      <c r="BB231" s="20">
        <v>0</v>
      </c>
      <c r="BC231" s="20">
        <v>0</v>
      </c>
    </row>
    <row r="232" spans="1:55" ht="11.25">
      <c r="A232" s="1"/>
      <c r="B232" s="18" t="s">
        <v>239</v>
      </c>
      <c r="C232" s="6"/>
      <c r="D232" s="20">
        <v>0.3176807352</v>
      </c>
      <c r="E232" s="20">
        <f t="shared" si="53"/>
        <v>0.31408415999999995</v>
      </c>
      <c r="F232" s="20">
        <f t="shared" si="54"/>
        <v>0</v>
      </c>
      <c r="G232" s="20">
        <f t="shared" si="55"/>
        <v>0.08964207599999999</v>
      </c>
      <c r="H232" s="20">
        <f t="shared" si="56"/>
        <v>0.224442084</v>
      </c>
      <c r="I232" s="20">
        <f t="shared" si="57"/>
        <v>0</v>
      </c>
      <c r="J232" s="20">
        <f t="shared" si="65"/>
        <v>0.31408415999999995</v>
      </c>
      <c r="K232" s="20">
        <v>0</v>
      </c>
      <c r="L232" s="20">
        <v>0.08964207599999999</v>
      </c>
      <c r="M232" s="20">
        <v>0.224442084</v>
      </c>
      <c r="N232" s="20">
        <v>0</v>
      </c>
      <c r="O232" s="20">
        <v>0</v>
      </c>
      <c r="P232" s="20">
        <v>0</v>
      </c>
      <c r="Q232" s="20">
        <v>0</v>
      </c>
      <c r="R232" s="20">
        <v>0</v>
      </c>
      <c r="S232" s="20">
        <v>0</v>
      </c>
      <c r="T232" s="20">
        <v>0</v>
      </c>
      <c r="U232" s="20">
        <v>0</v>
      </c>
      <c r="V232" s="20">
        <v>0</v>
      </c>
      <c r="W232" s="20">
        <v>0</v>
      </c>
      <c r="X232" s="20">
        <v>0</v>
      </c>
      <c r="Y232" s="20">
        <v>0</v>
      </c>
      <c r="Z232" s="20">
        <v>0</v>
      </c>
      <c r="AA232" s="20">
        <v>0</v>
      </c>
      <c r="AB232" s="20">
        <v>0</v>
      </c>
      <c r="AC232" s="20">
        <v>0</v>
      </c>
      <c r="AD232" s="20">
        <v>0.264733946</v>
      </c>
      <c r="AE232" s="20">
        <f t="shared" si="58"/>
        <v>0.2617368</v>
      </c>
      <c r="AF232" s="20">
        <f t="shared" si="59"/>
        <v>0</v>
      </c>
      <c r="AG232" s="20">
        <f t="shared" si="60"/>
        <v>0.07470173</v>
      </c>
      <c r="AH232" s="20">
        <f t="shared" si="61"/>
        <v>0.18703507</v>
      </c>
      <c r="AI232" s="20">
        <f t="shared" si="62"/>
        <v>0</v>
      </c>
      <c r="AJ232" s="20">
        <v>0.2617368</v>
      </c>
      <c r="AK232" s="20">
        <v>0</v>
      </c>
      <c r="AL232" s="20">
        <v>0.07470173</v>
      </c>
      <c r="AM232" s="20">
        <v>0.18703507</v>
      </c>
      <c r="AN232" s="20">
        <v>0</v>
      </c>
      <c r="AO232" s="20">
        <f t="shared" si="66"/>
        <v>0</v>
      </c>
      <c r="AP232" s="20">
        <v>0</v>
      </c>
      <c r="AQ232" s="20">
        <v>0</v>
      </c>
      <c r="AR232" s="20">
        <v>0</v>
      </c>
      <c r="AS232" s="20">
        <v>0</v>
      </c>
      <c r="AT232" s="20">
        <v>0</v>
      </c>
      <c r="AU232" s="20">
        <v>0</v>
      </c>
      <c r="AV232" s="20">
        <v>0</v>
      </c>
      <c r="AW232" s="20">
        <v>0</v>
      </c>
      <c r="AX232" s="20">
        <v>0</v>
      </c>
      <c r="AY232" s="20">
        <v>0</v>
      </c>
      <c r="AZ232" s="20">
        <v>0</v>
      </c>
      <c r="BA232" s="20">
        <v>0</v>
      </c>
      <c r="BB232" s="20">
        <v>0</v>
      </c>
      <c r="BC232" s="20">
        <v>0</v>
      </c>
    </row>
    <row r="233" ht="11.25">
      <c r="AO233" s="21">
        <f t="shared" si="66"/>
        <v>0</v>
      </c>
    </row>
  </sheetData>
  <sheetProtection/>
  <mergeCells count="29">
    <mergeCell ref="E16:I16"/>
    <mergeCell ref="Y11:AR11"/>
    <mergeCell ref="AT16:AX16"/>
    <mergeCell ref="AE15:BC15"/>
    <mergeCell ref="A3:BC3"/>
    <mergeCell ref="AX2:BC2"/>
    <mergeCell ref="AY16:BC16"/>
    <mergeCell ref="Y16:AC16"/>
    <mergeCell ref="A14:A17"/>
    <mergeCell ref="B14:B17"/>
    <mergeCell ref="C14:C17"/>
    <mergeCell ref="E15:AC15"/>
    <mergeCell ref="J16:N16"/>
    <mergeCell ref="O16:S16"/>
    <mergeCell ref="T16:X16"/>
    <mergeCell ref="AD16:AD17"/>
    <mergeCell ref="D14:AC14"/>
    <mergeCell ref="AD14:BC14"/>
    <mergeCell ref="D16:D17"/>
    <mergeCell ref="AE16:AI16"/>
    <mergeCell ref="AJ16:AN16"/>
    <mergeCell ref="AO16:AS16"/>
    <mergeCell ref="X4:Y4"/>
    <mergeCell ref="Z4:AA4"/>
    <mergeCell ref="V4:W4"/>
    <mergeCell ref="W6:AK6"/>
    <mergeCell ref="W7:AK7"/>
    <mergeCell ref="Y12:AM12"/>
    <mergeCell ref="Z9:AA9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PTO-Kurlinova</cp:lastModifiedBy>
  <cp:lastPrinted>2018-07-17T13:44:24Z</cp:lastPrinted>
  <dcterms:created xsi:type="dcterms:W3CDTF">2011-01-11T10:25:48Z</dcterms:created>
  <dcterms:modified xsi:type="dcterms:W3CDTF">2019-08-14T13:55:05Z</dcterms:modified>
  <cp:category/>
  <cp:version/>
  <cp:contentType/>
  <cp:contentStatus/>
</cp:coreProperties>
</file>