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'стр.1'!$A$1:$X$424</definedName>
  </definedNames>
  <calcPr fullCalcOnLoad="1"/>
</workbook>
</file>

<file path=xl/comments1.xml><?xml version="1.0" encoding="utf-8"?>
<comments xmlns="http://schemas.openxmlformats.org/spreadsheetml/2006/main">
  <authors>
    <author>PTO-Kurlinova</author>
  </authors>
  <commentList>
    <comment ref="B190" authorId="0">
      <text>
        <r>
          <rPr>
            <b/>
            <sz val="9"/>
            <rFont val="Tahoma"/>
            <family val="2"/>
          </rPr>
          <t>PTO-Kurlinova:</t>
        </r>
        <r>
          <rPr>
            <sz val="9"/>
            <rFont val="Tahoma"/>
            <family val="2"/>
          </rPr>
          <t xml:space="preserve">
Разукрупнение №1,2</t>
        </r>
      </text>
    </comment>
  </commentList>
</comments>
</file>

<file path=xl/sharedStrings.xml><?xml version="1.0" encoding="utf-8"?>
<sst xmlns="http://schemas.openxmlformats.org/spreadsheetml/2006/main" count="909" uniqueCount="452">
  <si>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</si>
  <si>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</si>
  <si>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</si>
  <si>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</si>
  <si>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</si>
  <si>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</si>
  <si>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</si>
  <si>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</si>
  <si>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</si>
  <si>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</si>
  <si>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</si>
  <si>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</si>
  <si>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</si>
  <si>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</si>
  <si>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</si>
  <si>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</si>
  <si>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</si>
  <si>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</si>
  <si>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</si>
  <si>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</si>
  <si>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</si>
  <si>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
в том числе за счет:</t>
  </si>
  <si>
    <t>Отклонение от плана финансирования по итогам отчетного периода</t>
  </si>
  <si>
    <t>млн. рублей
(с НДС)</t>
  </si>
  <si>
    <t>иных источников
финансирования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</si>
  <si>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</si>
  <si>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</si>
  <si>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 xml:space="preserve">за </t>
  </si>
  <si>
    <t xml:space="preserve"> квартал</t>
  </si>
  <si>
    <t xml:space="preserve"> года</t>
  </si>
  <si>
    <t>1</t>
  </si>
  <si>
    <t>2019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</si>
  <si>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</si>
  <si>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</si>
  <si>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</si>
  <si>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</si>
  <si>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</si>
  <si>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</si>
  <si>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</si>
  <si>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</si>
  <si>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</si>
  <si>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</si>
  <si>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</si>
  <si>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</si>
  <si>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</si>
  <si>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</si>
  <si>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</si>
  <si>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</si>
  <si>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</si>
  <si>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</si>
  <si>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</si>
  <si>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</si>
  <si>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</si>
  <si>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</si>
  <si>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</si>
  <si>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</si>
  <si>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</si>
  <si>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</si>
  <si>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</si>
  <si>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</si>
  <si>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</si>
  <si>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</si>
  <si>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</si>
  <si>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</si>
  <si>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</si>
  <si>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</si>
  <si>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</si>
  <si>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</si>
  <si>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</si>
  <si>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</si>
  <si>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</si>
  <si>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</si>
  <si>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</si>
  <si>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</si>
  <si>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</si>
  <si>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</si>
  <si>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</si>
  <si>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</si>
  <si>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</si>
  <si>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</si>
  <si>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</si>
  <si>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</si>
  <si>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</si>
  <si>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</si>
  <si>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</si>
  <si>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</si>
  <si>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Е-03512522-1.1.6.-2019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</si>
  <si>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</si>
  <si>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</si>
  <si>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</si>
  <si>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Е-03512522-1.1.1.-2019</t>
  </si>
  <si>
    <t>Техническое перевооружение ТП,РП. Замена силовых трансформаторов 10/6/0,4кВ</t>
  </si>
  <si>
    <t>Е-03512522-1.1.2.-2019</t>
  </si>
  <si>
    <t>Мценский Ф</t>
  </si>
  <si>
    <t>Замена трансформаторов мощностью 315кВа на трансформаторы мощностью 400кВА ТП014  г. Мценск    - 1шт.</t>
  </si>
  <si>
    <t>Верховский МФ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</si>
  <si>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</si>
  <si>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</si>
  <si>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Залегощенский МФ</t>
  </si>
  <si>
    <t>Замена трансформатора мощностью 160 кВА на трансформатор мощностью 160 кВА ТП 011 п. Залегощь -1 шт</t>
  </si>
  <si>
    <t>Техническое перевооружение   ТП, РП.</t>
  </si>
  <si>
    <t>Е-03512522-1.1.3.-2019</t>
  </si>
  <si>
    <t>Техническое перевооружение ТП, РП. Внедрение дуговой защиты в закрытых распределительных устройствах 6(10)кВ.</t>
  </si>
  <si>
    <t>Е-03512522-1.2.3.-2019</t>
  </si>
  <si>
    <t>Техническое перевооружение РП. Внедрение  микропроцессорной релейной защиты и автоматики в РП.</t>
  </si>
  <si>
    <t>Е-03512522-1.2.1.-2019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</si>
  <si>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</si>
  <si>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</si>
  <si>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</si>
  <si>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</si>
  <si>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</si>
  <si>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Е-03512522-1.1.5.-2019</t>
  </si>
  <si>
    <t>г.Орел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</si>
  <si>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</si>
  <si>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</si>
  <si>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</si>
  <si>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</si>
  <si>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</si>
  <si>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</si>
  <si>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 0,4 кВ №4 ТП 002 п.Красная Заря, ул.Свердлова, ул.Лесная - 1,05 км. (с установкой охранной зоны).</t>
  </si>
  <si>
    <t>Змиевский МФ</t>
  </si>
  <si>
    <t>ВЛ 0,4 кВ №5  ТП 003  ул. Садовая  п. Змиевка - 0,73км (с установкой охранной зоны).</t>
  </si>
  <si>
    <t>Реконструкция кабельных линий</t>
  </si>
  <si>
    <t>Е-03512522-1.1.4.-2019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</si>
  <si>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</si>
  <si>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</si>
  <si>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</si>
  <si>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Е-03512522-1.2.2.-2019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</si>
  <si>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</si>
  <si>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</si>
  <si>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</si>
  <si>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</si>
  <si>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</si>
  <si>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</si>
  <si>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</si>
  <si>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</si>
  <si>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</si>
  <si>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</si>
  <si>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</si>
  <si>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</si>
  <si>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</si>
  <si>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Е-03512522-1.3.2.-2019</t>
  </si>
  <si>
    <t>Орел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</si>
  <si>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</si>
  <si>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</si>
  <si>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</si>
  <si>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Залегощенкий МФ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</si>
  <si>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</si>
  <si>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</si>
  <si>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</si>
  <si>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</si>
  <si>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</si>
  <si>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Е-03512522-1.3.1.-2019</t>
  </si>
  <si>
    <t>г. Орел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</si>
  <si>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</si>
  <si>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</si>
  <si>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</si>
  <si>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</si>
  <si>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</si>
  <si>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</si>
  <si>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</si>
  <si>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</si>
  <si>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</si>
  <si>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</si>
  <si>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</si>
  <si>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</si>
  <si>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</si>
  <si>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</si>
  <si>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Е-03512522-1.3.3.-2019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</si>
  <si>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</si>
  <si>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Техническое перевооружение   СКС АО «Орелоблэнерго»</t>
  </si>
  <si>
    <t xml:space="preserve"> Е-03512522-1.3.4.-2019</t>
  </si>
  <si>
    <t>Оснащение спецоборудованием, спецтехникой и приборами.</t>
  </si>
  <si>
    <t>Е-03512522-1.1.7.-2019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</si>
  <si>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</si>
  <si>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</si>
  <si>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</si>
  <si>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</si>
  <si>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</si>
  <si>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</si>
  <si>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</si>
  <si>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</si>
  <si>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</si>
  <si>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Е-03512522-2.1.2-2019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</si>
  <si>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</si>
  <si>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</si>
  <si>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</si>
  <si>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</si>
  <si>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</si>
  <si>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Ливенский МФ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</si>
  <si>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</si>
  <si>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</si>
  <si>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</si>
  <si>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>Акционерное общество Орелоблэнерго</t>
  </si>
  <si>
    <t>Всего (2019год )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</si>
  <si>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</si>
  <si>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</si>
  <si>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</si>
  <si>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400кВа на трансформаторы мощностью 400кВА ТП 418, 070, 138 г. Орёл -4 шт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</si>
  <si>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</si>
  <si>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</si>
  <si>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>Знаменский участок</t>
  </si>
  <si>
    <t>Замена трансформатора мощностью 160 кВА на трансформатор мощностью 160 кВА ТП 009 с. Знаменское - 1 шт.</t>
  </si>
  <si>
    <t>Болховский участок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</si>
  <si>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</si>
  <si>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</si>
  <si>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</si>
  <si>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</si>
  <si>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</si>
  <si>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</si>
  <si>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</si>
  <si>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</si>
  <si>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250 кВа на трансформатор мощностью 250 кВА ТП 013 п. Глазуновка</t>
  </si>
  <si>
    <t>Нарышкинский МФ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</si>
  <si>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</si>
  <si>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250 кВА на трансформатор мощностью 250 кВА ТП 002 п. Залегощь -1 шт.</t>
  </si>
  <si>
    <t>Кромской МФ</t>
  </si>
  <si>
    <t>Замена трансформатора мощностью 400 кВА на трансформатор мощностью 250 кВА ТП 017 г. Дмитровск - 1 шт.</t>
  </si>
  <si>
    <t>Монтаж оборудования РУ 0,4 кВ ТП 051 г. Ливны -1шт. ЩО70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</si>
  <si>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</si>
  <si>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</si>
  <si>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</si>
  <si>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 0,4 кВ №3 ТП-042 по ул. Фрунзе   г. Болхов - 0,25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</si>
  <si>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</si>
  <si>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</si>
  <si>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</si>
  <si>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</si>
  <si>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</si>
  <si>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</si>
  <si>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</si>
  <si>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</si>
  <si>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</si>
  <si>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</si>
  <si>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</si>
  <si>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</si>
  <si>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</si>
  <si>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</si>
  <si>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</si>
  <si>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</si>
  <si>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</si>
  <si>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</si>
  <si>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</si>
  <si>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</si>
  <si>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</si>
  <si>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</si>
  <si>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</si>
  <si>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</si>
  <si>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</si>
  <si>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</si>
  <si>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</si>
  <si>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</si>
  <si>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</si>
  <si>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</si>
  <si>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</si>
  <si>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</si>
  <si>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</si>
  <si>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</si>
  <si>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</si>
  <si>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</si>
  <si>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</si>
  <si>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</si>
  <si>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</si>
  <si>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</si>
  <si>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</si>
  <si>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</si>
  <si>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Реконструкция проходной, литер А, г. Орел, пл. Поликарпова, 8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</si>
  <si>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</si>
  <si>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Система локации DIGI TRAK FALKON F2 -1шт</t>
  </si>
  <si>
    <t>Смесительная система Vermeer MX 125 -1шт.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</si>
  <si>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</si>
  <si>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</si>
  <si>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</si>
  <si>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</si>
  <si>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Е-035512522-1.2.4.1-2019</t>
  </si>
  <si>
    <t>незавершенное строительство</t>
  </si>
  <si>
    <t>Закупка 2017 года.</t>
  </si>
  <si>
    <t>Стоимость сложилась по результатам торгов.</t>
  </si>
  <si>
    <t>3</t>
  </si>
  <si>
    <t>Строительство БКТП 1х400 6/10/0,4 кВ  с ликвидацией КТП-101 г. Мценск (с изменением границ полосы отвода и охранной зоны).</t>
  </si>
  <si>
    <t>Замена маслянных выключателей на вакуумные в РП 07 яч. 04, 10, 13, 14, 15 г. Орёл   -5шт.</t>
  </si>
  <si>
    <t xml:space="preserve"> Замена маслянных выключателей на вакуумные в  РП 22 яч. 10, 13, 14, 18  -4 шт.</t>
  </si>
  <si>
    <t xml:space="preserve"> Замена маслянных выключателей на вакуумные в  РП 29 яч. 01, 02, 07, 08, 09, 10, 11, 14 г. Орёл -8 шт.</t>
  </si>
  <si>
    <t>Замена маслянных выключателей на вакуумные в  РП 11 яч. 01 г. Орёл -1 шт.</t>
  </si>
  <si>
    <t>Замена маслянных выключателей на вакуумные в ЦРП01 яч.01 г. Мценск - 1 шт.</t>
  </si>
  <si>
    <t>Замена маслянных выключателей на вакуумные в ТП001 яч.04 г. Мценск  -1 шт.</t>
  </si>
  <si>
    <t>Замена маслянных выключателей на вакуумные в ТП059 яч.01, яч.09. г. Мценск  -2 шт.</t>
  </si>
  <si>
    <t xml:space="preserve">Замена трансформаторов мощностью 630кВа на трансформаторы мощностью 630кВА ТП 720 г. Орёл -2 шт. </t>
  </si>
  <si>
    <t>Замена трансформатора мощностью 400 кВА на трансформатор мощностью 250 кВА ТП 002 г. Дмитровск - 1 шт.</t>
  </si>
  <si>
    <t>Замена оборудования РУ-6кВ ТП 111 г. Орёл - КСО-393 8шт.</t>
  </si>
  <si>
    <t>Замена оборудования РУ-6кВ ТП 426 г. Орёл - КСО-393 6шт.</t>
  </si>
  <si>
    <t>Замена оборудования РУ-6кВ ТП 425 г. Орёл - КСО-393 6шт.</t>
  </si>
  <si>
    <t>Замена оборудования РУ 10кВ ТП 095 яч 1; 2; 3; 4; 5; 6 г. Мценск - КСО-393 6шт.</t>
  </si>
  <si>
    <t>Замена оборудования РУ 0,4кВ ТП 020 яч№1; №2; №3; №4; №5. г. Мценск - ЩО70 -5шт.</t>
  </si>
  <si>
    <t>Замена оборудования  РУ 0,4кВ ТП 004 г. Болхов - ЩО-70 2шт.</t>
  </si>
  <si>
    <t>Замена оборудования РУ 6кВ ТП 030 г. Ливны - КСО-393 3шт. Коррект.-4шт.</t>
  </si>
  <si>
    <t>Замена оборудования  РУ 0.4кВ ТП 002 г. Ливны - ЩО-70 3шт. Коррект.-4шт.</t>
  </si>
  <si>
    <t>Замена оборудования РУ 6кВ ТП 002 г. Ливны - КСО-393 3шт. Коррект. -5шт.</t>
  </si>
  <si>
    <t>Монтаж оборудования РУ 0,4 кВ ТП 060 г. Ливны -1шт. ЩО70</t>
  </si>
  <si>
    <t>Замена оборудования РУ 10кВ ТП 019 п. Верховье - КСО-393 3шт.</t>
  </si>
  <si>
    <t>Замена оборудования РУ 10кВ ТП 010 п. Змиевка - КСО-393 1шт.</t>
  </si>
  <si>
    <t>Замена оборудования  РУ 10кВ ТП 004 г. Малоархангельск - КСО-393 2шт.</t>
  </si>
  <si>
    <t>Замена оборудования  РУ 10кВ ТП 001 п. Покровское - КСО-393 1шт.</t>
  </si>
  <si>
    <t>Замена оборудования РУ 10 кВ ТП 004 п. Нарышкино  - КСО 393-04  1шт.</t>
  </si>
  <si>
    <t>Замена оборудования РУ 0,4кВ ТП 006 г. Новосиль - ЩО-70 3шт.</t>
  </si>
  <si>
    <t>Монтаж оборудования  РУ 10 кВ ТП 017 пгт Кромы - КСО-393 1шт.</t>
  </si>
  <si>
    <t>Замена оборудования РУ 0,4кВ ТП 015 пгт. Кромы - ЩО-70 1шт.</t>
  </si>
  <si>
    <t>Внедрение дуговой защиты в РУ 6(10)кВ  РП 20, яч.09, яч.05, яч.07, яч.01, яч.16, яч.12, яч.04, яч.06, яч.10, яч.02. .-10шт</t>
  </si>
  <si>
    <t>Внедрение дуговой защиты в РУ 6(10)кВ   РП 30, яч.05, яч.07, яч.13, яч.17, яч.19, яч.11, яч.01, яч.10, яч.08, яч.18, яч.22, яч.24,яч.26, яч.14, яч.04, яч.15, яч.21, яч.20 -18шт.</t>
  </si>
  <si>
    <t>Внедрение дуговой защиты в РУ 6(10)кВ   РП 28, яч. 05, яч.07, яч.01, яч.0, яч. 03, яч.02 - 6шт.</t>
  </si>
  <si>
    <t>Внедрение дуговой защиты в РУ 6(10)кВ  РП 31, яч. 02, яч.01,яч.08, яч.10, яч.06, яч.11,  яч. 03, яч. 09 - 8шт.</t>
  </si>
  <si>
    <t>Внедрение дуговой защиты в РУ 6(10)кВ    РП 34, яч. 07, яч.09, яч.05, яч.01, яч.08, яч.10, яч.06 -7шт.</t>
  </si>
  <si>
    <t>Внедрение дуговой защиты в РУ 6(10)кВ  РП 25, яч. 07, яч.05, яч.13, яч.01, яч.15, яч.04, яч.08, яч.06, яч.10, яч.12, яч.14, яч. 03  -12шт.</t>
  </si>
  <si>
    <t>Техперевооружение РП. Внедрение микропроцессорной релейной защиты и автоматики в РП 07, яч. 15, яч. 13, яч. 04; яч.10; яч.14 г.Орёл -5шт.</t>
  </si>
  <si>
    <t>Техперевооружение РП. Внедрение микропроцессорной релейной защиты и автоматики в РП 22, яч.10, яч. 13, яч.14, яч.18; г.Орёл - 4 шт.</t>
  </si>
  <si>
    <t>Техперевооружение РП. Внедрение микропроцессорной релейной защиты и автоматики в РП 29, яч.02, яч. 07, яч.08, яч.09, яч.10, яч. 11, яч.14; яч.05 г.Орёл  - 8 шт.</t>
  </si>
  <si>
    <t xml:space="preserve">Техперевооружение РП. Внедрение микропроцессорной релейной защиты и автоматики в РП 19,  яч.09, яч. 05, яч.10, яч.02 г.Орёл - 4 шт. </t>
  </si>
  <si>
    <t>Техперевооружение РП. Внедрение микропроцессорной релейной защиты и автоматики в РП 26, яч.16, яч.05 г.Орёл -  2шт.</t>
  </si>
  <si>
    <t>Техперевооружение РП. Внедрение микропроцессорной релейной защиты и автоматики в РП 11 , яч.1 г.Орёл -1шт.</t>
  </si>
  <si>
    <t>Техперевооружение РП. Внедрение микропроцессорной релейной защиты и автоматики в ЦРП01, яч. 01 г. Мценск - 1шт.</t>
  </si>
  <si>
    <t>Техперевооружение РП. Внедрение микропроцессорной релейной защиты и автоматики в ТП001, яч. 04 г. Мценск - 1шт.</t>
  </si>
  <si>
    <t>Техперевооружение РП. Внедрение микропроцессорной релейной защиты и автоматики в ЦРП04, яч. 09, 10,11  г. Мценск - 3шт.</t>
  </si>
  <si>
    <t>Техперевооружение РП. Внедрение микропроцессорной релейной защиты и автоматики в ЦРП03, яч. 01, 02, 03, 11  г. Мценск - 4шт.</t>
  </si>
  <si>
    <t>Техперевооружение РП. Внедрение микропроцессорной релейной защиты и автоматики в ТП059, яч. 01; яч.09 г. Мценск -2шт.</t>
  </si>
  <si>
    <t>ВЛ-0,4кВ № 7 ТП 700 ул. 1-я Курская, ул. Славяновская, пер. Янтарный, пер. Подольский г. Орёл - 1,8 км. (с установкой охранной зоны).</t>
  </si>
  <si>
    <t>ВЛ-0,4кВ № 7 ТП 660 ул. Грузовая (нечетная), ул. Ляшко, п. Кутузовский, п. Суворовский г. Орёл - 2,141 км. (с установкой охранной зоны).</t>
  </si>
  <si>
    <t>ВЛ 0,4 кВ от ТП 327 до ВЛИ по ул Ш-Холодная г. Орел -0,15км. (с установкой охранной зоны).</t>
  </si>
  <si>
    <t>ВЛ 0,4 кВ №2 ТП-042 по пер. Жабо, г. Болхов -1,0км. (с установкой охранной зоны).</t>
  </si>
  <si>
    <t>ВЛ 10 кВ №10 от  опоры №73 до     ТП 031   г. Болхов - 1 км. (с установкой охранной зоны).</t>
  </si>
  <si>
    <t>ВЛ 10 кВ №10 от  опоры №117 до опоры №133  г. Болхов - 0,7 км. (с установкой охранной зоны).</t>
  </si>
  <si>
    <t>ВЛ-10кВ №17 ПС "Мценск" от опоры №1 до опоры №31  с совместным подвесом ВЛ-10 кВ №14 ПС  "Мценск" от опоры № 19 до опоры №31 г. Мценск -3,2 км. (с установкой охранной зоны).</t>
  </si>
  <si>
    <t>ВЛ 6 кВ  №13 ТП 182.03-опора №111  в г. Ливны -0,62км (с установкой охранной зоны).</t>
  </si>
  <si>
    <t>ВЛ 6 кВ №17 ТП 017.05-опора №88  в г. Ливны -0,6 км  (с установкой охранной зоны).</t>
  </si>
  <si>
    <t>ВЛ 0,4 кВ №6 ТП 006 по ул. Др.Народов, ул. 2-я Бутуровка в г. Ливны- 0,87км. (с установкой охранной зоны).</t>
  </si>
  <si>
    <t>ВЛ 0,4 кВ №2 ТП 032 по ул. Московская в г. Ливны - 0,66 км. (с установкой охранной зоны).</t>
  </si>
  <si>
    <t>ВЛ 0,4 кВ №4 ТП 062 по ул. Хохлова в г. Ливны -0,7км. (с установкой охранной зоны).</t>
  </si>
  <si>
    <t>ВЛ 0,4 кВ №1 ТП 098 по ул. Др.Народов в г. Ливны - 0,32 км. (с установкой охранной зоны).</t>
  </si>
  <si>
    <t>ВЛ 0,4 кВ №3 ТП 008 по пер. 3,4-ому Привокзальному в п. Колпна -1,68км. (с установкой охранной зоны).</t>
  </si>
  <si>
    <t>ВЛ 0,4 кВ №2 ТП 009 по ул. Заречная в ул. Береговая, п. Колпна  - 0,77км. (с установкой охранной зоны).</t>
  </si>
  <si>
    <t>ВЛ 0,4 кВ №3 ТП 022 п.Верховье, ул.Северная, ул.Базарная - 0,69 км. (с установкой охранной зоны).</t>
  </si>
  <si>
    <t>ВЛ 0,4 кВ №1 ТП 018 п.Хомутово, ул.Заводская -0,76км (с установкой охранной зоны).</t>
  </si>
  <si>
    <t>ВЛ 0,4 кВ №6 ТП 005 п.Красная Заря, ул. Ленина, ул. Калинина. -0523км. (с установкой охранной зоны).</t>
  </si>
  <si>
    <t>ВЛ 0,4 кВ №2 ТП 012 п.Красная Заря, ул. Швецова -0,591км (с установкой охранной зоны).</t>
  </si>
  <si>
    <t>ВЛ 10 кВ № 4 ПС 110/35/10 кВ ЭЧЭ-62  от оп. №29 до  оп. № 32 п. Глазуновка -0,3км (с установкой охранной зоны).</t>
  </si>
  <si>
    <t>ВЛ 10 кВ №5 ПС Моховое, от опоры №10 до опоры №35 с. Моховое -1,41км (с установкой охранной зоны).</t>
  </si>
  <si>
    <t>ВЛ 0,4 кВ № 1 ТП004 пгт. Кромы, ул. 1 Мая, Пугачева, Свободы - 1,4 км. (с установкой охранной зоны).</t>
  </si>
  <si>
    <t>ВЛ 0,4 кВ № 2 ТП003 с. Тросна,  ул. Лебедева  - 0,6 км.  (с установкой охранной зоны).</t>
  </si>
  <si>
    <t>КЛ 6 кВ от №708 (ПС Погрузчик) до РП 11 г. Орёл - 1,8км (с установкой охранной зоны).</t>
  </si>
  <si>
    <t>КЛ 6 кВ ТП 093 - ТП 148 г. Ливны -0,73км. (с установкой охранной зоны).</t>
  </si>
  <si>
    <t>КЛ 6 кВ ТП 023 - ТП 111 г. Ливны - 0,7 км. (с установкой охранной зоны).</t>
  </si>
  <si>
    <t>2КЛ 10 кВ  от опоры №123 ВЛ 10 кВ №1 ПС Нарышкинская до ТП 004 п. Нарышкино -0,07 км. (с установкой охранной зоны).</t>
  </si>
  <si>
    <t>2КЛ 10 кВ от опоры №161 ВЛ 10 кВ №5 ПС Нарышкинская до ТП 004  п. Нарышкино -0,04 км. (с установкой охранной зоны).</t>
  </si>
  <si>
    <t>Установка для целей защиты пункта секционирования столбового учета электроэнергии  (ПСС-10 Реклоузер)   на ВЛ-10 №13 кВ  ПС 110/35/10 кВ «Покровская» - 1шт.</t>
  </si>
  <si>
    <t>Установка для целей защиты пункта секционирования столбового учета электроэнергии  (ПСС-10 Реклоузер)  на ВЛ-10 кВ №17  ПС 110/35/10 кВ «Залегощь» между ТП 004 и ТП 005 - 1 шт.</t>
  </si>
  <si>
    <t>Установка для целей защиты пункта секционирования столбового учета электроэнергии  (ПСС-10 Реклоузер)   на ВЛ-10 №2 кВ  ПС 110/35/10 кВ «Верховье» опора №42 - 1 шт.</t>
  </si>
  <si>
    <t>Установка для целей защиты пункта секционирования столбового учета электроэнергии  (ПСС-10 Реклоузер)   на ВЛ-10 кВ №3 п/с 110/35/10 кВ «Дмитровская»  - 1 шт.</t>
  </si>
  <si>
    <t xml:space="preserve">Построение АСКУЭ  в распределительных сетях 0,4 кВ на вводах в ТП 053, в т.ч. на вводах в ж/д   г. Орёл - 1 шт. </t>
  </si>
  <si>
    <t>Построение АСКУЭ  в распределительных сетях 0,4 кВ на вводах в ТП 302, в т.ч. на вводах в ж/д   г. Орёл - 1 шт.</t>
  </si>
  <si>
    <t>Построение АСКУЭ  в распределительных сетях 0,4 кВ на вводах в ТП 606, в т.ч. на вводах в ж/д   г. Орёл - 1 шт.</t>
  </si>
  <si>
    <t>Построение АСКУЭ  в распределительных сетях 0,4 кВ на вводах в ТП 705, в т.ч. на вводах в ж/д   г. Орёл - 1 шт.</t>
  </si>
  <si>
    <t>Построение АСКУЭ  в распределительных сетях 0,4 кВ на вводах в ТП 745  г. Орёл - 1 шт.</t>
  </si>
  <si>
    <t>Построение АСКУЭ в распределительных сетях 0,4 кВ на вводах в ТП 046, в т.ч. на вводах в ж/д  г. Мценск -1 шт.</t>
  </si>
  <si>
    <t>Построение АСКУЭ в распределительных сетях 0,4 кВ на вводах в ТП 044, в т.ч. на вводах в ж/д  г. Мценск -1 шт.</t>
  </si>
  <si>
    <t>Построение АСКУЭ  в распределительных сетях 0,4 кВ на вводах в ТП 003, в т.ч. на вводах в ж/д   с. Знаменское - 1 шт.</t>
  </si>
  <si>
    <t>Построение АСКУЭ  в распределительных сетях 0,4 кВ на вводах в ТП и объекты энергоснабжения от ТП 037 г. Болхов -1 шт. (68 объектов)</t>
  </si>
  <si>
    <t>Построение АСКУЭ  в распределительных сетях 0,4 кВ на вводах в ТП 010  г. Болхов - 1 шт.</t>
  </si>
  <si>
    <t>Построение АСКУЭ  в распределительных сетях 0,4 кВ на вводах в ТП 016, в т.ч. на вводах в ж/д   г. Ливны - 1 шт.</t>
  </si>
  <si>
    <t>Построение АСКУЭ  в распределительных сетях 0,4 кВ на вводах в ТП 038, в т.ч. на вводах в ж/д   г. Ливны - 1 шт.</t>
  </si>
  <si>
    <t>Построение АСКУЭ  в распределительных сетях 0,4 кВ на вводах в ТП 049, в т.ч. на вводах в ж/д   г. Ливны - 1 шт.</t>
  </si>
  <si>
    <t>Построение АСКУЭ  в распределительных сетях 0,4 кВ на вводах в ТП 052, в т.ч. на вводах в ж/д   г. Ливны - 1 шт.</t>
  </si>
  <si>
    <t>Построение АСКУЭ  в распределительных сетях 0,4 кВ на вводах в ТП 102, в т.ч. на вводах в ж/д   г. Ливны - 1 шт.</t>
  </si>
  <si>
    <t>Построение АСКУЭ  в распределительных сетях 0,4 кВ на вводах в ТП 114, в т.ч. на вводах в ж/д   г. Ливны - 1 шт.</t>
  </si>
  <si>
    <t>Построение АСКУЭ  в распределительных сетях 0,4 кВ на вводах в ТП 131, в т.ч. на вводах в ж/д   г. Ливны - 1 шт.</t>
  </si>
  <si>
    <t>Построение АСКУЭ  в распределительных сетях 0,4 кВ на вводах в объекты электроснабжения ТП 004 п. Долгое (63 объекта)</t>
  </si>
  <si>
    <t>Построение АСКУЭ  в распределительных сетях 0,4 кВ на вводах в объекты электроснабжения ТП 009 п. Колпна (32 объектов)</t>
  </si>
  <si>
    <t>Построение АСКУЭ  в распределительных сетях 0,4 кВ на вводах в объекты электроснабжения ТП 008 п. Колпна (52 объекта)</t>
  </si>
  <si>
    <t>Построение АСКУЭ  в распределительных сетях 0,4 кВ на вводах в ТП 037  п. Колпны - 1 шт.</t>
  </si>
  <si>
    <t>Построение АСКУЭ  в распределительных сетях 0,4 кВ на вводах в ТП 038  п. Колпны - 1 шт.</t>
  </si>
  <si>
    <t>Построение АСКУЭ  в распределительных сетях 0,4 кВ на вводах в ТП 013, в т.ч. на вводах в ж/д   п.Хомутово, ул.Мира - 1 шт.</t>
  </si>
  <si>
    <t>Построение АСКУЭ  в распределительных сетях 0,4 кВ на вводах в ТП Курдюмовская  для жилых домов: пер.Мелиораторов 2,1,3,5,7,13,15  п. Глазуновка - 1 шт.</t>
  </si>
  <si>
    <t>Построение АСКУЭ  в распределительных сетях 0,4 кВ на вводах в ТП 017 для жилых домов: №2 по ул. Зеленый проезд п. Покровское - 1 шт.</t>
  </si>
  <si>
    <t>Построение автоматизированной информационно-измерительной системы АСКУЭ  в распределительных сетях 6/10 кВ по питающим линиям №230, №266 в  РП 33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</si>
  <si>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№926 в  ТП 861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</si>
  <si>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№439 в  ТП 091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</si>
  <si>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№813, №820 в  РП 07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</si>
  <si>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 ПС «Долгое» опора №1 (с ПКУ) п. Долгое -1шт</t>
  </si>
  <si>
    <t>Построение автоматизированной информационно-измерительной системы АСКУЭ  в распределительных сетях 6/10 кВ по питающим линиям №1 ПС 110/35/10 «Нарышкинская» опора №90-91 п.   Нарышкино-1шт (с ПКУ)</t>
  </si>
  <si>
    <t xml:space="preserve">Реконструкция производственного здания, литер Д, г.Орёл, пл.Поликарпова, 8. Реконструкция фасада </t>
  </si>
  <si>
    <t>Реконструкция производственного здания, литер Д, г.Орёл, пл.Поликарпова, 8. Реконструкция кровли</t>
  </si>
  <si>
    <t>Реконструкция здания диспетчерской, литеры Б,Б1,Б2,  г.Орёл, пл.Поликарпова 8. Реконструкция фасада</t>
  </si>
  <si>
    <t xml:space="preserve">Реконструкция здания диспетчерской, литеры Б,Б1,Б2,  г.Орёл, пл.Поликарпова 8. реконструкция кровли </t>
  </si>
  <si>
    <t>Реконструкция производственно-бытового здания, литер В,  г.Орёл, ул.Ростовская 20.</t>
  </si>
  <si>
    <t>Реконструкция кровли производственного здания г.Болхов, пер. Фрунзе, 9а. (Болховский участок)</t>
  </si>
  <si>
    <t>Реконструкция здания ремонтных мастерских Мценского филиала, литер А, г.Мценск, пер. Перевозный 13, Реконструкция системы отопления.</t>
  </si>
  <si>
    <t>Реконструкция здания ремонтных мастерских Мценского филиала, литер А, г.Мценск, пер. Перевозный 13, Реконструкция оконных проемов</t>
  </si>
  <si>
    <t>Реконструкция здания ремонтных мастерских Мценского филиала, литер А, г.Мценск, пер. Перевозный 13, Монтаж узла учета тепловой энергии</t>
  </si>
  <si>
    <t>Реконструкция производственного здания Нарышкинского МФ, п. Нарышкино, ул. Немкова, 31. Реконструкция оборудования котельной</t>
  </si>
  <si>
    <t>Реконструкция производственного здания Нарышкинского МФ, п. Нарышкино, ул. Немкова, 31. Реконструкция гаража</t>
  </si>
  <si>
    <t>Реконструкция  административного здания г. Малоархангельск, ул. Советская, д. 39б</t>
  </si>
  <si>
    <t>Реконструкция  административного здания   Глазуновского участка,  ул. 50 лет Октября, д. 3</t>
  </si>
  <si>
    <t>Реконструкция АСУП АО «Орелоблэнерго» на базе ПО «Модус», формирование базы данных по объектам энергоснабжения  г. Болхов</t>
  </si>
  <si>
    <t>Прибор учета РиМ 384 -1шт</t>
  </si>
  <si>
    <t>Автогидроподъемник 48126С-4(ПСС-131.18Э)   -2шт</t>
  </si>
  <si>
    <t xml:space="preserve">КАМАЗ 65117 бортовой - 1 шт. </t>
  </si>
  <si>
    <t>УАЗ-39094 -1 шт.</t>
  </si>
  <si>
    <t>ГАЗ 27527  -1 шт.</t>
  </si>
  <si>
    <t>ГАЗ-3308 фургон-мастерская  - 1шт.</t>
  </si>
  <si>
    <t>Прицеп 949173 для перевозки опор от 6 до 12 метров  - 1шт.</t>
  </si>
  <si>
    <t xml:space="preserve"> Кран-манипулятор автомобильный R019ML на шасси КАМАЗ-43118-46 - 1шт. </t>
  </si>
  <si>
    <t>Автомобильный прицеп 8363 АА низкорамный трал для перевозки УНГБ -1шт.</t>
  </si>
  <si>
    <t>Буровая головка для ямобура 6шт.</t>
  </si>
  <si>
    <t>Строительство БКТП-8 10/0,4 кВ , КЛ 10 кВ, для перераспределения существующих нагрузок, оптимизации потерь и улучшения качества электроэнергии в мкр-е №13   (с установлением границ полосы отвода и охранной зоны).</t>
  </si>
  <si>
    <t>Монтаж БКТП 10/0,4 кВ  2МВА (2х1МВА)</t>
  </si>
  <si>
    <t>Строительство КЛ 10 кВ  - 1,24км. Коррект -1,693 км.</t>
  </si>
  <si>
    <t>Строительство БКТП-9 10/0,4 кВ , КЛ 10 кВ, для перераспределения существующих нагрузок, оптимизации потерь и улучшения качества электроэнергии в мкр-е №13 (с установлением границ полосы отвода и охранной зоны).</t>
  </si>
  <si>
    <t>Строительство КЛ 10 кВ - 1,24 км.</t>
  </si>
  <si>
    <t>Строительство 3БКТП 10/0,4 кВ , КЛ 10 кВ, для перераспределения существующих нагрузок, оптимизации потерь и улучшения качества электроэнергии в мкр-е Зареченский г. Орёл (с установлением границ полосы отвода и охранной зоны).</t>
  </si>
  <si>
    <t>Монтаж 3БКТП 10/0,4 кВ  0,8МВА (2х0,4МВА)</t>
  </si>
  <si>
    <t>Строительство 4КЛ 10 кВ - (4х0,3км.)=1,2 км.</t>
  </si>
  <si>
    <t>Строительство БКТП 6/0,4 кВ , 2КЛ 6 кВ, для перераспределения существующих нагрузок, оптимизации потерь и улучшения качества электроэнергии в районе ул. Городская, ул. Заводская, ул. Линейная г. Орёл (с установлением границ полосы отвода и охранной зоны).</t>
  </si>
  <si>
    <t>Монтаж БКТП 6/0,4 кВ  0,25МВА (1х0,25МВА)</t>
  </si>
  <si>
    <t>Строительство 2КЛ 6 кВ - (2х0,0,4км.)=0,8 км.</t>
  </si>
  <si>
    <t>Строительство ВЛЗ 10 кВ от опоры №20 ВЛ 10 №13 ПС Район В г. Мценск - 0,9 км. 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</si>
  <si>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Козырева, г. Болхов (с установлением границ полосы отвода и охранной зоны).</t>
  </si>
  <si>
    <t>Монтаж БКТП 10/0,4 кВ  0,16МВА (1х0,16МВА)</t>
  </si>
  <si>
    <t>Строительство ВЛЗ 10 кВ  - 0,4 км.</t>
  </si>
  <si>
    <t>Строительство ГКТП   для перераспределения существующих нагрузок, оптимизации потерь и улучшения качества электроэнергии в п. Хотынец, ул. Бондарева (с установлением границ полосы отвода и охранной зоны).</t>
  </si>
  <si>
    <t>Монтаж КТП 10/0,4 кВ 0,1 МВА (1х0,1 МВА)</t>
  </si>
  <si>
    <t>Строительство ВЛИ 0,4 кВ для перераспределения существующих нагрузок, оптимизации потерь и улучшения качества электроэнергии по ул. Толкачева г. Дмитровск -0,194 км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</si>
  <si>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Социалистическая, г. Дмитровск (с установлением границ полосы отвода и охранной зоны).</t>
  </si>
  <si>
    <t>Строительство КЛ 10 кВ  - 0,3 км.</t>
  </si>
  <si>
    <t>Строительство ВЛИ 0,4 кВ - 0,4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</si>
  <si>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Луговая, п. Колпна (с установлением границ полосы отвода и охранной зоны).</t>
  </si>
  <si>
    <t>Монтаж БКТП 10/0,4 кВ  0,1МВА (1х0,1МВА)</t>
  </si>
  <si>
    <t>Строительство ВЛ 10 кВ  - 0,3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</si>
  <si>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 п. Глазуновка (с установлением границ полосы отвода и охранной зоны).</t>
  </si>
  <si>
    <t>Монтаж КТП 10/0,4 кВ  0,1МВА (1х0,100 МВА)</t>
  </si>
  <si>
    <t>Строительство ВЛ 10 кВ (с установкой Реклоузера) -0,06 км</t>
  </si>
  <si>
    <t>Изменение технического решения -уменьшение мощности трансформатора.</t>
  </si>
  <si>
    <t>Изменение технического решения -уменьшение мощности трансформатора. Закупка 2018 года.</t>
  </si>
  <si>
    <t>Не поставка оборудования</t>
  </si>
  <si>
    <t>Незавершенная реконструкция</t>
  </si>
  <si>
    <t>Закупка 2016 года</t>
  </si>
  <si>
    <t>Мероприятие плана 4 квартала</t>
  </si>
  <si>
    <t>Не поставка материалов</t>
  </si>
  <si>
    <t>Незавершенная модернизация</t>
  </si>
  <si>
    <t>Изменение технического решения. Увеличение объектов электроснабжения, не учтены были многоквартирные дома.</t>
  </si>
  <si>
    <t>Отсутствие предложений по торгам</t>
  </si>
  <si>
    <t>Выполнение требований МУП "Мценск-Тепло" по подключению системы отопления.</t>
  </si>
  <si>
    <t>Незаваршенное техническое перевооружение</t>
  </si>
  <si>
    <t>Незавершенное строительство</t>
  </si>
  <si>
    <t>Мероприятие плана 4 квартала. Незавершенное строительство. Изменеие проектого решения в целях обеспечения качества электрической энергии у потребителя, в связи с возросшей нагрузкой, относительно ранее планируемой.</t>
  </si>
  <si>
    <t>Приказом Управления по тарифам иценовой политике Орловской и области  №291-т от 01.08.2019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</si>
</sst>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/>
      <protection/>
    </xf>
    <xf numFmtId="0" fontId="7" fillId="0" borderId="10" xfId="53" applyFont="1" applyFill="1" applyBorder="1" applyAlignment="1">
      <alignment horizontal="left" wrapText="1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top"/>
    </xf>
    <xf numFmtId="0" fontId="10" fillId="0" borderId="10" xfId="53" applyFont="1" applyFill="1" applyBorder="1" applyAlignment="1">
      <alignment horizont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12" xfId="0" applyNumberFormat="1" applyFont="1" applyFill="1" applyBorder="1" applyAlignment="1">
      <alignment horizontal="left" wrapText="1"/>
    </xf>
    <xf numFmtId="178" fontId="5" fillId="0" borderId="10" xfId="0" applyNumberFormat="1" applyFont="1" applyFill="1" applyBorder="1" applyAlignment="1">
      <alignment horizontal="left" wrapText="1"/>
    </xf>
    <xf numFmtId="178" fontId="5" fillId="0" borderId="10" xfId="0" applyNumberFormat="1" applyFont="1" applyFill="1" applyBorder="1" applyAlignment="1">
      <alignment horizontal="left"/>
    </xf>
    <xf numFmtId="178" fontId="5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4"/>
  <sheetViews>
    <sheetView tabSelected="1" view="pageBreakPreview" zoomScaleSheetLayoutView="100" zoomScalePageLayoutView="0" workbookViewId="0" topLeftCell="C1">
      <selection activeCell="C1" sqref="A1:IV16384"/>
    </sheetView>
  </sheetViews>
  <sheetFormatPr defaultColWidth="9.00390625" defaultRowHeight="12.75"/>
  <cols>
    <col min="1" max="1" width="7.125" style="34" customWidth="1"/>
    <col min="2" max="2" width="42.625" style="34" customWidth="1"/>
    <col min="3" max="3" width="17.25390625" style="34" customWidth="1"/>
    <col min="4" max="13" width="7.75390625" style="34" customWidth="1"/>
    <col min="14" max="19" width="6.75390625" style="34" customWidth="1"/>
    <col min="20" max="20" width="9.375" style="34" customWidth="1"/>
    <col min="21" max="23" width="6.75390625" style="34" customWidth="1"/>
    <col min="24" max="24" width="30.625" style="34" customWidth="1"/>
    <col min="25" max="16384" width="9.125" style="34" customWidth="1"/>
  </cols>
  <sheetData>
    <row r="1" s="19" customFormat="1" ht="11.25">
      <c r="X1" s="27" t="s">
        <v>25</v>
      </c>
    </row>
    <row r="2" spans="16:24" s="19" customFormat="1" ht="24" customHeight="1">
      <c r="P2" s="28"/>
      <c r="Q2" s="28"/>
      <c r="R2" s="28"/>
      <c r="S2" s="28"/>
      <c r="T2" s="28"/>
      <c r="U2" s="28"/>
      <c r="V2" s="29" t="s">
        <v>5</v>
      </c>
      <c r="W2" s="29"/>
      <c r="X2" s="29"/>
    </row>
    <row r="3" spans="1:24" s="31" customFormat="1" ht="12" customHeight="1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8:14" s="31" customFormat="1" ht="12">
      <c r="H4" s="32" t="s">
        <v>27</v>
      </c>
      <c r="I4" s="33" t="s">
        <v>277</v>
      </c>
      <c r="J4" s="33"/>
      <c r="K4" s="31" t="s">
        <v>28</v>
      </c>
      <c r="L4" s="33" t="s">
        <v>31</v>
      </c>
      <c r="M4" s="33"/>
      <c r="N4" s="31" t="s">
        <v>29</v>
      </c>
    </row>
    <row r="5" ht="11.25" customHeight="1"/>
    <row r="6" spans="8:19" s="31" customFormat="1" ht="12">
      <c r="H6" s="32" t="s">
        <v>6</v>
      </c>
      <c r="I6" s="23" t="s">
        <v>193</v>
      </c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9:18" s="19" customFormat="1" ht="12.75" customHeight="1">
      <c r="I7" s="35" t="s">
        <v>7</v>
      </c>
      <c r="J7" s="35"/>
      <c r="K7" s="35"/>
      <c r="L7" s="35"/>
      <c r="M7" s="35"/>
      <c r="N7" s="35"/>
      <c r="O7" s="35"/>
      <c r="P7" s="35"/>
      <c r="Q7" s="35"/>
      <c r="R7" s="35"/>
    </row>
    <row r="8" ht="11.25" customHeight="1"/>
    <row r="9" spans="11:14" s="31" customFormat="1" ht="12">
      <c r="K9" s="32" t="s">
        <v>8</v>
      </c>
      <c r="L9" s="33" t="s">
        <v>31</v>
      </c>
      <c r="M9" s="33"/>
      <c r="N9" s="31" t="s">
        <v>9</v>
      </c>
    </row>
    <row r="10" ht="11.25" customHeight="1"/>
    <row r="11" spans="10:23" s="31" customFormat="1" ht="12">
      <c r="J11" s="32" t="s">
        <v>10</v>
      </c>
      <c r="K11" s="36" t="s">
        <v>451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7"/>
    </row>
    <row r="12" spans="11:20" s="19" customFormat="1" ht="12.75" customHeight="1">
      <c r="K12" s="38" t="s">
        <v>11</v>
      </c>
      <c r="L12" s="38"/>
      <c r="M12" s="38"/>
      <c r="N12" s="38"/>
      <c r="O12" s="38"/>
      <c r="P12" s="38"/>
      <c r="Q12" s="38"/>
      <c r="R12" s="38"/>
      <c r="S12" s="38"/>
      <c r="T12" s="38"/>
    </row>
    <row r="13" ht="11.25" customHeight="1"/>
    <row r="14" spans="1:24" s="19" customFormat="1" ht="15" customHeight="1">
      <c r="A14" s="39" t="s">
        <v>12</v>
      </c>
      <c r="B14" s="39" t="s">
        <v>13</v>
      </c>
      <c r="C14" s="39" t="s">
        <v>14</v>
      </c>
      <c r="D14" s="40" t="s">
        <v>15</v>
      </c>
      <c r="E14" s="40"/>
      <c r="F14" s="40"/>
      <c r="G14" s="40"/>
      <c r="H14" s="40"/>
      <c r="I14" s="40"/>
      <c r="J14" s="40"/>
      <c r="K14" s="40"/>
      <c r="L14" s="40"/>
      <c r="M14" s="41"/>
      <c r="N14" s="42" t="s">
        <v>22</v>
      </c>
      <c r="O14" s="43"/>
      <c r="P14" s="43"/>
      <c r="Q14" s="43"/>
      <c r="R14" s="43"/>
      <c r="S14" s="43"/>
      <c r="T14" s="43"/>
      <c r="U14" s="43"/>
      <c r="V14" s="43"/>
      <c r="W14" s="44"/>
      <c r="X14" s="39" t="s">
        <v>3</v>
      </c>
    </row>
    <row r="15" spans="1:24" s="19" customFormat="1" ht="15" customHeight="1">
      <c r="A15" s="45"/>
      <c r="B15" s="45"/>
      <c r="C15" s="45"/>
      <c r="D15" s="46" t="s">
        <v>194</v>
      </c>
      <c r="E15" s="40"/>
      <c r="F15" s="40"/>
      <c r="G15" s="40"/>
      <c r="H15" s="40"/>
      <c r="I15" s="40"/>
      <c r="J15" s="40"/>
      <c r="K15" s="40"/>
      <c r="L15" s="40"/>
      <c r="M15" s="41"/>
      <c r="N15" s="47"/>
      <c r="O15" s="48"/>
      <c r="P15" s="48"/>
      <c r="Q15" s="48"/>
      <c r="R15" s="48"/>
      <c r="S15" s="48"/>
      <c r="T15" s="48"/>
      <c r="U15" s="48"/>
      <c r="V15" s="48"/>
      <c r="W15" s="49"/>
      <c r="X15" s="45"/>
    </row>
    <row r="16" spans="1:24" s="19" customFormat="1" ht="15" customHeight="1">
      <c r="A16" s="45"/>
      <c r="B16" s="45"/>
      <c r="C16" s="45"/>
      <c r="D16" s="46" t="s">
        <v>0</v>
      </c>
      <c r="E16" s="40"/>
      <c r="F16" s="40"/>
      <c r="G16" s="40"/>
      <c r="H16" s="41"/>
      <c r="I16" s="46" t="s">
        <v>1</v>
      </c>
      <c r="J16" s="40"/>
      <c r="K16" s="40"/>
      <c r="L16" s="40"/>
      <c r="M16" s="41"/>
      <c r="N16" s="50" t="s">
        <v>16</v>
      </c>
      <c r="O16" s="50"/>
      <c r="P16" s="50" t="s">
        <v>17</v>
      </c>
      <c r="Q16" s="50"/>
      <c r="R16" s="50" t="s">
        <v>18</v>
      </c>
      <c r="S16" s="50"/>
      <c r="T16" s="50" t="s">
        <v>19</v>
      </c>
      <c r="U16" s="50"/>
      <c r="V16" s="50" t="s">
        <v>24</v>
      </c>
      <c r="W16" s="50"/>
      <c r="X16" s="45"/>
    </row>
    <row r="17" spans="1:24" s="19" customFormat="1" ht="111.75" customHeight="1">
      <c r="A17" s="45"/>
      <c r="B17" s="45"/>
      <c r="C17" s="45"/>
      <c r="D17" s="51" t="s">
        <v>16</v>
      </c>
      <c r="E17" s="51" t="s">
        <v>17</v>
      </c>
      <c r="F17" s="51" t="s">
        <v>18</v>
      </c>
      <c r="G17" s="51" t="s">
        <v>19</v>
      </c>
      <c r="H17" s="51" t="s">
        <v>20</v>
      </c>
      <c r="I17" s="51" t="s">
        <v>21</v>
      </c>
      <c r="J17" s="51" t="s">
        <v>17</v>
      </c>
      <c r="K17" s="51" t="s">
        <v>18</v>
      </c>
      <c r="L17" s="51" t="s">
        <v>19</v>
      </c>
      <c r="M17" s="51" t="s">
        <v>20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45"/>
    </row>
    <row r="18" spans="1:24" s="19" customFormat="1" ht="40.5" customHeight="1">
      <c r="A18" s="52"/>
      <c r="B18" s="52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 t="s">
        <v>23</v>
      </c>
      <c r="O18" s="54" t="s">
        <v>2</v>
      </c>
      <c r="P18" s="54" t="s">
        <v>23</v>
      </c>
      <c r="Q18" s="54" t="s">
        <v>2</v>
      </c>
      <c r="R18" s="54" t="s">
        <v>23</v>
      </c>
      <c r="S18" s="54" t="s">
        <v>2</v>
      </c>
      <c r="T18" s="54" t="s">
        <v>23</v>
      </c>
      <c r="U18" s="54" t="s">
        <v>2</v>
      </c>
      <c r="V18" s="54" t="s">
        <v>23</v>
      </c>
      <c r="W18" s="54" t="s">
        <v>2</v>
      </c>
      <c r="X18" s="52"/>
    </row>
    <row r="19" spans="1:24" s="19" customFormat="1" ht="11.25">
      <c r="A19" s="18">
        <v>1</v>
      </c>
      <c r="B19" s="20">
        <v>2</v>
      </c>
      <c r="C19" s="20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18">
        <v>18</v>
      </c>
      <c r="S19" s="18">
        <v>19</v>
      </c>
      <c r="T19" s="18">
        <v>20</v>
      </c>
      <c r="U19" s="18">
        <v>21</v>
      </c>
      <c r="V19" s="18">
        <v>22</v>
      </c>
      <c r="W19" s="18">
        <v>23</v>
      </c>
      <c r="X19" s="18">
        <v>24</v>
      </c>
    </row>
    <row r="20" spans="1:24" s="19" customFormat="1" ht="12">
      <c r="A20" s="1" t="s">
        <v>32</v>
      </c>
      <c r="B20" s="2" t="s">
        <v>4</v>
      </c>
      <c r="C20" s="3" t="s">
        <v>33</v>
      </c>
      <c r="D20" s="26">
        <f>G20</f>
        <v>172.47879947447575</v>
      </c>
      <c r="E20" s="26">
        <v>0</v>
      </c>
      <c r="F20" s="26">
        <v>0</v>
      </c>
      <c r="G20" s="26">
        <v>172.47879947447575</v>
      </c>
      <c r="H20" s="26">
        <v>0</v>
      </c>
      <c r="I20" s="26">
        <f>L20</f>
        <v>79.83077992800001</v>
      </c>
      <c r="J20" s="26">
        <v>0</v>
      </c>
      <c r="K20" s="26">
        <v>0</v>
      </c>
      <c r="L20" s="26">
        <v>79.83077992800001</v>
      </c>
      <c r="M20" s="26">
        <v>0</v>
      </c>
      <c r="N20" s="26">
        <f aca="true" t="shared" si="0" ref="N20:O27">T20</f>
        <v>-92.64801954647574</v>
      </c>
      <c r="O20" s="26">
        <f t="shared" si="0"/>
        <v>-53.71559857139789</v>
      </c>
      <c r="P20" s="26">
        <v>0</v>
      </c>
      <c r="Q20" s="26">
        <v>0</v>
      </c>
      <c r="R20" s="26">
        <v>0</v>
      </c>
      <c r="S20" s="26">
        <v>0</v>
      </c>
      <c r="T20" s="26">
        <f aca="true" t="shared" si="1" ref="T20:T27">I20-D20</f>
        <v>-92.64801954647574</v>
      </c>
      <c r="U20" s="26">
        <f>T20/D20*100</f>
        <v>-53.71559857139789</v>
      </c>
      <c r="V20" s="26">
        <v>0</v>
      </c>
      <c r="W20" s="26">
        <v>0</v>
      </c>
      <c r="X20" s="24"/>
    </row>
    <row r="21" spans="1:24" s="19" customFormat="1" ht="12">
      <c r="A21" s="1" t="s">
        <v>34</v>
      </c>
      <c r="B21" s="2" t="s">
        <v>35</v>
      </c>
      <c r="C21" s="3"/>
      <c r="D21" s="26">
        <f aca="true" t="shared" si="2" ref="D21:D95">G21</f>
        <v>0</v>
      </c>
      <c r="E21" s="26">
        <v>0</v>
      </c>
      <c r="F21" s="26">
        <v>0</v>
      </c>
      <c r="G21" s="26">
        <v>0</v>
      </c>
      <c r="H21" s="26">
        <v>0</v>
      </c>
      <c r="I21" s="26">
        <f aca="true" t="shared" si="3" ref="I21:I95">L21</f>
        <v>0</v>
      </c>
      <c r="J21" s="26">
        <v>0</v>
      </c>
      <c r="K21" s="26">
        <v>0</v>
      </c>
      <c r="L21" s="26">
        <v>0</v>
      </c>
      <c r="M21" s="26">
        <v>0</v>
      </c>
      <c r="N21" s="26">
        <f t="shared" si="0"/>
        <v>0</v>
      </c>
      <c r="O21" s="26">
        <f t="shared" si="0"/>
        <v>0</v>
      </c>
      <c r="P21" s="26">
        <v>0</v>
      </c>
      <c r="Q21" s="26">
        <v>0</v>
      </c>
      <c r="R21" s="26">
        <v>0</v>
      </c>
      <c r="S21" s="26">
        <v>0</v>
      </c>
      <c r="T21" s="26">
        <f t="shared" si="1"/>
        <v>0</v>
      </c>
      <c r="U21" s="26">
        <v>0</v>
      </c>
      <c r="V21" s="26">
        <v>0</v>
      </c>
      <c r="W21" s="26">
        <v>0</v>
      </c>
      <c r="X21" s="24"/>
    </row>
    <row r="22" spans="1:24" s="19" customFormat="1" ht="21">
      <c r="A22" s="1" t="s">
        <v>36</v>
      </c>
      <c r="B22" s="2" t="s">
        <v>37</v>
      </c>
      <c r="C22" s="3" t="s">
        <v>33</v>
      </c>
      <c r="D22" s="26">
        <f t="shared" si="2"/>
        <v>149.05310237447574</v>
      </c>
      <c r="E22" s="26">
        <v>0</v>
      </c>
      <c r="F22" s="26">
        <v>0</v>
      </c>
      <c r="G22" s="26">
        <v>149.05310237447574</v>
      </c>
      <c r="H22" s="26">
        <v>0</v>
      </c>
      <c r="I22" s="26">
        <f t="shared" si="3"/>
        <v>74.58787696800002</v>
      </c>
      <c r="J22" s="26">
        <v>0</v>
      </c>
      <c r="K22" s="26">
        <v>0</v>
      </c>
      <c r="L22" s="26">
        <v>74.58787696800002</v>
      </c>
      <c r="M22" s="26">
        <v>0</v>
      </c>
      <c r="N22" s="26">
        <f t="shared" si="0"/>
        <v>-74.46522540647572</v>
      </c>
      <c r="O22" s="26">
        <f t="shared" si="0"/>
        <v>-49.958856421110866</v>
      </c>
      <c r="P22" s="26">
        <v>0</v>
      </c>
      <c r="Q22" s="26">
        <v>0</v>
      </c>
      <c r="R22" s="26">
        <v>0</v>
      </c>
      <c r="S22" s="26">
        <v>0</v>
      </c>
      <c r="T22" s="26">
        <f t="shared" si="1"/>
        <v>-74.46522540647572</v>
      </c>
      <c r="U22" s="26">
        <f>T22/D22*100</f>
        <v>-49.958856421110866</v>
      </c>
      <c r="V22" s="26">
        <v>0</v>
      </c>
      <c r="W22" s="26">
        <v>0</v>
      </c>
      <c r="X22" s="24"/>
    </row>
    <row r="23" spans="1:24" s="19" customFormat="1" ht="31.5">
      <c r="A23" s="1" t="s">
        <v>38</v>
      </c>
      <c r="B23" s="4" t="s">
        <v>39</v>
      </c>
      <c r="C23" s="3"/>
      <c r="D23" s="26">
        <f t="shared" si="2"/>
        <v>0</v>
      </c>
      <c r="E23" s="26">
        <v>0</v>
      </c>
      <c r="F23" s="26">
        <v>0</v>
      </c>
      <c r="G23" s="26">
        <v>0</v>
      </c>
      <c r="H23" s="26">
        <v>0</v>
      </c>
      <c r="I23" s="26">
        <f t="shared" si="3"/>
        <v>0</v>
      </c>
      <c r="J23" s="26">
        <v>0</v>
      </c>
      <c r="K23" s="26">
        <v>0</v>
      </c>
      <c r="L23" s="26">
        <v>0</v>
      </c>
      <c r="M23" s="26">
        <v>0</v>
      </c>
      <c r="N23" s="26">
        <f t="shared" si="0"/>
        <v>0</v>
      </c>
      <c r="O23" s="26">
        <f t="shared" si="0"/>
        <v>0</v>
      </c>
      <c r="P23" s="26">
        <v>0</v>
      </c>
      <c r="Q23" s="26">
        <v>0</v>
      </c>
      <c r="R23" s="26">
        <v>0</v>
      </c>
      <c r="S23" s="26">
        <v>0</v>
      </c>
      <c r="T23" s="26">
        <f t="shared" si="1"/>
        <v>0</v>
      </c>
      <c r="U23" s="26">
        <v>0</v>
      </c>
      <c r="V23" s="26">
        <v>0</v>
      </c>
      <c r="W23" s="26">
        <v>0</v>
      </c>
      <c r="X23" s="24"/>
    </row>
    <row r="24" spans="1:24" s="19" customFormat="1" ht="21">
      <c r="A24" s="1" t="s">
        <v>40</v>
      </c>
      <c r="B24" s="2" t="s">
        <v>41</v>
      </c>
      <c r="C24" s="3" t="s">
        <v>33</v>
      </c>
      <c r="D24" s="26">
        <f t="shared" si="2"/>
        <v>23.425697099999997</v>
      </c>
      <c r="E24" s="26">
        <v>0</v>
      </c>
      <c r="F24" s="26">
        <v>0</v>
      </c>
      <c r="G24" s="26">
        <v>23.425697099999997</v>
      </c>
      <c r="H24" s="26">
        <v>0</v>
      </c>
      <c r="I24" s="26">
        <f t="shared" si="3"/>
        <v>5.24290296</v>
      </c>
      <c r="J24" s="26">
        <v>0</v>
      </c>
      <c r="K24" s="26">
        <v>0</v>
      </c>
      <c r="L24" s="26">
        <v>5.24290296</v>
      </c>
      <c r="M24" s="26">
        <v>0</v>
      </c>
      <c r="N24" s="26">
        <f t="shared" si="0"/>
        <v>-18.18279414</v>
      </c>
      <c r="O24" s="26">
        <f t="shared" si="0"/>
        <v>-77.6190098522191</v>
      </c>
      <c r="P24" s="26">
        <v>0</v>
      </c>
      <c r="Q24" s="26">
        <v>0</v>
      </c>
      <c r="R24" s="26">
        <v>0</v>
      </c>
      <c r="S24" s="26">
        <v>0</v>
      </c>
      <c r="T24" s="26">
        <f t="shared" si="1"/>
        <v>-18.18279414</v>
      </c>
      <c r="U24" s="26">
        <f>T24/D24*100</f>
        <v>-77.6190098522191</v>
      </c>
      <c r="V24" s="26">
        <v>0</v>
      </c>
      <c r="W24" s="26">
        <v>0</v>
      </c>
      <c r="X24" s="24"/>
    </row>
    <row r="25" spans="1:24" s="19" customFormat="1" ht="21">
      <c r="A25" s="1" t="s">
        <v>42</v>
      </c>
      <c r="B25" s="2" t="s">
        <v>43</v>
      </c>
      <c r="C25" s="3"/>
      <c r="D25" s="26">
        <f t="shared" si="2"/>
        <v>0</v>
      </c>
      <c r="E25" s="26">
        <v>0</v>
      </c>
      <c r="F25" s="26">
        <v>0</v>
      </c>
      <c r="G25" s="26">
        <v>0</v>
      </c>
      <c r="H25" s="26">
        <v>0</v>
      </c>
      <c r="I25" s="26">
        <f t="shared" si="3"/>
        <v>0</v>
      </c>
      <c r="J25" s="26">
        <v>0</v>
      </c>
      <c r="K25" s="26">
        <v>0</v>
      </c>
      <c r="L25" s="26">
        <v>0</v>
      </c>
      <c r="M25" s="26">
        <v>0</v>
      </c>
      <c r="N25" s="26">
        <f t="shared" si="0"/>
        <v>0</v>
      </c>
      <c r="O25" s="26">
        <f t="shared" si="0"/>
        <v>0</v>
      </c>
      <c r="P25" s="26">
        <v>0</v>
      </c>
      <c r="Q25" s="26">
        <v>0</v>
      </c>
      <c r="R25" s="26">
        <v>0</v>
      </c>
      <c r="S25" s="26">
        <v>0</v>
      </c>
      <c r="T25" s="26">
        <f t="shared" si="1"/>
        <v>0</v>
      </c>
      <c r="U25" s="26">
        <v>0</v>
      </c>
      <c r="V25" s="26">
        <v>0</v>
      </c>
      <c r="W25" s="26">
        <v>0</v>
      </c>
      <c r="X25" s="24"/>
    </row>
    <row r="26" spans="1:24" s="19" customFormat="1" ht="12">
      <c r="A26" s="1" t="s">
        <v>44</v>
      </c>
      <c r="B26" s="4" t="s">
        <v>45</v>
      </c>
      <c r="C26" s="3"/>
      <c r="D26" s="26">
        <f t="shared" si="2"/>
        <v>0</v>
      </c>
      <c r="E26" s="26">
        <v>0</v>
      </c>
      <c r="F26" s="26">
        <v>0</v>
      </c>
      <c r="G26" s="26">
        <v>0</v>
      </c>
      <c r="H26" s="26">
        <v>0</v>
      </c>
      <c r="I26" s="26">
        <f t="shared" si="3"/>
        <v>0</v>
      </c>
      <c r="J26" s="26">
        <v>0</v>
      </c>
      <c r="K26" s="26">
        <v>0</v>
      </c>
      <c r="L26" s="26">
        <v>0</v>
      </c>
      <c r="M26" s="26">
        <v>0</v>
      </c>
      <c r="N26" s="26">
        <f t="shared" si="0"/>
        <v>0</v>
      </c>
      <c r="O26" s="26">
        <f t="shared" si="0"/>
        <v>0</v>
      </c>
      <c r="P26" s="26">
        <v>0</v>
      </c>
      <c r="Q26" s="26">
        <v>0</v>
      </c>
      <c r="R26" s="26">
        <v>0</v>
      </c>
      <c r="S26" s="26">
        <v>0</v>
      </c>
      <c r="T26" s="26">
        <f t="shared" si="1"/>
        <v>0</v>
      </c>
      <c r="U26" s="26">
        <v>0</v>
      </c>
      <c r="V26" s="26">
        <v>0</v>
      </c>
      <c r="W26" s="26">
        <v>0</v>
      </c>
      <c r="X26" s="24"/>
    </row>
    <row r="27" spans="1:24" s="19" customFormat="1" ht="12">
      <c r="A27" s="1" t="s">
        <v>30</v>
      </c>
      <c r="B27" s="2" t="s">
        <v>46</v>
      </c>
      <c r="C27" s="3" t="s">
        <v>33</v>
      </c>
      <c r="D27" s="26">
        <f t="shared" si="2"/>
        <v>172.47879947447575</v>
      </c>
      <c r="E27" s="26">
        <v>0</v>
      </c>
      <c r="F27" s="26">
        <v>0</v>
      </c>
      <c r="G27" s="26">
        <v>172.47879947447575</v>
      </c>
      <c r="H27" s="26">
        <v>0</v>
      </c>
      <c r="I27" s="26">
        <f t="shared" si="3"/>
        <v>79.83077992800001</v>
      </c>
      <c r="J27" s="26">
        <v>0</v>
      </c>
      <c r="K27" s="26">
        <v>0</v>
      </c>
      <c r="L27" s="26">
        <v>79.83077992800001</v>
      </c>
      <c r="M27" s="26">
        <v>0</v>
      </c>
      <c r="N27" s="26">
        <f t="shared" si="0"/>
        <v>-92.64801954647574</v>
      </c>
      <c r="O27" s="26">
        <f t="shared" si="0"/>
        <v>-53.71559857139789</v>
      </c>
      <c r="P27" s="26">
        <v>0</v>
      </c>
      <c r="Q27" s="26">
        <v>0</v>
      </c>
      <c r="R27" s="26">
        <v>0</v>
      </c>
      <c r="S27" s="26">
        <v>0</v>
      </c>
      <c r="T27" s="26">
        <f t="shared" si="1"/>
        <v>-92.64801954647574</v>
      </c>
      <c r="U27" s="26">
        <f>T27/D27*100</f>
        <v>-53.71559857139789</v>
      </c>
      <c r="V27" s="26">
        <v>0</v>
      </c>
      <c r="W27" s="26">
        <v>0</v>
      </c>
      <c r="X27" s="24"/>
    </row>
    <row r="28" spans="1:24" s="19" customFormat="1" ht="12">
      <c r="A28" s="1" t="s">
        <v>47</v>
      </c>
      <c r="B28" s="2" t="s">
        <v>48</v>
      </c>
      <c r="C28" s="3"/>
      <c r="D28" s="26">
        <f t="shared" si="2"/>
        <v>0</v>
      </c>
      <c r="E28" s="26">
        <v>0</v>
      </c>
      <c r="F28" s="26">
        <v>0</v>
      </c>
      <c r="G28" s="26">
        <v>0</v>
      </c>
      <c r="H28" s="26">
        <v>0</v>
      </c>
      <c r="I28" s="26">
        <f t="shared" si="3"/>
        <v>0</v>
      </c>
      <c r="J28" s="26">
        <v>0</v>
      </c>
      <c r="K28" s="26">
        <v>0</v>
      </c>
      <c r="L28" s="26">
        <v>0</v>
      </c>
      <c r="M28" s="26">
        <v>0</v>
      </c>
      <c r="N28" s="26">
        <f aca="true" t="shared" si="4" ref="N28:N37">T28</f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f aca="true" t="shared" si="5" ref="T28:T103">I28-D28</f>
        <v>0</v>
      </c>
      <c r="U28" s="26">
        <v>0</v>
      </c>
      <c r="V28" s="26">
        <v>0</v>
      </c>
      <c r="W28" s="26">
        <v>0</v>
      </c>
      <c r="X28" s="24"/>
    </row>
    <row r="29" spans="1:24" s="19" customFormat="1" ht="21">
      <c r="A29" s="1" t="s">
        <v>49</v>
      </c>
      <c r="B29" s="2" t="s">
        <v>50</v>
      </c>
      <c r="C29" s="3"/>
      <c r="D29" s="26">
        <f t="shared" si="2"/>
        <v>0</v>
      </c>
      <c r="E29" s="26">
        <v>0</v>
      </c>
      <c r="F29" s="26">
        <v>0</v>
      </c>
      <c r="G29" s="26">
        <v>0</v>
      </c>
      <c r="H29" s="26">
        <v>0</v>
      </c>
      <c r="I29" s="26">
        <f t="shared" si="3"/>
        <v>0</v>
      </c>
      <c r="J29" s="26">
        <v>0</v>
      </c>
      <c r="K29" s="26">
        <v>0</v>
      </c>
      <c r="L29" s="26">
        <v>0</v>
      </c>
      <c r="M29" s="26">
        <v>0</v>
      </c>
      <c r="N29" s="26">
        <f t="shared" si="4"/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f t="shared" si="5"/>
        <v>0</v>
      </c>
      <c r="U29" s="26">
        <v>0</v>
      </c>
      <c r="V29" s="26">
        <v>0</v>
      </c>
      <c r="W29" s="26">
        <v>0</v>
      </c>
      <c r="X29" s="24"/>
    </row>
    <row r="30" spans="1:24" s="19" customFormat="1" ht="31.5">
      <c r="A30" s="1" t="s">
        <v>51</v>
      </c>
      <c r="B30" s="2" t="s">
        <v>52</v>
      </c>
      <c r="C30" s="3"/>
      <c r="D30" s="26">
        <f t="shared" si="2"/>
        <v>0</v>
      </c>
      <c r="E30" s="26">
        <v>0</v>
      </c>
      <c r="F30" s="26">
        <v>0</v>
      </c>
      <c r="G30" s="26">
        <v>0</v>
      </c>
      <c r="H30" s="26">
        <v>0</v>
      </c>
      <c r="I30" s="26">
        <f t="shared" si="3"/>
        <v>0</v>
      </c>
      <c r="J30" s="26">
        <v>0</v>
      </c>
      <c r="K30" s="26">
        <v>0</v>
      </c>
      <c r="L30" s="26">
        <v>0</v>
      </c>
      <c r="M30" s="26">
        <v>0</v>
      </c>
      <c r="N30" s="26">
        <f t="shared" si="4"/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f t="shared" si="5"/>
        <v>0</v>
      </c>
      <c r="U30" s="26">
        <v>0</v>
      </c>
      <c r="V30" s="26">
        <v>0</v>
      </c>
      <c r="W30" s="26">
        <v>0</v>
      </c>
      <c r="X30" s="24"/>
    </row>
    <row r="31" spans="1:24" s="19" customFormat="1" ht="31.5">
      <c r="A31" s="1" t="s">
        <v>53</v>
      </c>
      <c r="B31" s="2" t="s">
        <v>54</v>
      </c>
      <c r="C31" s="3"/>
      <c r="D31" s="26">
        <f t="shared" si="2"/>
        <v>0</v>
      </c>
      <c r="E31" s="26">
        <v>0</v>
      </c>
      <c r="F31" s="26">
        <v>0</v>
      </c>
      <c r="G31" s="26">
        <v>0</v>
      </c>
      <c r="H31" s="26">
        <v>0</v>
      </c>
      <c r="I31" s="26">
        <f t="shared" si="3"/>
        <v>0</v>
      </c>
      <c r="J31" s="26">
        <v>0</v>
      </c>
      <c r="K31" s="26">
        <v>0</v>
      </c>
      <c r="L31" s="26">
        <v>0</v>
      </c>
      <c r="M31" s="26">
        <v>0</v>
      </c>
      <c r="N31" s="26">
        <f t="shared" si="4"/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f t="shared" si="5"/>
        <v>0</v>
      </c>
      <c r="U31" s="26">
        <v>0</v>
      </c>
      <c r="V31" s="26">
        <v>0</v>
      </c>
      <c r="W31" s="26">
        <v>0</v>
      </c>
      <c r="X31" s="24"/>
    </row>
    <row r="32" spans="1:24" s="19" customFormat="1" ht="31.5">
      <c r="A32" s="1" t="s">
        <v>55</v>
      </c>
      <c r="B32" s="2" t="s">
        <v>56</v>
      </c>
      <c r="C32" s="3"/>
      <c r="D32" s="26">
        <f t="shared" si="2"/>
        <v>0</v>
      </c>
      <c r="E32" s="26">
        <v>0</v>
      </c>
      <c r="F32" s="26">
        <v>0</v>
      </c>
      <c r="G32" s="26">
        <v>0</v>
      </c>
      <c r="H32" s="26">
        <v>0</v>
      </c>
      <c r="I32" s="26">
        <f t="shared" si="3"/>
        <v>0</v>
      </c>
      <c r="J32" s="26">
        <v>0</v>
      </c>
      <c r="K32" s="26">
        <v>0</v>
      </c>
      <c r="L32" s="26">
        <v>0</v>
      </c>
      <c r="M32" s="26">
        <v>0</v>
      </c>
      <c r="N32" s="26">
        <f t="shared" si="4"/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f t="shared" si="5"/>
        <v>0</v>
      </c>
      <c r="U32" s="26">
        <v>0</v>
      </c>
      <c r="V32" s="26">
        <v>0</v>
      </c>
      <c r="W32" s="26">
        <v>0</v>
      </c>
      <c r="X32" s="24"/>
    </row>
    <row r="33" spans="1:24" s="19" customFormat="1" ht="21">
      <c r="A33" s="1" t="s">
        <v>57</v>
      </c>
      <c r="B33" s="2" t="s">
        <v>58</v>
      </c>
      <c r="C33" s="3"/>
      <c r="D33" s="26">
        <f t="shared" si="2"/>
        <v>0</v>
      </c>
      <c r="E33" s="26">
        <v>0</v>
      </c>
      <c r="F33" s="26">
        <v>0</v>
      </c>
      <c r="G33" s="26">
        <v>0</v>
      </c>
      <c r="H33" s="26">
        <v>0</v>
      </c>
      <c r="I33" s="26">
        <f t="shared" si="3"/>
        <v>0</v>
      </c>
      <c r="J33" s="26">
        <v>0</v>
      </c>
      <c r="K33" s="26">
        <v>0</v>
      </c>
      <c r="L33" s="26">
        <v>0</v>
      </c>
      <c r="M33" s="26">
        <v>0</v>
      </c>
      <c r="N33" s="26">
        <f t="shared" si="4"/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f t="shared" si="5"/>
        <v>0</v>
      </c>
      <c r="U33" s="26">
        <v>0</v>
      </c>
      <c r="V33" s="26">
        <v>0</v>
      </c>
      <c r="W33" s="26">
        <v>0</v>
      </c>
      <c r="X33" s="24"/>
    </row>
    <row r="34" spans="1:24" s="19" customFormat="1" ht="31.5">
      <c r="A34" s="1" t="s">
        <v>59</v>
      </c>
      <c r="B34" s="2" t="s">
        <v>60</v>
      </c>
      <c r="C34" s="3"/>
      <c r="D34" s="26">
        <f t="shared" si="2"/>
        <v>0</v>
      </c>
      <c r="E34" s="26">
        <v>0</v>
      </c>
      <c r="F34" s="26">
        <v>0</v>
      </c>
      <c r="G34" s="26">
        <v>0</v>
      </c>
      <c r="H34" s="26">
        <v>0</v>
      </c>
      <c r="I34" s="26">
        <f t="shared" si="3"/>
        <v>0</v>
      </c>
      <c r="J34" s="26">
        <v>0</v>
      </c>
      <c r="K34" s="26">
        <v>0</v>
      </c>
      <c r="L34" s="26">
        <v>0</v>
      </c>
      <c r="M34" s="26">
        <v>0</v>
      </c>
      <c r="N34" s="26">
        <f t="shared" si="4"/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f t="shared" si="5"/>
        <v>0</v>
      </c>
      <c r="U34" s="26">
        <v>0</v>
      </c>
      <c r="V34" s="26">
        <v>0</v>
      </c>
      <c r="W34" s="26">
        <v>0</v>
      </c>
      <c r="X34" s="24"/>
    </row>
    <row r="35" spans="1:24" s="19" customFormat="1" ht="21">
      <c r="A35" s="1" t="s">
        <v>61</v>
      </c>
      <c r="B35" s="2" t="s">
        <v>62</v>
      </c>
      <c r="C35" s="3"/>
      <c r="D35" s="26">
        <f t="shared" si="2"/>
        <v>0</v>
      </c>
      <c r="E35" s="26">
        <v>0</v>
      </c>
      <c r="F35" s="26">
        <v>0</v>
      </c>
      <c r="G35" s="26">
        <v>0</v>
      </c>
      <c r="H35" s="26">
        <v>0</v>
      </c>
      <c r="I35" s="26">
        <f t="shared" si="3"/>
        <v>0</v>
      </c>
      <c r="J35" s="26">
        <v>0</v>
      </c>
      <c r="K35" s="26">
        <v>0</v>
      </c>
      <c r="L35" s="26">
        <v>0</v>
      </c>
      <c r="M35" s="26">
        <v>0</v>
      </c>
      <c r="N35" s="26">
        <f t="shared" si="4"/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f t="shared" si="5"/>
        <v>0</v>
      </c>
      <c r="U35" s="26">
        <v>0</v>
      </c>
      <c r="V35" s="26">
        <v>0</v>
      </c>
      <c r="W35" s="26">
        <v>0</v>
      </c>
      <c r="X35" s="24"/>
    </row>
    <row r="36" spans="1:24" s="19" customFormat="1" ht="21">
      <c r="A36" s="1" t="s">
        <v>63</v>
      </c>
      <c r="B36" s="2" t="s">
        <v>64</v>
      </c>
      <c r="C36" s="3"/>
      <c r="D36" s="26">
        <f t="shared" si="2"/>
        <v>0</v>
      </c>
      <c r="E36" s="26">
        <v>0</v>
      </c>
      <c r="F36" s="26">
        <v>0</v>
      </c>
      <c r="G36" s="26">
        <v>0</v>
      </c>
      <c r="H36" s="26">
        <v>0</v>
      </c>
      <c r="I36" s="26">
        <f t="shared" si="3"/>
        <v>0</v>
      </c>
      <c r="J36" s="26">
        <v>0</v>
      </c>
      <c r="K36" s="26">
        <v>0</v>
      </c>
      <c r="L36" s="26">
        <v>0</v>
      </c>
      <c r="M36" s="26">
        <v>0</v>
      </c>
      <c r="N36" s="26">
        <f t="shared" si="4"/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f t="shared" si="5"/>
        <v>0</v>
      </c>
      <c r="U36" s="26">
        <v>0</v>
      </c>
      <c r="V36" s="26">
        <v>0</v>
      </c>
      <c r="W36" s="26">
        <v>0</v>
      </c>
      <c r="X36" s="24"/>
    </row>
    <row r="37" spans="1:24" s="19" customFormat="1" ht="21">
      <c r="A37" s="1" t="s">
        <v>65</v>
      </c>
      <c r="B37" s="2" t="s">
        <v>66</v>
      </c>
      <c r="C37" s="3"/>
      <c r="D37" s="26">
        <f t="shared" si="2"/>
        <v>0</v>
      </c>
      <c r="E37" s="26">
        <v>0</v>
      </c>
      <c r="F37" s="26">
        <v>0</v>
      </c>
      <c r="G37" s="26">
        <v>0</v>
      </c>
      <c r="H37" s="26">
        <v>0</v>
      </c>
      <c r="I37" s="26">
        <f t="shared" si="3"/>
        <v>0</v>
      </c>
      <c r="J37" s="26">
        <v>0</v>
      </c>
      <c r="K37" s="26">
        <v>0</v>
      </c>
      <c r="L37" s="26">
        <v>0</v>
      </c>
      <c r="M37" s="26">
        <v>0</v>
      </c>
      <c r="N37" s="26">
        <f t="shared" si="4"/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f t="shared" si="5"/>
        <v>0</v>
      </c>
      <c r="U37" s="26">
        <v>0</v>
      </c>
      <c r="V37" s="26">
        <v>0</v>
      </c>
      <c r="W37" s="26">
        <v>0</v>
      </c>
      <c r="X37" s="24"/>
    </row>
    <row r="38" spans="1:24" s="19" customFormat="1" ht="52.5">
      <c r="A38" s="1" t="s">
        <v>65</v>
      </c>
      <c r="B38" s="2" t="s">
        <v>67</v>
      </c>
      <c r="C38" s="3"/>
      <c r="D38" s="26">
        <f t="shared" si="2"/>
        <v>0</v>
      </c>
      <c r="E38" s="26">
        <v>0</v>
      </c>
      <c r="F38" s="26">
        <v>0</v>
      </c>
      <c r="G38" s="26">
        <v>0</v>
      </c>
      <c r="H38" s="26">
        <v>0</v>
      </c>
      <c r="I38" s="26">
        <f t="shared" si="3"/>
        <v>0</v>
      </c>
      <c r="J38" s="26">
        <v>0</v>
      </c>
      <c r="K38" s="26">
        <v>0</v>
      </c>
      <c r="L38" s="26">
        <v>0</v>
      </c>
      <c r="M38" s="26">
        <v>0</v>
      </c>
      <c r="N38" s="26">
        <f aca="true" t="shared" si="6" ref="N38:N157">T38</f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f t="shared" si="5"/>
        <v>0</v>
      </c>
      <c r="U38" s="26">
        <v>0</v>
      </c>
      <c r="V38" s="26">
        <v>0</v>
      </c>
      <c r="W38" s="26">
        <v>0</v>
      </c>
      <c r="X38" s="24"/>
    </row>
    <row r="39" spans="1:24" s="19" customFormat="1" ht="52.5">
      <c r="A39" s="1" t="s">
        <v>65</v>
      </c>
      <c r="B39" s="2" t="s">
        <v>68</v>
      </c>
      <c r="C39" s="3"/>
      <c r="D39" s="26">
        <f t="shared" si="2"/>
        <v>0</v>
      </c>
      <c r="E39" s="26">
        <v>0</v>
      </c>
      <c r="F39" s="26">
        <v>0</v>
      </c>
      <c r="G39" s="26">
        <v>0</v>
      </c>
      <c r="H39" s="26">
        <v>0</v>
      </c>
      <c r="I39" s="26">
        <f t="shared" si="3"/>
        <v>0</v>
      </c>
      <c r="J39" s="26">
        <v>0</v>
      </c>
      <c r="K39" s="26">
        <v>0</v>
      </c>
      <c r="L39" s="26">
        <v>0</v>
      </c>
      <c r="M39" s="26">
        <v>0</v>
      </c>
      <c r="N39" s="26">
        <f t="shared" si="6"/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f t="shared" si="5"/>
        <v>0</v>
      </c>
      <c r="U39" s="26">
        <v>0</v>
      </c>
      <c r="V39" s="26">
        <v>0</v>
      </c>
      <c r="W39" s="26">
        <v>0</v>
      </c>
      <c r="X39" s="24"/>
    </row>
    <row r="40" spans="1:24" s="19" customFormat="1" ht="52.5">
      <c r="A40" s="1" t="s">
        <v>65</v>
      </c>
      <c r="B40" s="2" t="s">
        <v>69</v>
      </c>
      <c r="C40" s="3"/>
      <c r="D40" s="26">
        <f t="shared" si="2"/>
        <v>0</v>
      </c>
      <c r="E40" s="26">
        <v>0</v>
      </c>
      <c r="F40" s="26">
        <v>0</v>
      </c>
      <c r="G40" s="26">
        <v>0</v>
      </c>
      <c r="H40" s="26">
        <v>0</v>
      </c>
      <c r="I40" s="26">
        <f t="shared" si="3"/>
        <v>0</v>
      </c>
      <c r="J40" s="26">
        <v>0</v>
      </c>
      <c r="K40" s="26">
        <v>0</v>
      </c>
      <c r="L40" s="26">
        <v>0</v>
      </c>
      <c r="M40" s="26">
        <v>0</v>
      </c>
      <c r="N40" s="26">
        <f t="shared" si="6"/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f t="shared" si="5"/>
        <v>0</v>
      </c>
      <c r="U40" s="26">
        <v>0</v>
      </c>
      <c r="V40" s="26">
        <v>0</v>
      </c>
      <c r="W40" s="26">
        <v>0</v>
      </c>
      <c r="X40" s="24"/>
    </row>
    <row r="41" spans="1:24" s="19" customFormat="1" ht="21">
      <c r="A41" s="1" t="s">
        <v>70</v>
      </c>
      <c r="B41" s="2" t="s">
        <v>66</v>
      </c>
      <c r="C41" s="3"/>
      <c r="D41" s="26">
        <f t="shared" si="2"/>
        <v>0</v>
      </c>
      <c r="E41" s="26">
        <v>0</v>
      </c>
      <c r="F41" s="26">
        <v>0</v>
      </c>
      <c r="G41" s="26">
        <v>0</v>
      </c>
      <c r="H41" s="26">
        <v>0</v>
      </c>
      <c r="I41" s="26">
        <f t="shared" si="3"/>
        <v>0</v>
      </c>
      <c r="J41" s="26">
        <v>0</v>
      </c>
      <c r="K41" s="26">
        <v>0</v>
      </c>
      <c r="L41" s="26">
        <v>0</v>
      </c>
      <c r="M41" s="26">
        <v>0</v>
      </c>
      <c r="N41" s="26">
        <f t="shared" si="6"/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f t="shared" si="5"/>
        <v>0</v>
      </c>
      <c r="U41" s="26">
        <v>0</v>
      </c>
      <c r="V41" s="26">
        <v>0</v>
      </c>
      <c r="W41" s="26">
        <v>0</v>
      </c>
      <c r="X41" s="24"/>
    </row>
    <row r="42" spans="1:24" s="19" customFormat="1" ht="52.5">
      <c r="A42" s="1" t="s">
        <v>70</v>
      </c>
      <c r="B42" s="2" t="s">
        <v>67</v>
      </c>
      <c r="C42" s="3"/>
      <c r="D42" s="26">
        <f t="shared" si="2"/>
        <v>0</v>
      </c>
      <c r="E42" s="26">
        <v>0</v>
      </c>
      <c r="F42" s="26">
        <v>0</v>
      </c>
      <c r="G42" s="26">
        <v>0</v>
      </c>
      <c r="H42" s="26">
        <v>0</v>
      </c>
      <c r="I42" s="26">
        <f t="shared" si="3"/>
        <v>0</v>
      </c>
      <c r="J42" s="26">
        <v>0</v>
      </c>
      <c r="K42" s="26">
        <v>0</v>
      </c>
      <c r="L42" s="26">
        <v>0</v>
      </c>
      <c r="M42" s="26">
        <v>0</v>
      </c>
      <c r="N42" s="26">
        <f t="shared" si="6"/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f t="shared" si="5"/>
        <v>0</v>
      </c>
      <c r="U42" s="26">
        <v>0</v>
      </c>
      <c r="V42" s="26">
        <v>0</v>
      </c>
      <c r="W42" s="26">
        <v>0</v>
      </c>
      <c r="X42" s="24"/>
    </row>
    <row r="43" spans="1:24" s="19" customFormat="1" ht="52.5">
      <c r="A43" s="1" t="s">
        <v>70</v>
      </c>
      <c r="B43" s="2" t="s">
        <v>68</v>
      </c>
      <c r="C43" s="3"/>
      <c r="D43" s="26">
        <f t="shared" si="2"/>
        <v>0</v>
      </c>
      <c r="E43" s="26">
        <v>0</v>
      </c>
      <c r="F43" s="26">
        <v>0</v>
      </c>
      <c r="G43" s="26">
        <v>0</v>
      </c>
      <c r="H43" s="26">
        <v>0</v>
      </c>
      <c r="I43" s="26">
        <f t="shared" si="3"/>
        <v>0</v>
      </c>
      <c r="J43" s="26">
        <v>0</v>
      </c>
      <c r="K43" s="26">
        <v>0</v>
      </c>
      <c r="L43" s="26">
        <v>0</v>
      </c>
      <c r="M43" s="26">
        <v>0</v>
      </c>
      <c r="N43" s="26">
        <f t="shared" si="6"/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f t="shared" si="5"/>
        <v>0</v>
      </c>
      <c r="U43" s="26">
        <v>0</v>
      </c>
      <c r="V43" s="26">
        <v>0</v>
      </c>
      <c r="W43" s="26">
        <v>0</v>
      </c>
      <c r="X43" s="24"/>
    </row>
    <row r="44" spans="1:24" s="19" customFormat="1" ht="12">
      <c r="A44" s="1" t="s">
        <v>70</v>
      </c>
      <c r="B44" s="5" t="s">
        <v>71</v>
      </c>
      <c r="C44" s="3"/>
      <c r="D44" s="26">
        <f t="shared" si="2"/>
        <v>0</v>
      </c>
      <c r="E44" s="26">
        <v>0</v>
      </c>
      <c r="F44" s="26">
        <v>0</v>
      </c>
      <c r="G44" s="26">
        <v>0</v>
      </c>
      <c r="H44" s="26">
        <v>0</v>
      </c>
      <c r="I44" s="26">
        <f t="shared" si="3"/>
        <v>0</v>
      </c>
      <c r="J44" s="26">
        <v>0</v>
      </c>
      <c r="K44" s="26">
        <v>0</v>
      </c>
      <c r="L44" s="26">
        <v>0</v>
      </c>
      <c r="M44" s="26">
        <v>0</v>
      </c>
      <c r="N44" s="26">
        <f t="shared" si="6"/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f t="shared" si="5"/>
        <v>0</v>
      </c>
      <c r="U44" s="26">
        <v>0</v>
      </c>
      <c r="V44" s="26">
        <v>0</v>
      </c>
      <c r="W44" s="26">
        <v>0</v>
      </c>
      <c r="X44" s="24"/>
    </row>
    <row r="45" spans="1:24" s="19" customFormat="1" ht="52.5">
      <c r="A45" s="1" t="s">
        <v>70</v>
      </c>
      <c r="B45" s="2" t="s">
        <v>72</v>
      </c>
      <c r="C45" s="3"/>
      <c r="D45" s="26">
        <f t="shared" si="2"/>
        <v>0</v>
      </c>
      <c r="E45" s="26">
        <v>0</v>
      </c>
      <c r="F45" s="26">
        <v>0</v>
      </c>
      <c r="G45" s="26">
        <v>0</v>
      </c>
      <c r="H45" s="26">
        <v>0</v>
      </c>
      <c r="I45" s="26">
        <f t="shared" si="3"/>
        <v>0</v>
      </c>
      <c r="J45" s="26">
        <v>0</v>
      </c>
      <c r="K45" s="26">
        <v>0</v>
      </c>
      <c r="L45" s="26">
        <v>0</v>
      </c>
      <c r="M45" s="26">
        <v>0</v>
      </c>
      <c r="N45" s="26">
        <f t="shared" si="6"/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f t="shared" si="5"/>
        <v>0</v>
      </c>
      <c r="U45" s="26">
        <v>0</v>
      </c>
      <c r="V45" s="26">
        <v>0</v>
      </c>
      <c r="W45" s="26">
        <v>0</v>
      </c>
      <c r="X45" s="24"/>
    </row>
    <row r="46" spans="1:24" s="19" customFormat="1" ht="42">
      <c r="A46" s="1" t="s">
        <v>73</v>
      </c>
      <c r="B46" s="2" t="s">
        <v>74</v>
      </c>
      <c r="C46" s="3"/>
      <c r="D46" s="26">
        <f t="shared" si="2"/>
        <v>0</v>
      </c>
      <c r="E46" s="26">
        <v>0</v>
      </c>
      <c r="F46" s="26">
        <v>0</v>
      </c>
      <c r="G46" s="26">
        <v>0</v>
      </c>
      <c r="H46" s="26">
        <v>0</v>
      </c>
      <c r="I46" s="26">
        <f t="shared" si="3"/>
        <v>0</v>
      </c>
      <c r="J46" s="26">
        <v>0</v>
      </c>
      <c r="K46" s="26">
        <v>0</v>
      </c>
      <c r="L46" s="26">
        <v>0</v>
      </c>
      <c r="M46" s="26">
        <v>0</v>
      </c>
      <c r="N46" s="26">
        <f t="shared" si="6"/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f t="shared" si="5"/>
        <v>0</v>
      </c>
      <c r="U46" s="26">
        <v>0</v>
      </c>
      <c r="V46" s="26">
        <v>0</v>
      </c>
      <c r="W46" s="26">
        <v>0</v>
      </c>
      <c r="X46" s="24"/>
    </row>
    <row r="47" spans="1:24" s="19" customFormat="1" ht="42">
      <c r="A47" s="1" t="s">
        <v>75</v>
      </c>
      <c r="B47" s="2" t="s">
        <v>76</v>
      </c>
      <c r="C47" s="3"/>
      <c r="D47" s="26">
        <f t="shared" si="2"/>
        <v>0</v>
      </c>
      <c r="E47" s="26">
        <v>0</v>
      </c>
      <c r="F47" s="26">
        <v>0</v>
      </c>
      <c r="G47" s="26">
        <v>0</v>
      </c>
      <c r="H47" s="26">
        <v>0</v>
      </c>
      <c r="I47" s="26">
        <f t="shared" si="3"/>
        <v>0</v>
      </c>
      <c r="J47" s="26">
        <v>0</v>
      </c>
      <c r="K47" s="26">
        <v>0</v>
      </c>
      <c r="L47" s="26">
        <v>0</v>
      </c>
      <c r="M47" s="26">
        <v>0</v>
      </c>
      <c r="N47" s="26">
        <f t="shared" si="6"/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f t="shared" si="5"/>
        <v>0</v>
      </c>
      <c r="U47" s="26">
        <v>0</v>
      </c>
      <c r="V47" s="26">
        <v>0</v>
      </c>
      <c r="W47" s="26">
        <v>0</v>
      </c>
      <c r="X47" s="24"/>
    </row>
    <row r="48" spans="1:24" s="19" customFormat="1" ht="42">
      <c r="A48" s="1" t="s">
        <v>77</v>
      </c>
      <c r="B48" s="2" t="s">
        <v>78</v>
      </c>
      <c r="C48" s="3"/>
      <c r="D48" s="26">
        <f t="shared" si="2"/>
        <v>0</v>
      </c>
      <c r="E48" s="26">
        <v>0</v>
      </c>
      <c r="F48" s="26">
        <v>0</v>
      </c>
      <c r="G48" s="26">
        <v>0</v>
      </c>
      <c r="H48" s="26">
        <v>0</v>
      </c>
      <c r="I48" s="26">
        <f t="shared" si="3"/>
        <v>0</v>
      </c>
      <c r="J48" s="26">
        <v>0</v>
      </c>
      <c r="K48" s="26">
        <v>0</v>
      </c>
      <c r="L48" s="26">
        <v>0</v>
      </c>
      <c r="M48" s="26">
        <v>0</v>
      </c>
      <c r="N48" s="26">
        <f t="shared" si="6"/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f t="shared" si="5"/>
        <v>0</v>
      </c>
      <c r="U48" s="26">
        <v>0</v>
      </c>
      <c r="V48" s="26">
        <v>0</v>
      </c>
      <c r="W48" s="26">
        <v>0</v>
      </c>
      <c r="X48" s="24"/>
    </row>
    <row r="49" spans="1:24" s="19" customFormat="1" ht="21">
      <c r="A49" s="1" t="s">
        <v>79</v>
      </c>
      <c r="B49" s="2" t="s">
        <v>80</v>
      </c>
      <c r="C49" s="3" t="s">
        <v>33</v>
      </c>
      <c r="D49" s="26">
        <f t="shared" si="2"/>
        <v>149.05310237447574</v>
      </c>
      <c r="E49" s="26">
        <v>0</v>
      </c>
      <c r="F49" s="26">
        <v>0</v>
      </c>
      <c r="G49" s="26">
        <v>149.05310237447574</v>
      </c>
      <c r="H49" s="26">
        <v>0</v>
      </c>
      <c r="I49" s="26">
        <f t="shared" si="3"/>
        <v>74.58787696800002</v>
      </c>
      <c r="J49" s="26">
        <v>0</v>
      </c>
      <c r="K49" s="26">
        <v>0</v>
      </c>
      <c r="L49" s="26">
        <v>74.58787696800002</v>
      </c>
      <c r="M49" s="26">
        <v>0</v>
      </c>
      <c r="N49" s="26">
        <f t="shared" si="6"/>
        <v>-74.46522540647572</v>
      </c>
      <c r="O49" s="26">
        <f>U49</f>
        <v>-49.958856421110866</v>
      </c>
      <c r="P49" s="26">
        <v>0</v>
      </c>
      <c r="Q49" s="26">
        <v>0</v>
      </c>
      <c r="R49" s="26">
        <v>0</v>
      </c>
      <c r="S49" s="26">
        <v>0</v>
      </c>
      <c r="T49" s="26">
        <f t="shared" si="5"/>
        <v>-74.46522540647572</v>
      </c>
      <c r="U49" s="26">
        <f>T49/D49*100</f>
        <v>-49.958856421110866</v>
      </c>
      <c r="V49" s="26">
        <v>0</v>
      </c>
      <c r="W49" s="26">
        <v>0</v>
      </c>
      <c r="X49" s="24"/>
    </row>
    <row r="50" spans="1:24" s="19" customFormat="1" ht="31.5">
      <c r="A50" s="1" t="s">
        <v>81</v>
      </c>
      <c r="B50" s="2" t="s">
        <v>82</v>
      </c>
      <c r="C50" s="3" t="s">
        <v>33</v>
      </c>
      <c r="D50" s="26">
        <f t="shared" si="2"/>
        <v>30.645080280000002</v>
      </c>
      <c r="E50" s="26">
        <v>0</v>
      </c>
      <c r="F50" s="26">
        <v>0</v>
      </c>
      <c r="G50" s="26">
        <v>30.645080280000002</v>
      </c>
      <c r="H50" s="26">
        <v>0</v>
      </c>
      <c r="I50" s="26">
        <f t="shared" si="3"/>
        <v>16.564932408</v>
      </c>
      <c r="J50" s="26">
        <v>0</v>
      </c>
      <c r="K50" s="26">
        <v>0</v>
      </c>
      <c r="L50" s="26">
        <v>16.564932408</v>
      </c>
      <c r="M50" s="26">
        <v>0</v>
      </c>
      <c r="N50" s="26">
        <f t="shared" si="6"/>
        <v>-14.080147872000001</v>
      </c>
      <c r="O50" s="26">
        <f>U50</f>
        <v>-45.94586714523693</v>
      </c>
      <c r="P50" s="26">
        <v>0</v>
      </c>
      <c r="Q50" s="26">
        <v>0</v>
      </c>
      <c r="R50" s="26">
        <v>0</v>
      </c>
      <c r="S50" s="26">
        <v>0</v>
      </c>
      <c r="T50" s="26">
        <f t="shared" si="5"/>
        <v>-14.080147872000001</v>
      </c>
      <c r="U50" s="26">
        <f>T50/D50*100</f>
        <v>-45.94586714523693</v>
      </c>
      <c r="V50" s="26">
        <v>0</v>
      </c>
      <c r="W50" s="26">
        <v>0</v>
      </c>
      <c r="X50" s="24"/>
    </row>
    <row r="51" spans="1:24" s="19" customFormat="1" ht="21">
      <c r="A51" s="1" t="s">
        <v>83</v>
      </c>
      <c r="B51" s="2" t="s">
        <v>84</v>
      </c>
      <c r="C51" s="3" t="s">
        <v>33</v>
      </c>
      <c r="D51" s="26">
        <f t="shared" si="2"/>
        <v>5.936019</v>
      </c>
      <c r="E51" s="26">
        <v>0</v>
      </c>
      <c r="F51" s="26">
        <v>0</v>
      </c>
      <c r="G51" s="26">
        <v>5.936019</v>
      </c>
      <c r="H51" s="26">
        <v>0</v>
      </c>
      <c r="I51" s="26">
        <f t="shared" si="3"/>
        <v>4.5104917559999995</v>
      </c>
      <c r="J51" s="26">
        <v>0</v>
      </c>
      <c r="K51" s="26">
        <v>0</v>
      </c>
      <c r="L51" s="26">
        <v>4.5104917559999995</v>
      </c>
      <c r="M51" s="26">
        <v>0</v>
      </c>
      <c r="N51" s="26">
        <f t="shared" si="6"/>
        <v>-1.4255272440000004</v>
      </c>
      <c r="O51" s="26">
        <f>U51</f>
        <v>-24.014869965881182</v>
      </c>
      <c r="P51" s="26">
        <v>0</v>
      </c>
      <c r="Q51" s="26">
        <v>0</v>
      </c>
      <c r="R51" s="26">
        <v>0</v>
      </c>
      <c r="S51" s="26">
        <v>0</v>
      </c>
      <c r="T51" s="26">
        <f t="shared" si="5"/>
        <v>-1.4255272440000004</v>
      </c>
      <c r="U51" s="26">
        <f>T51/D51*100</f>
        <v>-24.014869965881182</v>
      </c>
      <c r="V51" s="26">
        <v>0</v>
      </c>
      <c r="W51" s="26">
        <v>0</v>
      </c>
      <c r="X51" s="24"/>
    </row>
    <row r="52" spans="1:24" s="19" customFormat="1" ht="21">
      <c r="A52" s="1" t="s">
        <v>83</v>
      </c>
      <c r="B52" s="4" t="s">
        <v>85</v>
      </c>
      <c r="C52" s="6" t="s">
        <v>86</v>
      </c>
      <c r="D52" s="26">
        <f t="shared" si="2"/>
        <v>5.936019</v>
      </c>
      <c r="E52" s="26">
        <v>0</v>
      </c>
      <c r="F52" s="26">
        <v>0</v>
      </c>
      <c r="G52" s="26">
        <v>5.936019</v>
      </c>
      <c r="H52" s="26">
        <v>0</v>
      </c>
      <c r="I52" s="26">
        <f t="shared" si="3"/>
        <v>4.5104917559999995</v>
      </c>
      <c r="J52" s="26">
        <v>0</v>
      </c>
      <c r="K52" s="26">
        <v>0</v>
      </c>
      <c r="L52" s="26">
        <v>4.5104917559999995</v>
      </c>
      <c r="M52" s="26">
        <v>0</v>
      </c>
      <c r="N52" s="26">
        <f t="shared" si="6"/>
        <v>-1.4255272440000004</v>
      </c>
      <c r="O52" s="26">
        <f>U52</f>
        <v>-24.014869965881182</v>
      </c>
      <c r="P52" s="26">
        <v>0</v>
      </c>
      <c r="Q52" s="26">
        <v>0</v>
      </c>
      <c r="R52" s="26">
        <v>0</v>
      </c>
      <c r="S52" s="26">
        <v>0</v>
      </c>
      <c r="T52" s="26">
        <f t="shared" si="5"/>
        <v>-1.4255272440000004</v>
      </c>
      <c r="U52" s="26">
        <f>T52/D52*100</f>
        <v>-24.014869965881182</v>
      </c>
      <c r="V52" s="26">
        <v>0</v>
      </c>
      <c r="W52" s="26">
        <v>0</v>
      </c>
      <c r="X52" s="24"/>
    </row>
    <row r="53" spans="1:24" s="19" customFormat="1" ht="12">
      <c r="A53" s="1"/>
      <c r="B53" s="9" t="s">
        <v>189</v>
      </c>
      <c r="C53" s="6"/>
      <c r="D53" s="26">
        <f t="shared" si="2"/>
        <v>0</v>
      </c>
      <c r="E53" s="26">
        <v>0</v>
      </c>
      <c r="F53" s="26">
        <v>0</v>
      </c>
      <c r="G53" s="26">
        <v>0</v>
      </c>
      <c r="H53" s="26">
        <v>0</v>
      </c>
      <c r="I53" s="26">
        <f t="shared" si="3"/>
        <v>0</v>
      </c>
      <c r="J53" s="26">
        <v>0</v>
      </c>
      <c r="K53" s="26">
        <v>0</v>
      </c>
      <c r="L53" s="26">
        <v>0</v>
      </c>
      <c r="M53" s="26">
        <v>0</v>
      </c>
      <c r="N53" s="26">
        <f t="shared" si="6"/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f t="shared" si="5"/>
        <v>0</v>
      </c>
      <c r="U53" s="26">
        <v>0</v>
      </c>
      <c r="V53" s="26">
        <v>0</v>
      </c>
      <c r="W53" s="26">
        <v>0</v>
      </c>
      <c r="X53" s="24"/>
    </row>
    <row r="54" spans="1:24" s="19" customFormat="1" ht="33.75">
      <c r="A54" s="1"/>
      <c r="B54" s="7" t="s">
        <v>195</v>
      </c>
      <c r="C54" s="6" t="s">
        <v>86</v>
      </c>
      <c r="D54" s="26">
        <f t="shared" si="2"/>
        <v>2.054156988</v>
      </c>
      <c r="E54" s="26">
        <v>0</v>
      </c>
      <c r="F54" s="26">
        <v>0</v>
      </c>
      <c r="G54" s="26">
        <v>2.054156988</v>
      </c>
      <c r="H54" s="26">
        <v>0</v>
      </c>
      <c r="I54" s="26">
        <f t="shared" si="3"/>
        <v>1.777867344</v>
      </c>
      <c r="J54" s="26">
        <v>0</v>
      </c>
      <c r="K54" s="26">
        <v>0</v>
      </c>
      <c r="L54" s="26">
        <v>1.777867344</v>
      </c>
      <c r="M54" s="26">
        <v>0</v>
      </c>
      <c r="N54" s="26">
        <f t="shared" si="6"/>
        <v>-0.276289644</v>
      </c>
      <c r="O54" s="26">
        <f>U54</f>
        <v>-13.450269167061347</v>
      </c>
      <c r="P54" s="26">
        <v>0</v>
      </c>
      <c r="Q54" s="26">
        <v>0</v>
      </c>
      <c r="R54" s="26">
        <v>0</v>
      </c>
      <c r="S54" s="26">
        <v>0</v>
      </c>
      <c r="T54" s="26">
        <f t="shared" si="5"/>
        <v>-0.276289644</v>
      </c>
      <c r="U54" s="26">
        <f>T54/D54*100</f>
        <v>-13.450269167061347</v>
      </c>
      <c r="V54" s="26">
        <v>0</v>
      </c>
      <c r="W54" s="26">
        <v>0</v>
      </c>
      <c r="X54" s="24"/>
    </row>
    <row r="55" spans="1:24" s="19" customFormat="1" ht="12">
      <c r="A55" s="1"/>
      <c r="B55" s="9" t="s">
        <v>93</v>
      </c>
      <c r="C55" s="6"/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4"/>
    </row>
    <row r="56" spans="1:24" s="19" customFormat="1" ht="36">
      <c r="A56" s="1"/>
      <c r="B56" s="7" t="s">
        <v>278</v>
      </c>
      <c r="C56" s="6" t="s">
        <v>86</v>
      </c>
      <c r="D56" s="26">
        <v>0</v>
      </c>
      <c r="E56" s="26">
        <v>0</v>
      </c>
      <c r="F56" s="26">
        <v>0</v>
      </c>
      <c r="G56" s="26">
        <v>2.054156988</v>
      </c>
      <c r="H56" s="26">
        <v>0</v>
      </c>
      <c r="I56" s="26">
        <v>0</v>
      </c>
      <c r="J56" s="26">
        <v>0</v>
      </c>
      <c r="K56" s="26">
        <v>0</v>
      </c>
      <c r="L56" s="26">
        <v>1.625193192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4" t="s">
        <v>437</v>
      </c>
    </row>
    <row r="57" spans="1:24" s="19" customFormat="1" ht="12">
      <c r="A57" s="1"/>
      <c r="B57" s="9" t="s">
        <v>120</v>
      </c>
      <c r="C57" s="6"/>
      <c r="D57" s="26">
        <f t="shared" si="2"/>
        <v>0</v>
      </c>
      <c r="E57" s="26">
        <v>0</v>
      </c>
      <c r="F57" s="26">
        <v>0</v>
      </c>
      <c r="G57" s="26">
        <v>0</v>
      </c>
      <c r="H57" s="26">
        <v>0</v>
      </c>
      <c r="I57" s="26">
        <f t="shared" si="3"/>
        <v>0</v>
      </c>
      <c r="J57" s="26">
        <v>0</v>
      </c>
      <c r="K57" s="26">
        <v>0</v>
      </c>
      <c r="L57" s="26">
        <v>0</v>
      </c>
      <c r="M57" s="26">
        <v>0</v>
      </c>
      <c r="N57" s="26">
        <f t="shared" si="6"/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f t="shared" si="5"/>
        <v>0</v>
      </c>
      <c r="U57" s="26">
        <v>0</v>
      </c>
      <c r="V57" s="26">
        <v>0</v>
      </c>
      <c r="W57" s="26">
        <v>0</v>
      </c>
      <c r="X57" s="24"/>
    </row>
    <row r="58" spans="1:24" s="19" customFormat="1" ht="36">
      <c r="A58" s="1"/>
      <c r="B58" s="7" t="s">
        <v>196</v>
      </c>
      <c r="C58" s="6" t="s">
        <v>86</v>
      </c>
      <c r="D58" s="26">
        <f t="shared" si="2"/>
        <v>1.8277050239999997</v>
      </c>
      <c r="E58" s="26">
        <v>0</v>
      </c>
      <c r="F58" s="26">
        <v>0</v>
      </c>
      <c r="G58" s="26">
        <v>1.8277050239999997</v>
      </c>
      <c r="H58" s="26">
        <v>0</v>
      </c>
      <c r="I58" s="26">
        <f t="shared" si="3"/>
        <v>1.1074312199999998</v>
      </c>
      <c r="J58" s="26">
        <v>0</v>
      </c>
      <c r="K58" s="26">
        <v>0</v>
      </c>
      <c r="L58" s="26">
        <v>1.1074312199999998</v>
      </c>
      <c r="M58" s="26">
        <v>0</v>
      </c>
      <c r="N58" s="26">
        <f t="shared" si="6"/>
        <v>-0.7202738039999999</v>
      </c>
      <c r="O58" s="26">
        <f>U58</f>
        <v>-39.40864606388475</v>
      </c>
      <c r="P58" s="26">
        <v>0</v>
      </c>
      <c r="Q58" s="26">
        <v>0</v>
      </c>
      <c r="R58" s="26">
        <v>0</v>
      </c>
      <c r="S58" s="26">
        <v>0</v>
      </c>
      <c r="T58" s="26">
        <f t="shared" si="5"/>
        <v>-0.7202738039999999</v>
      </c>
      <c r="U58" s="26">
        <f>T58/D58*100</f>
        <v>-39.40864606388475</v>
      </c>
      <c r="V58" s="26">
        <v>0</v>
      </c>
      <c r="W58" s="26">
        <v>0</v>
      </c>
      <c r="X58" s="24" t="s">
        <v>438</v>
      </c>
    </row>
    <row r="59" spans="1:24" s="19" customFormat="1" ht="31.5">
      <c r="A59" s="1" t="s">
        <v>87</v>
      </c>
      <c r="B59" s="2" t="s">
        <v>88</v>
      </c>
      <c r="C59" s="3" t="s">
        <v>33</v>
      </c>
      <c r="D59" s="26">
        <f t="shared" si="2"/>
        <v>24.70906128</v>
      </c>
      <c r="E59" s="26">
        <v>0</v>
      </c>
      <c r="F59" s="26">
        <v>0</v>
      </c>
      <c r="G59" s="26">
        <v>24.70906128</v>
      </c>
      <c r="H59" s="26">
        <v>0</v>
      </c>
      <c r="I59" s="26">
        <f t="shared" si="3"/>
        <v>12.054440652</v>
      </c>
      <c r="J59" s="26">
        <v>0</v>
      </c>
      <c r="K59" s="26">
        <v>0</v>
      </c>
      <c r="L59" s="26">
        <v>12.054440652</v>
      </c>
      <c r="M59" s="26">
        <v>0</v>
      </c>
      <c r="N59" s="26">
        <f t="shared" si="6"/>
        <v>-12.654620628</v>
      </c>
      <c r="O59" s="26">
        <f>U59</f>
        <v>-51.214493681485585</v>
      </c>
      <c r="P59" s="26">
        <v>0</v>
      </c>
      <c r="Q59" s="26">
        <v>0</v>
      </c>
      <c r="R59" s="26">
        <v>0</v>
      </c>
      <c r="S59" s="26">
        <v>0</v>
      </c>
      <c r="T59" s="26">
        <f t="shared" si="5"/>
        <v>-12.654620628</v>
      </c>
      <c r="U59" s="26">
        <f>T59/D59*100</f>
        <v>-51.214493681485585</v>
      </c>
      <c r="V59" s="26">
        <v>0</v>
      </c>
      <c r="W59" s="26">
        <v>0</v>
      </c>
      <c r="X59" s="24"/>
    </row>
    <row r="60" spans="1:24" s="19" customFormat="1" ht="21">
      <c r="A60" s="1" t="s">
        <v>87</v>
      </c>
      <c r="B60" s="8" t="s">
        <v>89</v>
      </c>
      <c r="C60" s="6" t="s">
        <v>90</v>
      </c>
      <c r="D60" s="26">
        <f t="shared" si="2"/>
        <v>4.70524464</v>
      </c>
      <c r="E60" s="26">
        <v>0</v>
      </c>
      <c r="F60" s="26">
        <v>0</v>
      </c>
      <c r="G60" s="26">
        <v>4.70524464</v>
      </c>
      <c r="H60" s="26">
        <v>0</v>
      </c>
      <c r="I60" s="26">
        <f t="shared" si="3"/>
        <v>0</v>
      </c>
      <c r="J60" s="26">
        <v>0</v>
      </c>
      <c r="K60" s="26">
        <v>0</v>
      </c>
      <c r="L60" s="26">
        <v>0</v>
      </c>
      <c r="M60" s="26">
        <v>0</v>
      </c>
      <c r="N60" s="26">
        <f t="shared" si="6"/>
        <v>-4.70524464</v>
      </c>
      <c r="O60" s="26">
        <f>U60</f>
        <v>0</v>
      </c>
      <c r="P60" s="26">
        <v>0</v>
      </c>
      <c r="Q60" s="26">
        <v>0</v>
      </c>
      <c r="R60" s="26">
        <v>0</v>
      </c>
      <c r="S60" s="26">
        <v>0</v>
      </c>
      <c r="T60" s="26">
        <f t="shared" si="5"/>
        <v>-4.70524464</v>
      </c>
      <c r="U60" s="26">
        <v>0</v>
      </c>
      <c r="V60" s="26">
        <v>0</v>
      </c>
      <c r="W60" s="26">
        <v>0</v>
      </c>
      <c r="X60" s="24"/>
    </row>
    <row r="61" spans="1:24" s="19" customFormat="1" ht="12">
      <c r="A61" s="1"/>
      <c r="B61" s="9" t="s">
        <v>153</v>
      </c>
      <c r="C61" s="6"/>
      <c r="D61" s="26">
        <f t="shared" si="2"/>
        <v>0</v>
      </c>
      <c r="E61" s="26">
        <v>0</v>
      </c>
      <c r="F61" s="26">
        <v>0</v>
      </c>
      <c r="G61" s="26">
        <v>0</v>
      </c>
      <c r="H61" s="26">
        <v>0</v>
      </c>
      <c r="I61" s="26">
        <f t="shared" si="3"/>
        <v>0</v>
      </c>
      <c r="J61" s="26">
        <v>0</v>
      </c>
      <c r="K61" s="26">
        <v>0</v>
      </c>
      <c r="L61" s="26">
        <v>0</v>
      </c>
      <c r="M61" s="26">
        <v>0</v>
      </c>
      <c r="N61" s="26">
        <f t="shared" si="6"/>
        <v>0</v>
      </c>
      <c r="O61" s="26">
        <f>U61</f>
        <v>0</v>
      </c>
      <c r="P61" s="26">
        <v>0</v>
      </c>
      <c r="Q61" s="26">
        <v>0</v>
      </c>
      <c r="R61" s="26">
        <v>0</v>
      </c>
      <c r="S61" s="26">
        <v>0</v>
      </c>
      <c r="T61" s="26">
        <f t="shared" si="5"/>
        <v>0</v>
      </c>
      <c r="U61" s="26">
        <v>0</v>
      </c>
      <c r="V61" s="26">
        <v>0</v>
      </c>
      <c r="W61" s="26">
        <v>0</v>
      </c>
      <c r="X61" s="24"/>
    </row>
    <row r="62" spans="1:24" s="19" customFormat="1" ht="24">
      <c r="A62" s="1"/>
      <c r="B62" s="22" t="s">
        <v>279</v>
      </c>
      <c r="C62" s="6" t="s">
        <v>90</v>
      </c>
      <c r="D62" s="26">
        <v>0</v>
      </c>
      <c r="E62" s="26">
        <v>0</v>
      </c>
      <c r="F62" s="26">
        <v>0</v>
      </c>
      <c r="G62" s="26">
        <v>1.3070123999999999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4" t="s">
        <v>439</v>
      </c>
    </row>
    <row r="63" spans="1:24" s="19" customFormat="1" ht="24">
      <c r="A63" s="1"/>
      <c r="B63" s="22" t="s">
        <v>280</v>
      </c>
      <c r="C63" s="6" t="s">
        <v>90</v>
      </c>
      <c r="D63" s="26">
        <v>0</v>
      </c>
      <c r="E63" s="26">
        <v>0</v>
      </c>
      <c r="F63" s="26">
        <v>0</v>
      </c>
      <c r="G63" s="26">
        <v>1.04560992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4" t="s">
        <v>439</v>
      </c>
    </row>
    <row r="64" spans="1:24" s="19" customFormat="1" ht="24">
      <c r="A64" s="1"/>
      <c r="B64" s="22" t="s">
        <v>281</v>
      </c>
      <c r="C64" s="6" t="s">
        <v>90</v>
      </c>
      <c r="D64" s="26">
        <v>0</v>
      </c>
      <c r="E64" s="26">
        <v>0</v>
      </c>
      <c r="F64" s="26">
        <v>0</v>
      </c>
      <c r="G64" s="26">
        <v>2.09121984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4" t="s">
        <v>439</v>
      </c>
    </row>
    <row r="65" spans="1:24" s="19" customFormat="1" ht="24">
      <c r="A65" s="1"/>
      <c r="B65" s="22" t="s">
        <v>282</v>
      </c>
      <c r="C65" s="6" t="s">
        <v>90</v>
      </c>
      <c r="D65" s="26">
        <v>0</v>
      </c>
      <c r="E65" s="26">
        <v>0</v>
      </c>
      <c r="F65" s="26">
        <v>0</v>
      </c>
      <c r="G65" s="26">
        <v>0.26140248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4" t="s">
        <v>439</v>
      </c>
    </row>
    <row r="66" spans="1:24" s="19" customFormat="1" ht="12">
      <c r="A66" s="1"/>
      <c r="B66" s="9" t="s">
        <v>93</v>
      </c>
      <c r="C66" s="6"/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4"/>
    </row>
    <row r="67" spans="1:24" s="19" customFormat="1" ht="24">
      <c r="A67" s="1"/>
      <c r="B67" s="22" t="s">
        <v>283</v>
      </c>
      <c r="C67" s="6" t="s">
        <v>90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4"/>
    </row>
    <row r="68" spans="1:24" s="19" customFormat="1" ht="24">
      <c r="A68" s="1"/>
      <c r="B68" s="22" t="s">
        <v>284</v>
      </c>
      <c r="C68" s="6" t="s">
        <v>90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4"/>
    </row>
    <row r="69" spans="1:24" s="19" customFormat="1" ht="24">
      <c r="A69" s="1"/>
      <c r="B69" s="22" t="s">
        <v>285</v>
      </c>
      <c r="C69" s="6" t="s">
        <v>90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4"/>
    </row>
    <row r="70" spans="1:24" s="19" customFormat="1" ht="21">
      <c r="A70" s="1" t="s">
        <v>87</v>
      </c>
      <c r="B70" s="8" t="s">
        <v>91</v>
      </c>
      <c r="C70" s="6" t="s">
        <v>92</v>
      </c>
      <c r="D70" s="26">
        <f t="shared" si="2"/>
        <v>7.838372976000001</v>
      </c>
      <c r="E70" s="26">
        <v>0</v>
      </c>
      <c r="F70" s="26">
        <v>0</v>
      </c>
      <c r="G70" s="26">
        <v>7.838372976000001</v>
      </c>
      <c r="H70" s="26">
        <v>0</v>
      </c>
      <c r="I70" s="26">
        <f t="shared" si="3"/>
        <v>7.827259116</v>
      </c>
      <c r="J70" s="26">
        <v>0</v>
      </c>
      <c r="K70" s="26">
        <v>0</v>
      </c>
      <c r="L70" s="26">
        <v>7.827259116</v>
      </c>
      <c r="M70" s="26">
        <v>0</v>
      </c>
      <c r="N70" s="26">
        <f t="shared" si="6"/>
        <v>-0.011113860000001807</v>
      </c>
      <c r="O70" s="26">
        <f aca="true" t="shared" si="7" ref="O70:O75">U70</f>
        <v>-0.14178784339595588</v>
      </c>
      <c r="P70" s="26">
        <v>0</v>
      </c>
      <c r="Q70" s="26">
        <v>0</v>
      </c>
      <c r="R70" s="26">
        <v>0</v>
      </c>
      <c r="S70" s="26">
        <v>0</v>
      </c>
      <c r="T70" s="26">
        <f t="shared" si="5"/>
        <v>-0.011113860000001807</v>
      </c>
      <c r="U70" s="26">
        <f>T70/D70*100</f>
        <v>-0.14178784339595588</v>
      </c>
      <c r="V70" s="26">
        <v>0</v>
      </c>
      <c r="W70" s="26">
        <v>0</v>
      </c>
      <c r="X70" s="24"/>
    </row>
    <row r="71" spans="1:24" s="19" customFormat="1" ht="12">
      <c r="A71" s="1"/>
      <c r="B71" s="9" t="s">
        <v>112</v>
      </c>
      <c r="C71" s="6"/>
      <c r="D71" s="26">
        <f t="shared" si="2"/>
        <v>0</v>
      </c>
      <c r="E71" s="26">
        <v>0</v>
      </c>
      <c r="F71" s="26">
        <v>0</v>
      </c>
      <c r="G71" s="26">
        <v>0</v>
      </c>
      <c r="H71" s="26">
        <v>0</v>
      </c>
      <c r="I71" s="26">
        <f t="shared" si="3"/>
        <v>0</v>
      </c>
      <c r="J71" s="26">
        <v>0</v>
      </c>
      <c r="K71" s="26">
        <v>0</v>
      </c>
      <c r="L71" s="26">
        <v>0</v>
      </c>
      <c r="M71" s="26">
        <v>0</v>
      </c>
      <c r="N71" s="26">
        <f t="shared" si="6"/>
        <v>0</v>
      </c>
      <c r="O71" s="26">
        <f t="shared" si="7"/>
        <v>0</v>
      </c>
      <c r="P71" s="26">
        <v>0</v>
      </c>
      <c r="Q71" s="26">
        <v>0</v>
      </c>
      <c r="R71" s="26">
        <v>0</v>
      </c>
      <c r="S71" s="26">
        <v>0</v>
      </c>
      <c r="T71" s="26">
        <f t="shared" si="5"/>
        <v>0</v>
      </c>
      <c r="U71" s="26">
        <v>0</v>
      </c>
      <c r="V71" s="26">
        <v>0</v>
      </c>
      <c r="W71" s="26">
        <v>0</v>
      </c>
      <c r="X71" s="24"/>
    </row>
    <row r="72" spans="1:24" s="19" customFormat="1" ht="22.5">
      <c r="A72" s="1"/>
      <c r="B72" s="7" t="s">
        <v>197</v>
      </c>
      <c r="C72" s="6" t="s">
        <v>92</v>
      </c>
      <c r="D72" s="26">
        <f t="shared" si="2"/>
        <v>0.300584064</v>
      </c>
      <c r="E72" s="26">
        <v>0</v>
      </c>
      <c r="F72" s="26">
        <v>0</v>
      </c>
      <c r="G72" s="26">
        <v>0.300584064</v>
      </c>
      <c r="H72" s="26">
        <v>0</v>
      </c>
      <c r="I72" s="26">
        <f t="shared" si="3"/>
        <v>0.268670328</v>
      </c>
      <c r="J72" s="26">
        <v>0</v>
      </c>
      <c r="K72" s="26">
        <v>0</v>
      </c>
      <c r="L72" s="26">
        <v>0.268670328</v>
      </c>
      <c r="M72" s="26">
        <v>0</v>
      </c>
      <c r="N72" s="26">
        <f t="shared" si="6"/>
        <v>-0.03191373599999997</v>
      </c>
      <c r="O72" s="26">
        <f t="shared" si="7"/>
        <v>-10.617241504859011</v>
      </c>
      <c r="P72" s="26">
        <v>0</v>
      </c>
      <c r="Q72" s="26">
        <v>0</v>
      </c>
      <c r="R72" s="26">
        <v>0</v>
      </c>
      <c r="S72" s="26">
        <v>0</v>
      </c>
      <c r="T72" s="26">
        <f t="shared" si="5"/>
        <v>-0.03191373599999997</v>
      </c>
      <c r="U72" s="26">
        <f>T72/D72*100</f>
        <v>-10.617241504859011</v>
      </c>
      <c r="V72" s="26">
        <v>0</v>
      </c>
      <c r="W72" s="26">
        <v>0</v>
      </c>
      <c r="X72" s="24"/>
    </row>
    <row r="73" spans="1:24" s="19" customFormat="1" ht="33.75">
      <c r="A73" s="1"/>
      <c r="B73" s="7" t="s">
        <v>198</v>
      </c>
      <c r="C73" s="6" t="s">
        <v>92</v>
      </c>
      <c r="D73" s="26">
        <f t="shared" si="2"/>
        <v>1.202336256</v>
      </c>
      <c r="E73" s="26">
        <v>0</v>
      </c>
      <c r="F73" s="26">
        <v>0</v>
      </c>
      <c r="G73" s="26">
        <v>1.202336256</v>
      </c>
      <c r="H73" s="26">
        <v>0</v>
      </c>
      <c r="I73" s="26">
        <f t="shared" si="3"/>
        <v>0.8147057639999999</v>
      </c>
      <c r="J73" s="26">
        <v>0</v>
      </c>
      <c r="K73" s="26">
        <v>0</v>
      </c>
      <c r="L73" s="26">
        <v>0.8147057639999999</v>
      </c>
      <c r="M73" s="26">
        <v>0</v>
      </c>
      <c r="N73" s="26">
        <f t="shared" si="6"/>
        <v>-0.387630492</v>
      </c>
      <c r="O73" s="26">
        <f t="shared" si="7"/>
        <v>-32.239774028738935</v>
      </c>
      <c r="P73" s="26">
        <v>0</v>
      </c>
      <c r="Q73" s="26">
        <v>0</v>
      </c>
      <c r="R73" s="26">
        <v>0</v>
      </c>
      <c r="S73" s="26">
        <v>0</v>
      </c>
      <c r="T73" s="26">
        <f t="shared" si="5"/>
        <v>-0.387630492</v>
      </c>
      <c r="U73" s="26">
        <f>T73/D73*100</f>
        <v>-32.239774028738935</v>
      </c>
      <c r="V73" s="26">
        <v>0</v>
      </c>
      <c r="W73" s="26">
        <v>0</v>
      </c>
      <c r="X73" s="24" t="s">
        <v>440</v>
      </c>
    </row>
    <row r="74" spans="1:24" s="19" customFormat="1" ht="22.5">
      <c r="A74" s="1"/>
      <c r="B74" s="7" t="s">
        <v>199</v>
      </c>
      <c r="C74" s="6" t="s">
        <v>92</v>
      </c>
      <c r="D74" s="26">
        <f t="shared" si="2"/>
        <v>0.719019468</v>
      </c>
      <c r="E74" s="26">
        <v>0</v>
      </c>
      <c r="F74" s="26">
        <v>0</v>
      </c>
      <c r="G74" s="26">
        <v>0.719019468</v>
      </c>
      <c r="H74" s="26">
        <v>0</v>
      </c>
      <c r="I74" s="26">
        <f t="shared" si="3"/>
        <v>0.672118008</v>
      </c>
      <c r="J74" s="26">
        <v>0</v>
      </c>
      <c r="K74" s="26">
        <v>0</v>
      </c>
      <c r="L74" s="26">
        <v>0.672118008</v>
      </c>
      <c r="M74" s="26">
        <v>0</v>
      </c>
      <c r="N74" s="26">
        <f t="shared" si="6"/>
        <v>-0.04690146000000006</v>
      </c>
      <c r="O74" s="26">
        <f t="shared" si="7"/>
        <v>-6.522974980143383</v>
      </c>
      <c r="P74" s="26">
        <v>0</v>
      </c>
      <c r="Q74" s="26">
        <v>0</v>
      </c>
      <c r="R74" s="26">
        <v>0</v>
      </c>
      <c r="S74" s="26">
        <v>0</v>
      </c>
      <c r="T74" s="26">
        <f t="shared" si="5"/>
        <v>-0.04690146000000006</v>
      </c>
      <c r="U74" s="26">
        <f>T74/D74*100</f>
        <v>-6.522974980143383</v>
      </c>
      <c r="V74" s="26">
        <v>0</v>
      </c>
      <c r="W74" s="26">
        <v>0</v>
      </c>
      <c r="X74" s="24"/>
    </row>
    <row r="75" spans="1:24" s="19" customFormat="1" ht="44.25" customHeight="1">
      <c r="A75" s="1"/>
      <c r="B75" s="7" t="s">
        <v>200</v>
      </c>
      <c r="C75" s="6" t="s">
        <v>92</v>
      </c>
      <c r="D75" s="26">
        <f t="shared" si="2"/>
        <v>0.770012976</v>
      </c>
      <c r="E75" s="26">
        <v>0</v>
      </c>
      <c r="F75" s="26">
        <v>0</v>
      </c>
      <c r="G75" s="26">
        <v>0.770012976</v>
      </c>
      <c r="H75" s="26">
        <v>0</v>
      </c>
      <c r="I75" s="26">
        <f t="shared" si="3"/>
        <v>1.5504899879999998</v>
      </c>
      <c r="J75" s="26">
        <v>0</v>
      </c>
      <c r="K75" s="26">
        <v>0</v>
      </c>
      <c r="L75" s="26">
        <v>1.5504899879999998</v>
      </c>
      <c r="M75" s="26">
        <v>0</v>
      </c>
      <c r="N75" s="26">
        <f t="shared" si="6"/>
        <v>0.7804770119999999</v>
      </c>
      <c r="O75" s="26">
        <f t="shared" si="7"/>
        <v>101.35894281345202</v>
      </c>
      <c r="P75" s="26">
        <v>0</v>
      </c>
      <c r="Q75" s="26">
        <v>0</v>
      </c>
      <c r="R75" s="26">
        <v>0</v>
      </c>
      <c r="S75" s="26">
        <v>0</v>
      </c>
      <c r="T75" s="26">
        <f t="shared" si="5"/>
        <v>0.7804770119999999</v>
      </c>
      <c r="U75" s="26">
        <f>T75/D75*100</f>
        <v>101.35894281345202</v>
      </c>
      <c r="V75" s="26">
        <v>0</v>
      </c>
      <c r="W75" s="26">
        <v>0</v>
      </c>
      <c r="X75" s="24" t="s">
        <v>275</v>
      </c>
    </row>
    <row r="76" spans="1:24" s="19" customFormat="1" ht="44.25" customHeight="1">
      <c r="A76" s="1"/>
      <c r="B76" s="22" t="s">
        <v>286</v>
      </c>
      <c r="C76" s="6" t="s">
        <v>92</v>
      </c>
      <c r="D76" s="26">
        <v>0</v>
      </c>
      <c r="E76" s="26">
        <v>0</v>
      </c>
      <c r="F76" s="26">
        <v>0</v>
      </c>
      <c r="G76" s="26">
        <v>0.770012976</v>
      </c>
      <c r="H76" s="26">
        <v>0</v>
      </c>
      <c r="I76" s="26">
        <v>0</v>
      </c>
      <c r="J76" s="26">
        <v>0</v>
      </c>
      <c r="K76" s="26">
        <v>0</v>
      </c>
      <c r="L76" s="26">
        <v>0.6933102839999999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4"/>
    </row>
    <row r="77" spans="1:24" s="19" customFormat="1" ht="12">
      <c r="A77" s="1"/>
      <c r="B77" s="9" t="s">
        <v>201</v>
      </c>
      <c r="C77" s="6"/>
      <c r="D77" s="26">
        <f t="shared" si="2"/>
        <v>0</v>
      </c>
      <c r="E77" s="26">
        <v>0</v>
      </c>
      <c r="F77" s="26">
        <v>0</v>
      </c>
      <c r="G77" s="26">
        <v>0</v>
      </c>
      <c r="H77" s="26">
        <v>0</v>
      </c>
      <c r="I77" s="26">
        <f t="shared" si="3"/>
        <v>0</v>
      </c>
      <c r="J77" s="26">
        <v>0</v>
      </c>
      <c r="K77" s="26">
        <v>0</v>
      </c>
      <c r="L77" s="26">
        <v>0</v>
      </c>
      <c r="M77" s="26">
        <v>0</v>
      </c>
      <c r="N77" s="26">
        <f t="shared" si="6"/>
        <v>0</v>
      </c>
      <c r="O77" s="26">
        <f aca="true" t="shared" si="8" ref="O77:O82">U77</f>
        <v>0</v>
      </c>
      <c r="P77" s="26">
        <v>0</v>
      </c>
      <c r="Q77" s="26">
        <v>0</v>
      </c>
      <c r="R77" s="26">
        <v>0</v>
      </c>
      <c r="S77" s="26">
        <v>0</v>
      </c>
      <c r="T77" s="26">
        <f t="shared" si="5"/>
        <v>0</v>
      </c>
      <c r="U77" s="26">
        <v>0</v>
      </c>
      <c r="V77" s="26">
        <v>0</v>
      </c>
      <c r="W77" s="26">
        <v>0</v>
      </c>
      <c r="X77" s="24"/>
    </row>
    <row r="78" spans="1:24" s="19" customFormat="1" ht="33.75">
      <c r="A78" s="1"/>
      <c r="B78" s="7" t="s">
        <v>202</v>
      </c>
      <c r="C78" s="6" t="s">
        <v>92</v>
      </c>
      <c r="D78" s="26">
        <f t="shared" si="2"/>
        <v>0.182227956</v>
      </c>
      <c r="E78" s="26">
        <v>0</v>
      </c>
      <c r="F78" s="26">
        <v>0</v>
      </c>
      <c r="G78" s="26">
        <v>0.182227956</v>
      </c>
      <c r="H78" s="26">
        <v>0</v>
      </c>
      <c r="I78" s="26">
        <f t="shared" si="3"/>
        <v>0.156175968</v>
      </c>
      <c r="J78" s="26">
        <v>0</v>
      </c>
      <c r="K78" s="26">
        <v>0</v>
      </c>
      <c r="L78" s="26">
        <v>0.156175968</v>
      </c>
      <c r="M78" s="26">
        <v>0</v>
      </c>
      <c r="N78" s="26">
        <f t="shared" si="6"/>
        <v>-0.026051987999999998</v>
      </c>
      <c r="O78" s="26">
        <f t="shared" si="8"/>
        <v>-14.296372835351342</v>
      </c>
      <c r="P78" s="26">
        <v>0</v>
      </c>
      <c r="Q78" s="26">
        <v>0</v>
      </c>
      <c r="R78" s="26">
        <v>0</v>
      </c>
      <c r="S78" s="26">
        <v>0</v>
      </c>
      <c r="T78" s="26">
        <f t="shared" si="5"/>
        <v>-0.026051987999999998</v>
      </c>
      <c r="U78" s="26">
        <f>T78/D78*100</f>
        <v>-14.296372835351342</v>
      </c>
      <c r="V78" s="26">
        <v>0</v>
      </c>
      <c r="W78" s="26">
        <v>0</v>
      </c>
      <c r="X78" s="24"/>
    </row>
    <row r="79" spans="1:24" s="19" customFormat="1" ht="12">
      <c r="A79" s="1"/>
      <c r="B79" s="9" t="s">
        <v>203</v>
      </c>
      <c r="C79" s="6"/>
      <c r="D79" s="26">
        <f t="shared" si="2"/>
        <v>0</v>
      </c>
      <c r="E79" s="26">
        <v>0</v>
      </c>
      <c r="F79" s="26">
        <v>0</v>
      </c>
      <c r="G79" s="26">
        <v>0</v>
      </c>
      <c r="H79" s="26">
        <v>0</v>
      </c>
      <c r="I79" s="26">
        <f t="shared" si="3"/>
        <v>0</v>
      </c>
      <c r="J79" s="26">
        <v>0</v>
      </c>
      <c r="K79" s="26">
        <v>0</v>
      </c>
      <c r="L79" s="26">
        <v>0</v>
      </c>
      <c r="M79" s="26">
        <v>0</v>
      </c>
      <c r="N79" s="26">
        <f t="shared" si="6"/>
        <v>0</v>
      </c>
      <c r="O79" s="26">
        <f t="shared" si="8"/>
        <v>0</v>
      </c>
      <c r="P79" s="26">
        <v>0</v>
      </c>
      <c r="Q79" s="26">
        <v>0</v>
      </c>
      <c r="R79" s="26">
        <v>0</v>
      </c>
      <c r="S79" s="26">
        <v>0</v>
      </c>
      <c r="T79" s="26">
        <f t="shared" si="5"/>
        <v>0</v>
      </c>
      <c r="U79" s="26">
        <v>0</v>
      </c>
      <c r="V79" s="26">
        <v>0</v>
      </c>
      <c r="W79" s="26">
        <v>0</v>
      </c>
      <c r="X79" s="24"/>
    </row>
    <row r="80" spans="1:24" s="19" customFormat="1" ht="22.5">
      <c r="A80" s="1"/>
      <c r="B80" s="7" t="s">
        <v>204</v>
      </c>
      <c r="C80" s="6" t="s">
        <v>92</v>
      </c>
      <c r="D80" s="26">
        <f t="shared" si="2"/>
        <v>0.182227956</v>
      </c>
      <c r="E80" s="26">
        <v>0</v>
      </c>
      <c r="F80" s="26">
        <v>0</v>
      </c>
      <c r="G80" s="26">
        <v>0.182227956</v>
      </c>
      <c r="H80" s="26">
        <v>0</v>
      </c>
      <c r="I80" s="26">
        <f t="shared" si="3"/>
        <v>0.16639982399999997</v>
      </c>
      <c r="J80" s="26">
        <v>0</v>
      </c>
      <c r="K80" s="26">
        <v>0</v>
      </c>
      <c r="L80" s="26">
        <v>0.16639982399999997</v>
      </c>
      <c r="M80" s="26">
        <v>0</v>
      </c>
      <c r="N80" s="26">
        <f t="shared" si="6"/>
        <v>-0.015828132000000023</v>
      </c>
      <c r="O80" s="26">
        <f t="shared" si="8"/>
        <v>-8.685896690845846</v>
      </c>
      <c r="P80" s="26">
        <v>0</v>
      </c>
      <c r="Q80" s="26">
        <v>0</v>
      </c>
      <c r="R80" s="26">
        <v>0</v>
      </c>
      <c r="S80" s="26">
        <v>0</v>
      </c>
      <c r="T80" s="26">
        <f t="shared" si="5"/>
        <v>-0.015828132000000023</v>
      </c>
      <c r="U80" s="26">
        <f>T80/D80*100</f>
        <v>-8.685896690845846</v>
      </c>
      <c r="V80" s="26">
        <v>0</v>
      </c>
      <c r="W80" s="26">
        <v>0</v>
      </c>
      <c r="X80" s="24"/>
    </row>
    <row r="81" spans="1:24" s="19" customFormat="1" ht="22.5">
      <c r="A81" s="1"/>
      <c r="B81" s="7" t="s">
        <v>205</v>
      </c>
      <c r="C81" s="6" t="s">
        <v>92</v>
      </c>
      <c r="D81" s="26">
        <f t="shared" si="2"/>
        <v>0.23967315599999997</v>
      </c>
      <c r="E81" s="26">
        <v>0</v>
      </c>
      <c r="F81" s="26">
        <v>0</v>
      </c>
      <c r="G81" s="26">
        <v>0.23967315599999997</v>
      </c>
      <c r="H81" s="26">
        <v>0</v>
      </c>
      <c r="I81" s="26">
        <f t="shared" si="3"/>
        <v>0.201490404</v>
      </c>
      <c r="J81" s="26">
        <v>0</v>
      </c>
      <c r="K81" s="26">
        <v>0</v>
      </c>
      <c r="L81" s="26">
        <v>0.201490404</v>
      </c>
      <c r="M81" s="26">
        <v>0</v>
      </c>
      <c r="N81" s="26">
        <f t="shared" si="6"/>
        <v>-0.03818275199999996</v>
      </c>
      <c r="O81" s="26">
        <f t="shared" si="8"/>
        <v>-15.931175871861077</v>
      </c>
      <c r="P81" s="26">
        <v>0</v>
      </c>
      <c r="Q81" s="26">
        <v>0</v>
      </c>
      <c r="R81" s="26">
        <v>0</v>
      </c>
      <c r="S81" s="26">
        <v>0</v>
      </c>
      <c r="T81" s="26">
        <f t="shared" si="5"/>
        <v>-0.03818275199999996</v>
      </c>
      <c r="U81" s="26">
        <f>T81/D81*100</f>
        <v>-15.931175871861077</v>
      </c>
      <c r="V81" s="26">
        <v>0</v>
      </c>
      <c r="W81" s="26">
        <v>0</v>
      </c>
      <c r="X81" s="24"/>
    </row>
    <row r="82" spans="1:24" s="19" customFormat="1" ht="22.5">
      <c r="A82" s="1"/>
      <c r="B82" s="7" t="s">
        <v>206</v>
      </c>
      <c r="C82" s="6" t="s">
        <v>92</v>
      </c>
      <c r="D82" s="26">
        <f t="shared" si="2"/>
        <v>0.300584064</v>
      </c>
      <c r="E82" s="26">
        <v>0</v>
      </c>
      <c r="F82" s="26">
        <v>0</v>
      </c>
      <c r="G82" s="26">
        <v>0.300584064</v>
      </c>
      <c r="H82" s="26">
        <v>0</v>
      </c>
      <c r="I82" s="26">
        <f t="shared" si="3"/>
        <v>0.253686048</v>
      </c>
      <c r="J82" s="26">
        <v>0</v>
      </c>
      <c r="K82" s="26">
        <v>0</v>
      </c>
      <c r="L82" s="26">
        <v>0.253686048</v>
      </c>
      <c r="M82" s="26">
        <v>0</v>
      </c>
      <c r="N82" s="26">
        <f t="shared" si="6"/>
        <v>-0.04689801599999999</v>
      </c>
      <c r="O82" s="26">
        <f t="shared" si="8"/>
        <v>-15.60229620157108</v>
      </c>
      <c r="P82" s="26">
        <v>0</v>
      </c>
      <c r="Q82" s="26">
        <v>0</v>
      </c>
      <c r="R82" s="26">
        <v>0</v>
      </c>
      <c r="S82" s="26">
        <v>0</v>
      </c>
      <c r="T82" s="26">
        <f t="shared" si="5"/>
        <v>-0.04689801599999999</v>
      </c>
      <c r="U82" s="26">
        <f>T82/D82*100</f>
        <v>-15.60229620157108</v>
      </c>
      <c r="V82" s="26">
        <v>0</v>
      </c>
      <c r="W82" s="26">
        <v>0</v>
      </c>
      <c r="X82" s="24"/>
    </row>
    <row r="83" spans="1:24" s="19" customFormat="1" ht="12">
      <c r="A83" s="1"/>
      <c r="B83" s="9" t="s">
        <v>93</v>
      </c>
      <c r="C83" s="6"/>
      <c r="D83" s="26">
        <f t="shared" si="2"/>
        <v>0</v>
      </c>
      <c r="E83" s="26">
        <v>0</v>
      </c>
      <c r="F83" s="26">
        <v>0</v>
      </c>
      <c r="G83" s="26">
        <v>0</v>
      </c>
      <c r="H83" s="26">
        <v>0</v>
      </c>
      <c r="I83" s="26">
        <f t="shared" si="3"/>
        <v>0</v>
      </c>
      <c r="J83" s="26">
        <v>0</v>
      </c>
      <c r="K83" s="26">
        <v>0</v>
      </c>
      <c r="L83" s="26">
        <v>0</v>
      </c>
      <c r="M83" s="26">
        <v>0</v>
      </c>
      <c r="N83" s="26">
        <f t="shared" si="6"/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f t="shared" si="5"/>
        <v>0</v>
      </c>
      <c r="U83" s="26">
        <v>0</v>
      </c>
      <c r="V83" s="26">
        <v>0</v>
      </c>
      <c r="W83" s="26">
        <v>0</v>
      </c>
      <c r="X83" s="24"/>
    </row>
    <row r="84" spans="1:24" s="19" customFormat="1" ht="22.5">
      <c r="A84" s="1"/>
      <c r="B84" s="7" t="s">
        <v>94</v>
      </c>
      <c r="C84" s="6" t="s">
        <v>92</v>
      </c>
      <c r="D84" s="26">
        <f t="shared" si="2"/>
        <v>0.300584064</v>
      </c>
      <c r="E84" s="26">
        <v>0</v>
      </c>
      <c r="F84" s="26">
        <v>0</v>
      </c>
      <c r="G84" s="26">
        <v>0.300584064</v>
      </c>
      <c r="H84" s="26">
        <v>0</v>
      </c>
      <c r="I84" s="26">
        <f t="shared" si="3"/>
        <v>0.40844254799999996</v>
      </c>
      <c r="J84" s="26">
        <v>0</v>
      </c>
      <c r="K84" s="26">
        <v>0</v>
      </c>
      <c r="L84" s="26">
        <v>0.40844254799999996</v>
      </c>
      <c r="M84" s="26">
        <v>0</v>
      </c>
      <c r="N84" s="26">
        <f t="shared" si="6"/>
        <v>0.10785848399999998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f t="shared" si="5"/>
        <v>0.10785848399999998</v>
      </c>
      <c r="U84" s="26">
        <v>0</v>
      </c>
      <c r="V84" s="26">
        <v>0</v>
      </c>
      <c r="W84" s="26">
        <v>0</v>
      </c>
      <c r="X84" s="24" t="s">
        <v>441</v>
      </c>
    </row>
    <row r="85" spans="1:24" s="19" customFormat="1" ht="22.5">
      <c r="A85" s="1"/>
      <c r="B85" s="7" t="s">
        <v>207</v>
      </c>
      <c r="C85" s="6" t="s">
        <v>92</v>
      </c>
      <c r="D85" s="26">
        <f t="shared" si="2"/>
        <v>0.300584064</v>
      </c>
      <c r="E85" s="26">
        <v>0</v>
      </c>
      <c r="F85" s="26">
        <v>0</v>
      </c>
      <c r="G85" s="26">
        <v>0.300584064</v>
      </c>
      <c r="H85" s="26">
        <v>0</v>
      </c>
      <c r="I85" s="26">
        <f t="shared" si="3"/>
        <v>0.409382556</v>
      </c>
      <c r="J85" s="26">
        <v>0</v>
      </c>
      <c r="K85" s="26">
        <v>0</v>
      </c>
      <c r="L85" s="26">
        <v>0.409382556</v>
      </c>
      <c r="M85" s="26">
        <v>0</v>
      </c>
      <c r="N85" s="26">
        <f t="shared" si="6"/>
        <v>0.10879849200000002</v>
      </c>
      <c r="O85" s="26">
        <f>U85</f>
        <v>36.195695324686284</v>
      </c>
      <c r="P85" s="26">
        <v>0</v>
      </c>
      <c r="Q85" s="26">
        <v>0</v>
      </c>
      <c r="R85" s="26">
        <v>0</v>
      </c>
      <c r="S85" s="26">
        <v>0</v>
      </c>
      <c r="T85" s="26">
        <f t="shared" si="5"/>
        <v>0.10879849200000002</v>
      </c>
      <c r="U85" s="26">
        <f>T85/D85*100</f>
        <v>36.195695324686284</v>
      </c>
      <c r="V85" s="26">
        <v>0</v>
      </c>
      <c r="W85" s="26">
        <v>0</v>
      </c>
      <c r="X85" s="24" t="s">
        <v>275</v>
      </c>
    </row>
    <row r="86" spans="1:24" s="19" customFormat="1" ht="22.5">
      <c r="A86" s="1"/>
      <c r="B86" s="7" t="s">
        <v>208</v>
      </c>
      <c r="C86" s="6" t="s">
        <v>92</v>
      </c>
      <c r="D86" s="26">
        <f t="shared" si="2"/>
        <v>0.23967315599999997</v>
      </c>
      <c r="E86" s="26">
        <v>0</v>
      </c>
      <c r="F86" s="26">
        <v>0</v>
      </c>
      <c r="G86" s="26">
        <v>0.23967315599999997</v>
      </c>
      <c r="H86" s="26">
        <v>0</v>
      </c>
      <c r="I86" s="26">
        <f t="shared" si="3"/>
        <v>0.19346406</v>
      </c>
      <c r="J86" s="26">
        <v>0</v>
      </c>
      <c r="K86" s="26">
        <v>0</v>
      </c>
      <c r="L86" s="26">
        <v>0.19346406</v>
      </c>
      <c r="M86" s="26">
        <v>0</v>
      </c>
      <c r="N86" s="26">
        <f t="shared" si="6"/>
        <v>-0.04620909599999998</v>
      </c>
      <c r="O86" s="26">
        <f>U86</f>
        <v>-19.28004653136874</v>
      </c>
      <c r="P86" s="26">
        <v>0</v>
      </c>
      <c r="Q86" s="26">
        <v>0</v>
      </c>
      <c r="R86" s="26">
        <v>0</v>
      </c>
      <c r="S86" s="26">
        <v>0</v>
      </c>
      <c r="T86" s="26">
        <f t="shared" si="5"/>
        <v>-0.04620909599999998</v>
      </c>
      <c r="U86" s="26">
        <f>T86/D86*100</f>
        <v>-19.28004653136874</v>
      </c>
      <c r="V86" s="26">
        <v>0</v>
      </c>
      <c r="W86" s="26">
        <v>0</v>
      </c>
      <c r="X86" s="24"/>
    </row>
    <row r="87" spans="1:24" s="19" customFormat="1" ht="12">
      <c r="A87" s="1"/>
      <c r="B87" s="9" t="s">
        <v>189</v>
      </c>
      <c r="C87" s="6"/>
      <c r="D87" s="26">
        <f t="shared" si="2"/>
        <v>0</v>
      </c>
      <c r="E87" s="26">
        <v>0</v>
      </c>
      <c r="F87" s="26">
        <v>0</v>
      </c>
      <c r="G87" s="26">
        <v>0</v>
      </c>
      <c r="H87" s="26">
        <v>0</v>
      </c>
      <c r="I87" s="26">
        <f t="shared" si="3"/>
        <v>0</v>
      </c>
      <c r="J87" s="26">
        <v>0</v>
      </c>
      <c r="K87" s="26">
        <v>0</v>
      </c>
      <c r="L87" s="26">
        <v>0</v>
      </c>
      <c r="M87" s="26">
        <v>0</v>
      </c>
      <c r="N87" s="26">
        <f t="shared" si="6"/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f t="shared" si="5"/>
        <v>0</v>
      </c>
      <c r="U87" s="26">
        <v>0</v>
      </c>
      <c r="V87" s="26">
        <v>0</v>
      </c>
      <c r="W87" s="26">
        <v>0</v>
      </c>
      <c r="X87" s="24"/>
    </row>
    <row r="88" spans="1:24" s="19" customFormat="1" ht="22.5">
      <c r="A88" s="1"/>
      <c r="B88" s="7" t="s">
        <v>209</v>
      </c>
      <c r="C88" s="6" t="s">
        <v>92</v>
      </c>
      <c r="D88" s="26">
        <f t="shared" si="2"/>
        <v>0.182227956</v>
      </c>
      <c r="E88" s="26">
        <v>0</v>
      </c>
      <c r="F88" s="26">
        <v>0</v>
      </c>
      <c r="G88" s="26">
        <v>0.182227956</v>
      </c>
      <c r="H88" s="26">
        <v>0</v>
      </c>
      <c r="I88" s="26">
        <f t="shared" si="3"/>
        <v>0.14777727599999999</v>
      </c>
      <c r="J88" s="26">
        <v>0</v>
      </c>
      <c r="K88" s="26">
        <v>0</v>
      </c>
      <c r="L88" s="26">
        <v>0.14777727599999999</v>
      </c>
      <c r="M88" s="26">
        <v>0</v>
      </c>
      <c r="N88" s="26">
        <f t="shared" si="6"/>
        <v>-0.03445068000000001</v>
      </c>
      <c r="O88" s="26">
        <f>U88</f>
        <v>-18.905266105273117</v>
      </c>
      <c r="P88" s="26">
        <v>0</v>
      </c>
      <c r="Q88" s="26">
        <v>0</v>
      </c>
      <c r="R88" s="26">
        <v>0</v>
      </c>
      <c r="S88" s="26">
        <v>0</v>
      </c>
      <c r="T88" s="26">
        <f t="shared" si="5"/>
        <v>-0.03445068000000001</v>
      </c>
      <c r="U88" s="26">
        <f>T88/D88*100</f>
        <v>-18.905266105273117</v>
      </c>
      <c r="V88" s="26">
        <v>0</v>
      </c>
      <c r="W88" s="26">
        <v>0</v>
      </c>
      <c r="X88" s="24"/>
    </row>
    <row r="89" spans="1:24" s="19" customFormat="1" ht="22.5">
      <c r="A89" s="1"/>
      <c r="B89" s="7" t="s">
        <v>210</v>
      </c>
      <c r="C89" s="6" t="s">
        <v>92</v>
      </c>
      <c r="D89" s="26">
        <f t="shared" si="2"/>
        <v>0.182227956</v>
      </c>
      <c r="E89" s="26">
        <v>0</v>
      </c>
      <c r="F89" s="26">
        <v>0</v>
      </c>
      <c r="G89" s="26">
        <v>0.182227956</v>
      </c>
      <c r="H89" s="26">
        <v>0</v>
      </c>
      <c r="I89" s="26">
        <f t="shared" si="3"/>
        <v>0.14777727599999999</v>
      </c>
      <c r="J89" s="26">
        <v>0</v>
      </c>
      <c r="K89" s="26">
        <v>0</v>
      </c>
      <c r="L89" s="26">
        <v>0.14777727599999999</v>
      </c>
      <c r="M89" s="26">
        <v>0</v>
      </c>
      <c r="N89" s="26">
        <f t="shared" si="6"/>
        <v>-0.03445068000000001</v>
      </c>
      <c r="O89" s="26">
        <f>U89</f>
        <v>-18.905266105273117</v>
      </c>
      <c r="P89" s="26">
        <v>0</v>
      </c>
      <c r="Q89" s="26">
        <v>0</v>
      </c>
      <c r="R89" s="26">
        <v>0</v>
      </c>
      <c r="S89" s="26">
        <v>0</v>
      </c>
      <c r="T89" s="26">
        <f t="shared" si="5"/>
        <v>-0.03445068000000001</v>
      </c>
      <c r="U89" s="26">
        <f>T89/D89*100</f>
        <v>-18.905266105273117</v>
      </c>
      <c r="V89" s="26">
        <v>0</v>
      </c>
      <c r="W89" s="26">
        <v>0</v>
      </c>
      <c r="X89" s="24"/>
    </row>
    <row r="90" spans="1:24" s="19" customFormat="1" ht="22.5">
      <c r="A90" s="1"/>
      <c r="B90" s="7" t="s">
        <v>211</v>
      </c>
      <c r="C90" s="6" t="s">
        <v>92</v>
      </c>
      <c r="D90" s="26">
        <f t="shared" si="2"/>
        <v>0.300584064</v>
      </c>
      <c r="E90" s="26">
        <v>0</v>
      </c>
      <c r="F90" s="26">
        <v>0</v>
      </c>
      <c r="G90" s="26">
        <v>0.300584064</v>
      </c>
      <c r="H90" s="26">
        <v>0</v>
      </c>
      <c r="I90" s="26">
        <f t="shared" si="3"/>
        <v>0.284467992</v>
      </c>
      <c r="J90" s="26">
        <v>0</v>
      </c>
      <c r="K90" s="26">
        <v>0</v>
      </c>
      <c r="L90" s="26">
        <v>0.284467992</v>
      </c>
      <c r="M90" s="26">
        <v>0</v>
      </c>
      <c r="N90" s="26">
        <f t="shared" si="6"/>
        <v>-0.01611607199999998</v>
      </c>
      <c r="O90" s="26">
        <f>U90</f>
        <v>-5.361585636156673</v>
      </c>
      <c r="P90" s="26">
        <v>0</v>
      </c>
      <c r="Q90" s="26">
        <v>0</v>
      </c>
      <c r="R90" s="26">
        <v>0</v>
      </c>
      <c r="S90" s="26">
        <v>0</v>
      </c>
      <c r="T90" s="26">
        <f t="shared" si="5"/>
        <v>-0.01611607199999998</v>
      </c>
      <c r="U90" s="26">
        <f>T90/D90*100</f>
        <v>-5.361585636156673</v>
      </c>
      <c r="V90" s="26">
        <v>0</v>
      </c>
      <c r="W90" s="26">
        <v>0</v>
      </c>
      <c r="X90" s="24"/>
    </row>
    <row r="91" spans="1:24" s="19" customFormat="1" ht="12">
      <c r="A91" s="1"/>
      <c r="B91" s="9" t="s">
        <v>95</v>
      </c>
      <c r="C91" s="6"/>
      <c r="D91" s="26">
        <f t="shared" si="2"/>
        <v>0</v>
      </c>
      <c r="E91" s="26">
        <v>0</v>
      </c>
      <c r="F91" s="26">
        <v>0</v>
      </c>
      <c r="G91" s="26">
        <v>0</v>
      </c>
      <c r="H91" s="26">
        <v>0</v>
      </c>
      <c r="I91" s="26">
        <f t="shared" si="3"/>
        <v>0</v>
      </c>
      <c r="J91" s="26">
        <v>0</v>
      </c>
      <c r="K91" s="26">
        <v>0</v>
      </c>
      <c r="L91" s="26">
        <v>0</v>
      </c>
      <c r="M91" s="26">
        <v>0</v>
      </c>
      <c r="N91" s="26">
        <f t="shared" si="6"/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f t="shared" si="5"/>
        <v>0</v>
      </c>
      <c r="U91" s="26">
        <v>0</v>
      </c>
      <c r="V91" s="26">
        <v>0</v>
      </c>
      <c r="W91" s="26">
        <v>0</v>
      </c>
      <c r="X91" s="24"/>
    </row>
    <row r="92" spans="1:24" s="19" customFormat="1" ht="22.5">
      <c r="A92" s="1"/>
      <c r="B92" s="7" t="s">
        <v>96</v>
      </c>
      <c r="C92" s="6" t="s">
        <v>92</v>
      </c>
      <c r="D92" s="26">
        <f t="shared" si="2"/>
        <v>0.102991152</v>
      </c>
      <c r="E92" s="26">
        <v>0</v>
      </c>
      <c r="F92" s="26">
        <v>0</v>
      </c>
      <c r="G92" s="26">
        <v>0.102991152</v>
      </c>
      <c r="H92" s="26">
        <v>0</v>
      </c>
      <c r="I92" s="26">
        <f t="shared" si="3"/>
        <v>0.095171388</v>
      </c>
      <c r="J92" s="26">
        <v>0</v>
      </c>
      <c r="K92" s="26">
        <v>0</v>
      </c>
      <c r="L92" s="26">
        <v>0.095171388</v>
      </c>
      <c r="M92" s="26">
        <v>0</v>
      </c>
      <c r="N92" s="26">
        <f t="shared" si="6"/>
        <v>-0.007819764000000007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f t="shared" si="5"/>
        <v>-0.007819764000000007</v>
      </c>
      <c r="U92" s="26">
        <v>0</v>
      </c>
      <c r="V92" s="26">
        <v>0</v>
      </c>
      <c r="W92" s="26">
        <v>0</v>
      </c>
      <c r="X92" s="24"/>
    </row>
    <row r="93" spans="1:24" s="19" customFormat="1" ht="22.5">
      <c r="A93" s="1"/>
      <c r="B93" s="7" t="s">
        <v>97</v>
      </c>
      <c r="C93" s="6" t="s">
        <v>92</v>
      </c>
      <c r="D93" s="26">
        <f t="shared" si="2"/>
        <v>0.182227956</v>
      </c>
      <c r="E93" s="26">
        <v>0</v>
      </c>
      <c r="F93" s="26">
        <v>0</v>
      </c>
      <c r="G93" s="26">
        <v>0.182227956</v>
      </c>
      <c r="H93" s="26">
        <v>0</v>
      </c>
      <c r="I93" s="26">
        <f t="shared" si="3"/>
        <v>0.164418552</v>
      </c>
      <c r="J93" s="26">
        <v>0</v>
      </c>
      <c r="K93" s="26">
        <v>0</v>
      </c>
      <c r="L93" s="26">
        <v>0.164418552</v>
      </c>
      <c r="M93" s="26">
        <v>0</v>
      </c>
      <c r="N93" s="26">
        <f t="shared" si="6"/>
        <v>-0.017809404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f t="shared" si="5"/>
        <v>-0.017809404</v>
      </c>
      <c r="U93" s="26">
        <v>0</v>
      </c>
      <c r="V93" s="26">
        <v>0</v>
      </c>
      <c r="W93" s="26">
        <v>0</v>
      </c>
      <c r="X93" s="24"/>
    </row>
    <row r="94" spans="1:24" s="19" customFormat="1" ht="12">
      <c r="A94" s="1"/>
      <c r="B94" s="9" t="s">
        <v>120</v>
      </c>
      <c r="C94" s="6"/>
      <c r="D94" s="26">
        <f t="shared" si="2"/>
        <v>0</v>
      </c>
      <c r="E94" s="26">
        <v>0</v>
      </c>
      <c r="F94" s="26">
        <v>0</v>
      </c>
      <c r="G94" s="26">
        <v>0</v>
      </c>
      <c r="H94" s="26">
        <v>0</v>
      </c>
      <c r="I94" s="26">
        <f t="shared" si="3"/>
        <v>0</v>
      </c>
      <c r="J94" s="26">
        <v>0</v>
      </c>
      <c r="K94" s="26">
        <v>0</v>
      </c>
      <c r="L94" s="26">
        <v>0</v>
      </c>
      <c r="M94" s="26">
        <v>0</v>
      </c>
      <c r="N94" s="26">
        <f t="shared" si="6"/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f t="shared" si="5"/>
        <v>0</v>
      </c>
      <c r="U94" s="26">
        <v>0</v>
      </c>
      <c r="V94" s="26">
        <v>0</v>
      </c>
      <c r="W94" s="26">
        <v>0</v>
      </c>
      <c r="X94" s="24"/>
    </row>
    <row r="95" spans="1:24" s="19" customFormat="1" ht="22.5">
      <c r="A95" s="1"/>
      <c r="B95" s="7" t="s">
        <v>212</v>
      </c>
      <c r="C95" s="6" t="s">
        <v>92</v>
      </c>
      <c r="D95" s="26">
        <f t="shared" si="2"/>
        <v>0.23967315599999997</v>
      </c>
      <c r="E95" s="26">
        <v>0</v>
      </c>
      <c r="F95" s="26">
        <v>0</v>
      </c>
      <c r="G95" s="26">
        <v>0.23967315599999997</v>
      </c>
      <c r="H95" s="26">
        <v>0</v>
      </c>
      <c r="I95" s="26">
        <f t="shared" si="3"/>
        <v>0.213939744</v>
      </c>
      <c r="J95" s="26">
        <v>0</v>
      </c>
      <c r="K95" s="26">
        <v>0</v>
      </c>
      <c r="L95" s="26">
        <v>0.213939744</v>
      </c>
      <c r="M95" s="26">
        <v>0</v>
      </c>
      <c r="N95" s="26">
        <f t="shared" si="6"/>
        <v>-0.025733411999999983</v>
      </c>
      <c r="O95" s="26">
        <f>U95</f>
        <v>-10.736877015964186</v>
      </c>
      <c r="P95" s="26">
        <v>0</v>
      </c>
      <c r="Q95" s="26">
        <v>0</v>
      </c>
      <c r="R95" s="26">
        <v>0</v>
      </c>
      <c r="S95" s="26">
        <v>0</v>
      </c>
      <c r="T95" s="26">
        <f t="shared" si="5"/>
        <v>-0.025733411999999983</v>
      </c>
      <c r="U95" s="26">
        <f>T95/D95*100</f>
        <v>-10.736877015964186</v>
      </c>
      <c r="V95" s="26">
        <v>0</v>
      </c>
      <c r="W95" s="26">
        <v>0</v>
      </c>
      <c r="X95" s="24"/>
    </row>
    <row r="96" spans="1:24" s="19" customFormat="1" ht="12">
      <c r="A96" s="1"/>
      <c r="B96" s="9" t="s">
        <v>213</v>
      </c>
      <c r="C96" s="6"/>
      <c r="D96" s="26">
        <f aca="true" t="shared" si="9" ref="D96:D101">G96</f>
        <v>0</v>
      </c>
      <c r="E96" s="26">
        <v>0</v>
      </c>
      <c r="F96" s="26">
        <v>0</v>
      </c>
      <c r="G96" s="26">
        <v>0</v>
      </c>
      <c r="H96" s="26">
        <v>0</v>
      </c>
      <c r="I96" s="26">
        <f aca="true" t="shared" si="10" ref="I96:I101">L96</f>
        <v>0</v>
      </c>
      <c r="J96" s="26">
        <v>0</v>
      </c>
      <c r="K96" s="26">
        <v>0</v>
      </c>
      <c r="L96" s="26">
        <v>0</v>
      </c>
      <c r="M96" s="26">
        <v>0</v>
      </c>
      <c r="N96" s="26">
        <f t="shared" si="6"/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f t="shared" si="5"/>
        <v>0</v>
      </c>
      <c r="U96" s="26">
        <v>0</v>
      </c>
      <c r="V96" s="26">
        <v>0</v>
      </c>
      <c r="W96" s="26">
        <v>0</v>
      </c>
      <c r="X96" s="24"/>
    </row>
    <row r="97" spans="1:24" s="19" customFormat="1" ht="33.75">
      <c r="A97" s="1"/>
      <c r="B97" s="7" t="s">
        <v>214</v>
      </c>
      <c r="C97" s="6" t="s">
        <v>92</v>
      </c>
      <c r="D97" s="26">
        <f t="shared" si="9"/>
        <v>0.23967315599999997</v>
      </c>
      <c r="E97" s="26">
        <v>0</v>
      </c>
      <c r="F97" s="26">
        <v>0</v>
      </c>
      <c r="G97" s="26">
        <v>0.23967315599999997</v>
      </c>
      <c r="H97" s="26">
        <v>0</v>
      </c>
      <c r="I97" s="26">
        <f t="shared" si="10"/>
        <v>0.23089498799999997</v>
      </c>
      <c r="J97" s="26">
        <v>0</v>
      </c>
      <c r="K97" s="26">
        <v>0</v>
      </c>
      <c r="L97" s="26">
        <v>0.23089498799999997</v>
      </c>
      <c r="M97" s="26">
        <v>0</v>
      </c>
      <c r="N97" s="26">
        <f t="shared" si="6"/>
        <v>-0.008778168000000003</v>
      </c>
      <c r="O97" s="26">
        <f>U97</f>
        <v>-3.6625578544140356</v>
      </c>
      <c r="P97" s="26">
        <v>0</v>
      </c>
      <c r="Q97" s="26">
        <v>0</v>
      </c>
      <c r="R97" s="26">
        <v>0</v>
      </c>
      <c r="S97" s="26">
        <v>0</v>
      </c>
      <c r="T97" s="26">
        <f t="shared" si="5"/>
        <v>-0.008778168000000003</v>
      </c>
      <c r="U97" s="26">
        <f>T97/D97*100</f>
        <v>-3.6625578544140356</v>
      </c>
      <c r="V97" s="26">
        <v>0</v>
      </c>
      <c r="W97" s="26">
        <v>0</v>
      </c>
      <c r="X97" s="24"/>
    </row>
    <row r="98" spans="1:24" s="19" customFormat="1" ht="12">
      <c r="A98" s="1"/>
      <c r="B98" s="9" t="s">
        <v>98</v>
      </c>
      <c r="C98" s="6"/>
      <c r="D98" s="26">
        <f t="shared" si="9"/>
        <v>0</v>
      </c>
      <c r="E98" s="26">
        <v>0</v>
      </c>
      <c r="F98" s="26">
        <v>0</v>
      </c>
      <c r="G98" s="26">
        <v>0</v>
      </c>
      <c r="H98" s="26">
        <v>0</v>
      </c>
      <c r="I98" s="26">
        <f t="shared" si="10"/>
        <v>0</v>
      </c>
      <c r="J98" s="26">
        <v>0</v>
      </c>
      <c r="K98" s="26">
        <v>0</v>
      </c>
      <c r="L98" s="26">
        <v>0</v>
      </c>
      <c r="M98" s="26">
        <v>0</v>
      </c>
      <c r="N98" s="26">
        <f t="shared" si="6"/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f t="shared" si="5"/>
        <v>0</v>
      </c>
      <c r="U98" s="26">
        <v>0</v>
      </c>
      <c r="V98" s="26">
        <v>0</v>
      </c>
      <c r="W98" s="26">
        <v>0</v>
      </c>
      <c r="X98" s="24"/>
    </row>
    <row r="99" spans="1:24" s="19" customFormat="1" ht="22.5">
      <c r="A99" s="1"/>
      <c r="B99" s="7" t="s">
        <v>99</v>
      </c>
      <c r="C99" s="6" t="s">
        <v>92</v>
      </c>
      <c r="D99" s="26">
        <f t="shared" si="9"/>
        <v>0.182227956</v>
      </c>
      <c r="E99" s="26">
        <v>0</v>
      </c>
      <c r="F99" s="26">
        <v>0</v>
      </c>
      <c r="G99" s="26">
        <v>0.182227956</v>
      </c>
      <c r="H99" s="26">
        <v>0</v>
      </c>
      <c r="I99" s="26">
        <f t="shared" si="10"/>
        <v>0.145988988</v>
      </c>
      <c r="J99" s="26">
        <v>0</v>
      </c>
      <c r="K99" s="26">
        <v>0</v>
      </c>
      <c r="L99" s="26">
        <v>0.145988988</v>
      </c>
      <c r="M99" s="26">
        <v>0</v>
      </c>
      <c r="N99" s="26">
        <f t="shared" si="6"/>
        <v>-0.03623896800000001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f t="shared" si="5"/>
        <v>-0.03623896800000001</v>
      </c>
      <c r="U99" s="26">
        <v>0</v>
      </c>
      <c r="V99" s="26">
        <v>0</v>
      </c>
      <c r="W99" s="26">
        <v>0</v>
      </c>
      <c r="X99" s="24"/>
    </row>
    <row r="100" spans="1:24" s="19" customFormat="1" ht="22.5">
      <c r="A100" s="1"/>
      <c r="B100" s="7" t="s">
        <v>215</v>
      </c>
      <c r="C100" s="6" t="s">
        <v>92</v>
      </c>
      <c r="D100" s="26">
        <f t="shared" si="9"/>
        <v>0.23967315599999997</v>
      </c>
      <c r="E100" s="26">
        <v>0</v>
      </c>
      <c r="F100" s="26">
        <v>0</v>
      </c>
      <c r="G100" s="26">
        <v>0.23967315599999997</v>
      </c>
      <c r="H100" s="26">
        <v>0</v>
      </c>
      <c r="I100" s="26">
        <f t="shared" si="10"/>
        <v>0.210067608</v>
      </c>
      <c r="J100" s="26">
        <v>0</v>
      </c>
      <c r="K100" s="26">
        <v>0</v>
      </c>
      <c r="L100" s="26">
        <v>0.210067608</v>
      </c>
      <c r="M100" s="26">
        <v>0</v>
      </c>
      <c r="N100" s="26">
        <f t="shared" si="6"/>
        <v>-0.02960554799999998</v>
      </c>
      <c r="O100" s="26">
        <f>U100</f>
        <v>-12.352467207466482</v>
      </c>
      <c r="P100" s="26">
        <v>0</v>
      </c>
      <c r="Q100" s="26">
        <v>0</v>
      </c>
      <c r="R100" s="26">
        <v>0</v>
      </c>
      <c r="S100" s="26">
        <v>0</v>
      </c>
      <c r="T100" s="26">
        <f t="shared" si="5"/>
        <v>-0.02960554799999998</v>
      </c>
      <c r="U100" s="26">
        <f>T100/D100*100</f>
        <v>-12.352467207466482</v>
      </c>
      <c r="V100" s="26">
        <v>0</v>
      </c>
      <c r="W100" s="26">
        <v>0</v>
      </c>
      <c r="X100" s="24"/>
    </row>
    <row r="101" spans="1:24" s="19" customFormat="1" ht="12">
      <c r="A101" s="1"/>
      <c r="B101" s="9" t="s">
        <v>216</v>
      </c>
      <c r="C101" s="6"/>
      <c r="D101" s="26">
        <f t="shared" si="9"/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f t="shared" si="10"/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f t="shared" si="6"/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f t="shared" si="5"/>
        <v>0</v>
      </c>
      <c r="U101" s="26">
        <v>0</v>
      </c>
      <c r="V101" s="26">
        <v>0</v>
      </c>
      <c r="W101" s="26">
        <v>0</v>
      </c>
      <c r="X101" s="24"/>
    </row>
    <row r="102" spans="1:24" s="19" customFormat="1" ht="36">
      <c r="A102" s="1"/>
      <c r="B102" s="22" t="s">
        <v>287</v>
      </c>
      <c r="C102" s="6" t="s">
        <v>92</v>
      </c>
      <c r="D102" s="26">
        <v>0</v>
      </c>
      <c r="E102" s="26">
        <v>0</v>
      </c>
      <c r="F102" s="26">
        <v>0</v>
      </c>
      <c r="G102" s="26">
        <v>0.23967315599999997</v>
      </c>
      <c r="H102" s="26">
        <v>0</v>
      </c>
      <c r="I102" s="26">
        <v>0</v>
      </c>
      <c r="J102" s="26">
        <v>0</v>
      </c>
      <c r="K102" s="26">
        <v>0</v>
      </c>
      <c r="L102" s="26">
        <v>0.197444568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4"/>
    </row>
    <row r="103" spans="1:24" s="19" customFormat="1" ht="22.5">
      <c r="A103" s="1"/>
      <c r="B103" s="7" t="s">
        <v>217</v>
      </c>
      <c r="C103" s="6" t="s">
        <v>92</v>
      </c>
      <c r="D103" s="26">
        <f>G103</f>
        <v>0.23967315599999997</v>
      </c>
      <c r="E103" s="26">
        <v>0</v>
      </c>
      <c r="F103" s="26">
        <v>0</v>
      </c>
      <c r="G103" s="26">
        <v>0.23967315599999997</v>
      </c>
      <c r="H103" s="26">
        <v>0</v>
      </c>
      <c r="I103" s="26">
        <f>L103</f>
        <v>0.200974956</v>
      </c>
      <c r="J103" s="26">
        <v>0</v>
      </c>
      <c r="K103" s="26">
        <v>0</v>
      </c>
      <c r="L103" s="26">
        <v>0.200974956</v>
      </c>
      <c r="M103" s="26">
        <v>0</v>
      </c>
      <c r="N103" s="26">
        <f t="shared" si="6"/>
        <v>-0.03869819999999996</v>
      </c>
      <c r="O103" s="26">
        <f>U103</f>
        <v>-16.14623875524882</v>
      </c>
      <c r="P103" s="26">
        <v>0</v>
      </c>
      <c r="Q103" s="26">
        <v>0</v>
      </c>
      <c r="R103" s="26">
        <v>0</v>
      </c>
      <c r="S103" s="26">
        <v>0</v>
      </c>
      <c r="T103" s="26">
        <f t="shared" si="5"/>
        <v>-0.03869819999999996</v>
      </c>
      <c r="U103" s="26">
        <f>T103/D103*100</f>
        <v>-16.14623875524882</v>
      </c>
      <c r="V103" s="26">
        <v>0</v>
      </c>
      <c r="W103" s="26">
        <v>0</v>
      </c>
      <c r="X103" s="24"/>
    </row>
    <row r="104" spans="1:24" s="19" customFormat="1" ht="12">
      <c r="A104" s="1" t="s">
        <v>87</v>
      </c>
      <c r="B104" s="8" t="s">
        <v>100</v>
      </c>
      <c r="C104" s="6" t="s">
        <v>101</v>
      </c>
      <c r="D104" s="26">
        <f>G104</f>
        <v>6.133259784000002</v>
      </c>
      <c r="E104" s="26">
        <v>0</v>
      </c>
      <c r="F104" s="26">
        <v>0</v>
      </c>
      <c r="G104" s="26">
        <v>6.133259784000002</v>
      </c>
      <c r="H104" s="26">
        <v>0</v>
      </c>
      <c r="I104" s="26">
        <f>L104</f>
        <v>0.071605932</v>
      </c>
      <c r="J104" s="26">
        <v>0</v>
      </c>
      <c r="K104" s="26">
        <v>0</v>
      </c>
      <c r="L104" s="26">
        <v>0.071605932</v>
      </c>
      <c r="M104" s="26">
        <v>0</v>
      </c>
      <c r="N104" s="26">
        <f t="shared" si="6"/>
        <v>-6.061653852000002</v>
      </c>
      <c r="O104" s="26">
        <f>U104</f>
        <v>-98.83249797788119</v>
      </c>
      <c r="P104" s="26">
        <v>0</v>
      </c>
      <c r="Q104" s="26">
        <v>0</v>
      </c>
      <c r="R104" s="26">
        <v>0</v>
      </c>
      <c r="S104" s="26">
        <v>0</v>
      </c>
      <c r="T104" s="26">
        <f>I104-D104</f>
        <v>-6.061653852000002</v>
      </c>
      <c r="U104" s="26">
        <f>T104/D104*100</f>
        <v>-98.83249797788119</v>
      </c>
      <c r="V104" s="26">
        <v>0</v>
      </c>
      <c r="W104" s="26">
        <v>0</v>
      </c>
      <c r="X104" s="24"/>
    </row>
    <row r="105" spans="1:24" s="19" customFormat="1" ht="12">
      <c r="A105" s="1"/>
      <c r="B105" s="9" t="s">
        <v>112</v>
      </c>
      <c r="C105" s="6"/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4"/>
    </row>
    <row r="106" spans="1:24" s="19" customFormat="1" ht="24">
      <c r="A106" s="1"/>
      <c r="B106" s="22" t="s">
        <v>288</v>
      </c>
      <c r="C106" s="6" t="s">
        <v>101</v>
      </c>
      <c r="D106" s="26">
        <v>0</v>
      </c>
      <c r="E106" s="26">
        <v>0</v>
      </c>
      <c r="F106" s="26">
        <v>0</v>
      </c>
      <c r="G106" s="26">
        <v>1.210171584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4" t="s">
        <v>439</v>
      </c>
    </row>
    <row r="107" spans="1:24" s="19" customFormat="1" ht="24">
      <c r="A107" s="1"/>
      <c r="B107" s="22" t="s">
        <v>289</v>
      </c>
      <c r="C107" s="6" t="s">
        <v>101</v>
      </c>
      <c r="D107" s="26">
        <v>0</v>
      </c>
      <c r="E107" s="26">
        <v>0</v>
      </c>
      <c r="F107" s="26">
        <v>0</v>
      </c>
      <c r="G107" s="26">
        <v>0.907628688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4" t="s">
        <v>439</v>
      </c>
    </row>
    <row r="108" spans="1:24" s="19" customFormat="1" ht="24">
      <c r="A108" s="1"/>
      <c r="B108" s="22" t="s">
        <v>290</v>
      </c>
      <c r="C108" s="6" t="s">
        <v>101</v>
      </c>
      <c r="D108" s="26">
        <v>0</v>
      </c>
      <c r="E108" s="26">
        <v>0</v>
      </c>
      <c r="F108" s="26">
        <v>0</v>
      </c>
      <c r="G108" s="26">
        <v>0.907628688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4" t="s">
        <v>439</v>
      </c>
    </row>
    <row r="109" spans="1:24" s="19" customFormat="1" ht="12">
      <c r="A109" s="1"/>
      <c r="B109" s="9" t="s">
        <v>93</v>
      </c>
      <c r="C109" s="6"/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4"/>
    </row>
    <row r="110" spans="1:24" s="19" customFormat="1" ht="24">
      <c r="A110" s="1"/>
      <c r="B110" s="22" t="s">
        <v>291</v>
      </c>
      <c r="C110" s="6" t="s">
        <v>101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4"/>
    </row>
    <row r="111" spans="1:24" s="19" customFormat="1" ht="24">
      <c r="A111" s="1"/>
      <c r="B111" s="22" t="s">
        <v>292</v>
      </c>
      <c r="C111" s="6" t="s">
        <v>101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4"/>
    </row>
    <row r="112" spans="1:24" s="19" customFormat="1" ht="12">
      <c r="A112" s="1"/>
      <c r="B112" s="9" t="s">
        <v>203</v>
      </c>
      <c r="C112" s="6"/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4"/>
    </row>
    <row r="113" spans="1:24" s="19" customFormat="1" ht="24">
      <c r="A113" s="1"/>
      <c r="B113" s="22" t="s">
        <v>293</v>
      </c>
      <c r="C113" s="6" t="s">
        <v>101</v>
      </c>
      <c r="D113" s="26">
        <v>0</v>
      </c>
      <c r="E113" s="26">
        <v>0</v>
      </c>
      <c r="F113" s="26">
        <v>0</v>
      </c>
      <c r="G113" s="26">
        <v>0.139793184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4" t="s">
        <v>439</v>
      </c>
    </row>
    <row r="114" spans="1:24" s="19" customFormat="1" ht="12">
      <c r="A114" s="1"/>
      <c r="B114" s="9" t="s">
        <v>189</v>
      </c>
      <c r="C114" s="6"/>
      <c r="D114" s="26">
        <f>G114</f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f>L114</f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f t="shared" si="6"/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f>I114-D114</f>
        <v>0</v>
      </c>
      <c r="U114" s="26">
        <v>0</v>
      </c>
      <c r="V114" s="26">
        <v>0</v>
      </c>
      <c r="W114" s="26">
        <v>0</v>
      </c>
      <c r="X114" s="24"/>
    </row>
    <row r="115" spans="1:24" s="19" customFormat="1" ht="22.5">
      <c r="A115" s="1"/>
      <c r="B115" s="7" t="s">
        <v>218</v>
      </c>
      <c r="C115" s="6" t="s">
        <v>101</v>
      </c>
      <c r="D115" s="26">
        <f>G115</f>
        <v>0.069896592</v>
      </c>
      <c r="E115" s="26">
        <v>0</v>
      </c>
      <c r="F115" s="26">
        <v>0</v>
      </c>
      <c r="G115" s="26">
        <v>0.069896592</v>
      </c>
      <c r="H115" s="26">
        <v>0</v>
      </c>
      <c r="I115" s="26">
        <f>L115</f>
        <v>0.071605932</v>
      </c>
      <c r="J115" s="26">
        <v>0</v>
      </c>
      <c r="K115" s="26">
        <v>0</v>
      </c>
      <c r="L115" s="26">
        <v>0.071605932</v>
      </c>
      <c r="M115" s="26">
        <v>0</v>
      </c>
      <c r="N115" s="26">
        <f t="shared" si="6"/>
        <v>0.0017093400000000036</v>
      </c>
      <c r="O115" s="26">
        <f>U115</f>
        <v>2.4455269578808703</v>
      </c>
      <c r="P115" s="26">
        <v>0</v>
      </c>
      <c r="Q115" s="26">
        <v>0</v>
      </c>
      <c r="R115" s="26">
        <v>0</v>
      </c>
      <c r="S115" s="26">
        <v>0</v>
      </c>
      <c r="T115" s="26">
        <f>I115-D115</f>
        <v>0.0017093400000000036</v>
      </c>
      <c r="U115" s="26">
        <f>T115/D115*100</f>
        <v>2.4455269578808703</v>
      </c>
      <c r="V115" s="26">
        <v>0</v>
      </c>
      <c r="W115" s="26">
        <v>0</v>
      </c>
      <c r="X115" s="24"/>
    </row>
    <row r="116" spans="1:24" s="19" customFormat="1" ht="24">
      <c r="A116" s="1"/>
      <c r="B116" s="22" t="s">
        <v>294</v>
      </c>
      <c r="C116" s="6" t="s">
        <v>101</v>
      </c>
      <c r="D116" s="26">
        <v>0</v>
      </c>
      <c r="E116" s="26">
        <v>0</v>
      </c>
      <c r="F116" s="26">
        <v>0</v>
      </c>
      <c r="G116" s="26">
        <v>0.605085792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4" t="s">
        <v>439</v>
      </c>
    </row>
    <row r="117" spans="1:24" s="19" customFormat="1" ht="24">
      <c r="A117" s="1"/>
      <c r="B117" s="22" t="s">
        <v>295</v>
      </c>
      <c r="C117" s="6" t="s">
        <v>101</v>
      </c>
      <c r="D117" s="26">
        <v>0</v>
      </c>
      <c r="E117" s="26">
        <v>0</v>
      </c>
      <c r="F117" s="26">
        <v>0</v>
      </c>
      <c r="G117" s="26">
        <v>0.279586368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4" t="s">
        <v>439</v>
      </c>
    </row>
    <row r="118" spans="1:24" s="19" customFormat="1" ht="24">
      <c r="A118" s="1"/>
      <c r="B118" s="22" t="s">
        <v>296</v>
      </c>
      <c r="C118" s="6" t="s">
        <v>101</v>
      </c>
      <c r="D118" s="26">
        <v>0</v>
      </c>
      <c r="E118" s="26">
        <v>0</v>
      </c>
      <c r="F118" s="26">
        <v>0</v>
      </c>
      <c r="G118" s="26">
        <v>0.7563572399999999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4" t="s">
        <v>439</v>
      </c>
    </row>
    <row r="119" spans="1:24" s="19" customFormat="1" ht="24">
      <c r="A119" s="1"/>
      <c r="B119" s="22" t="s">
        <v>297</v>
      </c>
      <c r="C119" s="6" t="s">
        <v>101</v>
      </c>
      <c r="D119" s="26">
        <v>0</v>
      </c>
      <c r="E119" s="26">
        <v>0</v>
      </c>
      <c r="F119" s="26">
        <v>0</v>
      </c>
      <c r="G119" s="26">
        <v>0.069896592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4" t="s">
        <v>439</v>
      </c>
    </row>
    <row r="120" spans="1:24" s="19" customFormat="1" ht="12">
      <c r="A120" s="1"/>
      <c r="B120" s="9" t="s">
        <v>95</v>
      </c>
      <c r="C120" s="6"/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4"/>
    </row>
    <row r="121" spans="1:24" s="19" customFormat="1" ht="24">
      <c r="A121" s="1"/>
      <c r="B121" s="22" t="s">
        <v>298</v>
      </c>
      <c r="C121" s="6" t="s">
        <v>101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4"/>
    </row>
    <row r="122" spans="1:24" s="19" customFormat="1" ht="12">
      <c r="A122" s="1"/>
      <c r="B122" s="9" t="s">
        <v>120</v>
      </c>
      <c r="C122" s="6"/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4"/>
    </row>
    <row r="123" spans="1:24" s="19" customFormat="1" ht="24">
      <c r="A123" s="1"/>
      <c r="B123" s="22" t="s">
        <v>299</v>
      </c>
      <c r="C123" s="6" t="s">
        <v>101</v>
      </c>
      <c r="D123" s="26">
        <v>0</v>
      </c>
      <c r="E123" s="26">
        <v>0</v>
      </c>
      <c r="F123" s="26">
        <v>0</v>
      </c>
      <c r="G123" s="26">
        <v>0.151271448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4" t="s">
        <v>439</v>
      </c>
    </row>
    <row r="124" spans="1:24" s="19" customFormat="1" ht="24">
      <c r="A124" s="1"/>
      <c r="B124" s="22" t="s">
        <v>300</v>
      </c>
      <c r="C124" s="6" t="s">
        <v>101</v>
      </c>
      <c r="D124" s="26">
        <v>0</v>
      </c>
      <c r="E124" s="26">
        <v>0</v>
      </c>
      <c r="F124" s="26">
        <v>0</v>
      </c>
      <c r="G124" s="26">
        <v>0.302542896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4" t="s">
        <v>439</v>
      </c>
    </row>
    <row r="125" spans="1:24" s="19" customFormat="1" ht="24">
      <c r="A125" s="1"/>
      <c r="B125" s="22" t="s">
        <v>301</v>
      </c>
      <c r="C125" s="6" t="s">
        <v>101</v>
      </c>
      <c r="D125" s="26">
        <v>0</v>
      </c>
      <c r="E125" s="26">
        <v>0</v>
      </c>
      <c r="F125" s="26">
        <v>0</v>
      </c>
      <c r="G125" s="26">
        <v>0.151271448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4" t="s">
        <v>439</v>
      </c>
    </row>
    <row r="126" spans="1:24" s="19" customFormat="1" ht="12">
      <c r="A126" s="1"/>
      <c r="B126" s="9" t="s">
        <v>213</v>
      </c>
      <c r="C126" s="6"/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4"/>
    </row>
    <row r="127" spans="1:24" s="19" customFormat="1" ht="24">
      <c r="A127" s="1"/>
      <c r="B127" s="22" t="s">
        <v>302</v>
      </c>
      <c r="C127" s="6" t="s">
        <v>101</v>
      </c>
      <c r="D127" s="26">
        <v>0</v>
      </c>
      <c r="E127" s="26">
        <v>0</v>
      </c>
      <c r="F127" s="26">
        <v>0</v>
      </c>
      <c r="G127" s="26">
        <v>0.151271448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4" t="s">
        <v>439</v>
      </c>
    </row>
    <row r="128" spans="1:24" s="19" customFormat="1" ht="12">
      <c r="A128" s="1"/>
      <c r="B128" s="9" t="s">
        <v>98</v>
      </c>
      <c r="C128" s="6"/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4"/>
    </row>
    <row r="129" spans="1:24" s="19" customFormat="1" ht="24">
      <c r="A129" s="1"/>
      <c r="B129" s="22" t="s">
        <v>303</v>
      </c>
      <c r="C129" s="6" t="s">
        <v>101</v>
      </c>
      <c r="D129" s="26">
        <v>0</v>
      </c>
      <c r="E129" s="26">
        <v>0</v>
      </c>
      <c r="F129" s="26">
        <v>0</v>
      </c>
      <c r="G129" s="26">
        <v>0.209689776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4" t="s">
        <v>439</v>
      </c>
    </row>
    <row r="130" spans="1:24" s="19" customFormat="1" ht="12">
      <c r="A130" s="1"/>
      <c r="B130" s="9" t="s">
        <v>216</v>
      </c>
      <c r="C130" s="6"/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4"/>
    </row>
    <row r="131" spans="1:24" s="19" customFormat="1" ht="24">
      <c r="A131" s="1"/>
      <c r="B131" s="22" t="s">
        <v>304</v>
      </c>
      <c r="C131" s="6" t="s">
        <v>101</v>
      </c>
      <c r="D131" s="26">
        <v>0</v>
      </c>
      <c r="E131" s="26">
        <v>0</v>
      </c>
      <c r="F131" s="26">
        <v>0</v>
      </c>
      <c r="G131" s="26">
        <v>0.151271448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4" t="s">
        <v>439</v>
      </c>
    </row>
    <row r="132" spans="1:24" s="19" customFormat="1" ht="24">
      <c r="A132" s="1"/>
      <c r="B132" s="22" t="s">
        <v>305</v>
      </c>
      <c r="C132" s="6" t="s">
        <v>101</v>
      </c>
      <c r="D132" s="26">
        <v>0</v>
      </c>
      <c r="E132" s="26">
        <v>0</v>
      </c>
      <c r="F132" s="26">
        <v>0</v>
      </c>
      <c r="G132" s="26">
        <v>0.069896592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4" t="s">
        <v>439</v>
      </c>
    </row>
    <row r="133" spans="1:24" s="19" customFormat="1" ht="31.5">
      <c r="A133" s="1" t="s">
        <v>87</v>
      </c>
      <c r="B133" s="8" t="s">
        <v>102</v>
      </c>
      <c r="C133" s="6" t="s">
        <v>103</v>
      </c>
      <c r="D133" s="26">
        <f>G133</f>
        <v>2.58502068</v>
      </c>
      <c r="E133" s="26">
        <v>0</v>
      </c>
      <c r="F133" s="26">
        <v>0</v>
      </c>
      <c r="G133" s="26">
        <v>2.58502068</v>
      </c>
      <c r="H133" s="26">
        <v>0</v>
      </c>
      <c r="I133" s="26">
        <f>L133</f>
        <v>3.284934324</v>
      </c>
      <c r="J133" s="26">
        <v>0</v>
      </c>
      <c r="K133" s="26">
        <v>0</v>
      </c>
      <c r="L133" s="26">
        <v>3.284934324</v>
      </c>
      <c r="M133" s="26">
        <v>0</v>
      </c>
      <c r="N133" s="26">
        <f t="shared" si="6"/>
        <v>0.699913644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f>I133-D133</f>
        <v>0.699913644</v>
      </c>
      <c r="U133" s="26">
        <v>0</v>
      </c>
      <c r="V133" s="26">
        <v>0</v>
      </c>
      <c r="W133" s="26">
        <v>0</v>
      </c>
      <c r="X133" s="24"/>
    </row>
    <row r="134" spans="1:24" s="19" customFormat="1" ht="12">
      <c r="A134" s="1"/>
      <c r="B134" s="9" t="s">
        <v>112</v>
      </c>
      <c r="C134" s="6"/>
      <c r="D134" s="26">
        <f>G134</f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f>L134</f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f t="shared" si="6"/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f>I134-D134</f>
        <v>0</v>
      </c>
      <c r="U134" s="26">
        <v>0</v>
      </c>
      <c r="V134" s="26">
        <v>0</v>
      </c>
      <c r="W134" s="26">
        <v>0</v>
      </c>
      <c r="X134" s="24"/>
    </row>
    <row r="135" spans="1:24" s="19" customFormat="1" ht="36">
      <c r="A135" s="1"/>
      <c r="B135" s="22" t="s">
        <v>306</v>
      </c>
      <c r="C135" s="6" t="s">
        <v>103</v>
      </c>
      <c r="D135" s="26">
        <v>0</v>
      </c>
      <c r="E135" s="26">
        <v>0</v>
      </c>
      <c r="F135" s="26">
        <v>0</v>
      </c>
      <c r="G135" s="26">
        <v>0.6011676</v>
      </c>
      <c r="H135" s="26">
        <v>0</v>
      </c>
      <c r="I135" s="26">
        <v>0</v>
      </c>
      <c r="J135" s="26">
        <v>0</v>
      </c>
      <c r="K135" s="26">
        <v>0</v>
      </c>
      <c r="L135" s="26">
        <v>0.545156736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4"/>
    </row>
    <row r="136" spans="1:24" s="19" customFormat="1" ht="48">
      <c r="A136" s="1"/>
      <c r="B136" s="22" t="s">
        <v>307</v>
      </c>
      <c r="C136" s="6" t="s">
        <v>103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0.9481960559999999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4" t="s">
        <v>442</v>
      </c>
    </row>
    <row r="137" spans="1:24" s="19" customFormat="1" ht="24">
      <c r="A137" s="1"/>
      <c r="B137" s="22" t="s">
        <v>308</v>
      </c>
      <c r="C137" s="6" t="s">
        <v>103</v>
      </c>
      <c r="D137" s="26">
        <v>0</v>
      </c>
      <c r="E137" s="26">
        <v>0</v>
      </c>
      <c r="F137" s="26">
        <v>0</v>
      </c>
      <c r="G137" s="26">
        <v>0.36070056</v>
      </c>
      <c r="H137" s="26">
        <v>0</v>
      </c>
      <c r="I137" s="26">
        <v>0</v>
      </c>
      <c r="J137" s="26">
        <v>0</v>
      </c>
      <c r="K137" s="26">
        <v>0</v>
      </c>
      <c r="L137" s="26">
        <v>0.333961848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4"/>
    </row>
    <row r="138" spans="1:24" s="19" customFormat="1" ht="36">
      <c r="A138" s="1"/>
      <c r="B138" s="22" t="s">
        <v>309</v>
      </c>
      <c r="C138" s="6" t="s">
        <v>103</v>
      </c>
      <c r="D138" s="26">
        <v>0</v>
      </c>
      <c r="E138" s="26">
        <v>0</v>
      </c>
      <c r="F138" s="26">
        <v>0</v>
      </c>
      <c r="G138" s="26">
        <v>0.48093407999999993</v>
      </c>
      <c r="H138" s="26">
        <v>0</v>
      </c>
      <c r="I138" s="26">
        <v>0</v>
      </c>
      <c r="J138" s="26">
        <v>0</v>
      </c>
      <c r="K138" s="26">
        <v>0</v>
      </c>
      <c r="L138" s="26">
        <v>0.42232076399999996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4"/>
    </row>
    <row r="139" spans="1:24" s="19" customFormat="1" ht="24">
      <c r="A139" s="1"/>
      <c r="B139" s="22" t="s">
        <v>310</v>
      </c>
      <c r="C139" s="6" t="s">
        <v>103</v>
      </c>
      <c r="D139" s="26">
        <v>0</v>
      </c>
      <c r="E139" s="26">
        <v>0</v>
      </c>
      <c r="F139" s="26">
        <v>0</v>
      </c>
      <c r="G139" s="26">
        <v>0.42081731999999994</v>
      </c>
      <c r="H139" s="26">
        <v>0</v>
      </c>
      <c r="I139" s="26">
        <v>0</v>
      </c>
      <c r="J139" s="26">
        <v>0</v>
      </c>
      <c r="K139" s="26">
        <v>0</v>
      </c>
      <c r="L139" s="26">
        <v>0.38387316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4"/>
    </row>
    <row r="140" spans="1:24" s="19" customFormat="1" ht="36">
      <c r="A140" s="1"/>
      <c r="B140" s="22" t="s">
        <v>311</v>
      </c>
      <c r="C140" s="6" t="s">
        <v>103</v>
      </c>
      <c r="D140" s="26">
        <v>0</v>
      </c>
      <c r="E140" s="26">
        <v>0</v>
      </c>
      <c r="F140" s="26">
        <v>0</v>
      </c>
      <c r="G140" s="26">
        <v>0.72140112</v>
      </c>
      <c r="H140" s="26">
        <v>0</v>
      </c>
      <c r="I140" s="26">
        <v>0</v>
      </c>
      <c r="J140" s="26">
        <v>0</v>
      </c>
      <c r="K140" s="26">
        <v>0</v>
      </c>
      <c r="L140" s="26">
        <v>0.65142576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4"/>
    </row>
    <row r="141" spans="1:24" s="19" customFormat="1" ht="21">
      <c r="A141" s="1" t="s">
        <v>87</v>
      </c>
      <c r="B141" s="8" t="s">
        <v>104</v>
      </c>
      <c r="C141" s="6" t="s">
        <v>105</v>
      </c>
      <c r="D141" s="26">
        <f>G141</f>
        <v>3.4471632</v>
      </c>
      <c r="E141" s="26">
        <v>0</v>
      </c>
      <c r="F141" s="26">
        <v>0</v>
      </c>
      <c r="G141" s="26">
        <v>3.4471632</v>
      </c>
      <c r="H141" s="26">
        <v>0</v>
      </c>
      <c r="I141" s="26">
        <f>L141</f>
        <v>0.8706412800000001</v>
      </c>
      <c r="J141" s="26">
        <v>0</v>
      </c>
      <c r="K141" s="26">
        <v>0</v>
      </c>
      <c r="L141" s="26">
        <v>0.8706412800000001</v>
      </c>
      <c r="M141" s="26">
        <v>0</v>
      </c>
      <c r="N141" s="26">
        <f t="shared" si="6"/>
        <v>-2.57652192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f>I141-D141</f>
        <v>-2.57652192</v>
      </c>
      <c r="U141" s="26">
        <v>0</v>
      </c>
      <c r="V141" s="26">
        <v>0</v>
      </c>
      <c r="W141" s="26">
        <v>0</v>
      </c>
      <c r="X141" s="24"/>
    </row>
    <row r="142" spans="1:24" s="19" customFormat="1" ht="12">
      <c r="A142" s="1"/>
      <c r="B142" s="21" t="s">
        <v>112</v>
      </c>
      <c r="C142" s="6"/>
      <c r="D142" s="26">
        <f>G142</f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f>L142</f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f t="shared" si="6"/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f>I142-D142</f>
        <v>0</v>
      </c>
      <c r="U142" s="26">
        <v>0</v>
      </c>
      <c r="V142" s="26">
        <v>0</v>
      </c>
      <c r="W142" s="26">
        <v>0</v>
      </c>
      <c r="X142" s="24"/>
    </row>
    <row r="143" spans="1:24" s="19" customFormat="1" ht="36">
      <c r="A143" s="1"/>
      <c r="B143" s="22" t="s">
        <v>312</v>
      </c>
      <c r="C143" s="6"/>
      <c r="D143" s="26">
        <v>0</v>
      </c>
      <c r="E143" s="26">
        <v>0</v>
      </c>
      <c r="F143" s="26">
        <v>0</v>
      </c>
      <c r="G143" s="26">
        <v>0.6147108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4" t="s">
        <v>439</v>
      </c>
    </row>
    <row r="144" spans="1:24" s="19" customFormat="1" ht="36">
      <c r="A144" s="1"/>
      <c r="B144" s="22" t="s">
        <v>313</v>
      </c>
      <c r="C144" s="6"/>
      <c r="D144" s="26">
        <v>0</v>
      </c>
      <c r="E144" s="26">
        <v>0</v>
      </c>
      <c r="F144" s="26">
        <v>0</v>
      </c>
      <c r="G144" s="26">
        <v>0.5602607999999999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4" t="s">
        <v>439</v>
      </c>
    </row>
    <row r="145" spans="1:24" s="19" customFormat="1" ht="48">
      <c r="A145" s="1"/>
      <c r="B145" s="22" t="s">
        <v>314</v>
      </c>
      <c r="C145" s="6"/>
      <c r="D145" s="26">
        <v>0</v>
      </c>
      <c r="E145" s="26">
        <v>0</v>
      </c>
      <c r="F145" s="26">
        <v>0</v>
      </c>
      <c r="G145" s="26">
        <v>1.212318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4" t="s">
        <v>439</v>
      </c>
    </row>
    <row r="146" spans="1:24" s="19" customFormat="1" ht="36">
      <c r="A146" s="1"/>
      <c r="B146" s="22" t="s">
        <v>315</v>
      </c>
      <c r="C146" s="6"/>
      <c r="D146" s="26">
        <v>0</v>
      </c>
      <c r="E146" s="26">
        <v>0</v>
      </c>
      <c r="F146" s="26">
        <v>0</v>
      </c>
      <c r="G146" s="26">
        <v>0.6061572</v>
      </c>
      <c r="H146" s="26">
        <v>0</v>
      </c>
      <c r="I146" s="26">
        <v>0</v>
      </c>
      <c r="J146" s="26">
        <v>0</v>
      </c>
      <c r="K146" s="26">
        <v>0</v>
      </c>
      <c r="L146" s="26">
        <v>0.580395312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4"/>
    </row>
    <row r="147" spans="1:24" s="19" customFormat="1" ht="36">
      <c r="A147" s="1"/>
      <c r="B147" s="22" t="s">
        <v>316</v>
      </c>
      <c r="C147" s="6"/>
      <c r="D147" s="26">
        <v>0</v>
      </c>
      <c r="E147" s="26">
        <v>0</v>
      </c>
      <c r="F147" s="26">
        <v>0</v>
      </c>
      <c r="G147" s="26">
        <v>0.30209040000000004</v>
      </c>
      <c r="H147" s="26">
        <v>0</v>
      </c>
      <c r="I147" s="26">
        <v>0</v>
      </c>
      <c r="J147" s="26">
        <v>0</v>
      </c>
      <c r="K147" s="26">
        <v>0</v>
      </c>
      <c r="L147" s="26">
        <v>0.29024596799999997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4"/>
    </row>
    <row r="148" spans="1:24" s="19" customFormat="1" ht="36">
      <c r="A148" s="1"/>
      <c r="B148" s="22" t="s">
        <v>317</v>
      </c>
      <c r="C148" s="6"/>
      <c r="D148" s="26">
        <v>0</v>
      </c>
      <c r="E148" s="26">
        <v>0</v>
      </c>
      <c r="F148" s="26">
        <v>0</v>
      </c>
      <c r="G148" s="26">
        <v>0.15162599999999998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4" t="s">
        <v>439</v>
      </c>
    </row>
    <row r="149" spans="1:24" s="19" customFormat="1" ht="12">
      <c r="A149" s="1"/>
      <c r="B149" s="21" t="s">
        <v>93</v>
      </c>
      <c r="C149" s="6"/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4"/>
    </row>
    <row r="150" spans="1:24" s="19" customFormat="1" ht="36">
      <c r="A150" s="1"/>
      <c r="B150" s="22" t="s">
        <v>318</v>
      </c>
      <c r="C150" s="6"/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4"/>
    </row>
    <row r="151" spans="1:24" s="19" customFormat="1" ht="36">
      <c r="A151" s="1"/>
      <c r="B151" s="22" t="s">
        <v>319</v>
      </c>
      <c r="C151" s="6"/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4"/>
    </row>
    <row r="152" spans="1:24" s="19" customFormat="1" ht="36">
      <c r="A152" s="1"/>
      <c r="B152" s="22" t="s">
        <v>320</v>
      </c>
      <c r="C152" s="6"/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4"/>
    </row>
    <row r="153" spans="1:24" s="19" customFormat="1" ht="36">
      <c r="A153" s="1"/>
      <c r="B153" s="22" t="s">
        <v>321</v>
      </c>
      <c r="C153" s="6"/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4"/>
    </row>
    <row r="154" spans="1:24" s="19" customFormat="1" ht="36">
      <c r="A154" s="1"/>
      <c r="B154" s="22" t="s">
        <v>322</v>
      </c>
      <c r="C154" s="6"/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4"/>
    </row>
    <row r="155" spans="1:24" s="19" customFormat="1" ht="21">
      <c r="A155" s="1" t="s">
        <v>106</v>
      </c>
      <c r="B155" s="10" t="s">
        <v>107</v>
      </c>
      <c r="C155" s="3" t="s">
        <v>33</v>
      </c>
      <c r="D155" s="26">
        <f aca="true" t="shared" si="11" ref="D155:D167">G155</f>
        <v>86.72634325612799</v>
      </c>
      <c r="E155" s="26">
        <v>0</v>
      </c>
      <c r="F155" s="26">
        <v>0</v>
      </c>
      <c r="G155" s="26">
        <v>86.72634325612799</v>
      </c>
      <c r="H155" s="26">
        <v>0</v>
      </c>
      <c r="I155" s="26">
        <f aca="true" t="shared" si="12" ref="I155:I167">L155</f>
        <v>43.24960125600002</v>
      </c>
      <c r="J155" s="26">
        <v>0</v>
      </c>
      <c r="K155" s="26">
        <v>0</v>
      </c>
      <c r="L155" s="26">
        <v>43.24960125600002</v>
      </c>
      <c r="M155" s="26">
        <v>0</v>
      </c>
      <c r="N155" s="26">
        <f t="shared" si="6"/>
        <v>-43.47674200012797</v>
      </c>
      <c r="O155" s="26">
        <f>U155</f>
        <v>-50.13095256619845</v>
      </c>
      <c r="P155" s="26">
        <v>0</v>
      </c>
      <c r="Q155" s="26">
        <v>0</v>
      </c>
      <c r="R155" s="26">
        <v>0</v>
      </c>
      <c r="S155" s="26">
        <v>0</v>
      </c>
      <c r="T155" s="26">
        <f>I155-D155</f>
        <v>-43.47674200012797</v>
      </c>
      <c r="U155" s="26">
        <f>T155/D155*100</f>
        <v>-50.13095256619845</v>
      </c>
      <c r="V155" s="26">
        <v>0</v>
      </c>
      <c r="W155" s="26">
        <v>0</v>
      </c>
      <c r="X155" s="24"/>
    </row>
    <row r="156" spans="1:24" s="19" customFormat="1" ht="21">
      <c r="A156" s="1" t="s">
        <v>108</v>
      </c>
      <c r="B156" s="10" t="s">
        <v>109</v>
      </c>
      <c r="C156" s="3" t="s">
        <v>33</v>
      </c>
      <c r="D156" s="26">
        <f t="shared" si="11"/>
        <v>83.17170325612798</v>
      </c>
      <c r="E156" s="26">
        <v>0</v>
      </c>
      <c r="F156" s="26">
        <v>0</v>
      </c>
      <c r="G156" s="26">
        <v>83.17170325612798</v>
      </c>
      <c r="H156" s="26">
        <v>0</v>
      </c>
      <c r="I156" s="26">
        <f t="shared" si="12"/>
        <v>43.24960125600002</v>
      </c>
      <c r="J156" s="26">
        <v>0</v>
      </c>
      <c r="K156" s="26">
        <v>0</v>
      </c>
      <c r="L156" s="26">
        <v>43.24960125600002</v>
      </c>
      <c r="M156" s="26">
        <v>0</v>
      </c>
      <c r="N156" s="26">
        <f t="shared" si="6"/>
        <v>-39.922102000127964</v>
      </c>
      <c r="O156" s="26">
        <f>U156</f>
        <v>-47.99962058873257</v>
      </c>
      <c r="P156" s="26">
        <v>0</v>
      </c>
      <c r="Q156" s="26">
        <v>0</v>
      </c>
      <c r="R156" s="26">
        <v>0</v>
      </c>
      <c r="S156" s="26">
        <v>0</v>
      </c>
      <c r="T156" s="26">
        <f>I156-D156</f>
        <v>-39.922102000127964</v>
      </c>
      <c r="U156" s="26">
        <f>T156/D156*100</f>
        <v>-47.99962058873257</v>
      </c>
      <c r="V156" s="26">
        <v>0</v>
      </c>
      <c r="W156" s="26">
        <v>0</v>
      </c>
      <c r="X156" s="24"/>
    </row>
    <row r="157" spans="1:24" s="19" customFormat="1" ht="21">
      <c r="A157" s="1" t="s">
        <v>108</v>
      </c>
      <c r="B157" s="8" t="s">
        <v>110</v>
      </c>
      <c r="C157" s="6" t="s">
        <v>111</v>
      </c>
      <c r="D157" s="26">
        <f t="shared" si="11"/>
        <v>60.63127377244798</v>
      </c>
      <c r="E157" s="26">
        <v>0</v>
      </c>
      <c r="F157" s="26">
        <v>0</v>
      </c>
      <c r="G157" s="26">
        <v>60.63127377244798</v>
      </c>
      <c r="H157" s="26">
        <v>0</v>
      </c>
      <c r="I157" s="26">
        <f t="shared" si="12"/>
        <v>41.359832400000016</v>
      </c>
      <c r="J157" s="26">
        <v>0</v>
      </c>
      <c r="K157" s="26">
        <v>0</v>
      </c>
      <c r="L157" s="26">
        <v>41.359832400000016</v>
      </c>
      <c r="M157" s="26">
        <v>0</v>
      </c>
      <c r="N157" s="26">
        <f t="shared" si="6"/>
        <v>-19.271441372447967</v>
      </c>
      <c r="O157" s="26">
        <f>U157</f>
        <v>-31.7846552997956</v>
      </c>
      <c r="P157" s="26">
        <v>0</v>
      </c>
      <c r="Q157" s="26">
        <v>0</v>
      </c>
      <c r="R157" s="26">
        <v>0</v>
      </c>
      <c r="S157" s="26">
        <v>0</v>
      </c>
      <c r="T157" s="26">
        <f>I157-D157</f>
        <v>-19.271441372447967</v>
      </c>
      <c r="U157" s="26">
        <f>T157/D157*100</f>
        <v>-31.7846552997956</v>
      </c>
      <c r="V157" s="26">
        <v>0</v>
      </c>
      <c r="W157" s="26">
        <v>0</v>
      </c>
      <c r="X157" s="24"/>
    </row>
    <row r="158" spans="1:24" s="19" customFormat="1" ht="12">
      <c r="A158" s="1"/>
      <c r="B158" s="9" t="s">
        <v>112</v>
      </c>
      <c r="C158" s="6"/>
      <c r="D158" s="26">
        <f t="shared" si="11"/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f t="shared" si="12"/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f aca="true" t="shared" si="13" ref="N158:N257">T158</f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f>I158-D158</f>
        <v>0</v>
      </c>
      <c r="U158" s="26">
        <v>0</v>
      </c>
      <c r="V158" s="26">
        <v>0</v>
      </c>
      <c r="W158" s="26">
        <v>0</v>
      </c>
      <c r="X158" s="24"/>
    </row>
    <row r="159" spans="1:24" s="19" customFormat="1" ht="33.75">
      <c r="A159" s="1"/>
      <c r="B159" s="7" t="s">
        <v>113</v>
      </c>
      <c r="C159" s="6" t="s">
        <v>111</v>
      </c>
      <c r="D159" s="26">
        <f t="shared" si="11"/>
        <v>1.1409288096</v>
      </c>
      <c r="E159" s="26">
        <v>0</v>
      </c>
      <c r="F159" s="26">
        <v>0</v>
      </c>
      <c r="G159" s="26">
        <v>1.1409288096</v>
      </c>
      <c r="H159" s="26">
        <v>0</v>
      </c>
      <c r="I159" s="26">
        <f t="shared" si="12"/>
        <v>1.0857280079999998</v>
      </c>
      <c r="J159" s="26">
        <v>0</v>
      </c>
      <c r="K159" s="26">
        <v>0</v>
      </c>
      <c r="L159" s="26">
        <v>1.0857280079999998</v>
      </c>
      <c r="M159" s="26">
        <v>0</v>
      </c>
      <c r="N159" s="26">
        <f t="shared" si="13"/>
        <v>0</v>
      </c>
      <c r="O159" s="26">
        <f>U159</f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4"/>
    </row>
    <row r="160" spans="1:24" s="19" customFormat="1" ht="22.5">
      <c r="A160" s="1"/>
      <c r="B160" s="7" t="s">
        <v>114</v>
      </c>
      <c r="C160" s="6" t="s">
        <v>111</v>
      </c>
      <c r="D160" s="26">
        <f t="shared" si="11"/>
        <v>1.4112058752</v>
      </c>
      <c r="E160" s="26">
        <v>0</v>
      </c>
      <c r="F160" s="26">
        <v>0</v>
      </c>
      <c r="G160" s="26">
        <v>1.4112058752</v>
      </c>
      <c r="H160" s="26">
        <v>0</v>
      </c>
      <c r="I160" s="26">
        <f t="shared" si="12"/>
        <v>0.8487005400000001</v>
      </c>
      <c r="J160" s="26">
        <v>0</v>
      </c>
      <c r="K160" s="26">
        <v>0</v>
      </c>
      <c r="L160" s="26">
        <v>0.8487005400000001</v>
      </c>
      <c r="M160" s="26">
        <v>0</v>
      </c>
      <c r="N160" s="26">
        <f t="shared" si="13"/>
        <v>-0.5625053352</v>
      </c>
      <c r="O160" s="26">
        <f>U160</f>
        <v>-39.859905991411786</v>
      </c>
      <c r="P160" s="26">
        <v>0</v>
      </c>
      <c r="Q160" s="26">
        <v>0</v>
      </c>
      <c r="R160" s="26">
        <v>0</v>
      </c>
      <c r="S160" s="26">
        <v>0</v>
      </c>
      <c r="T160" s="26">
        <f>I160-D160</f>
        <v>-0.5625053352</v>
      </c>
      <c r="U160" s="26">
        <f>T160/D160*100</f>
        <v>-39.859905991411786</v>
      </c>
      <c r="V160" s="26">
        <v>0</v>
      </c>
      <c r="W160" s="26">
        <v>0</v>
      </c>
      <c r="X160" s="24" t="s">
        <v>440</v>
      </c>
    </row>
    <row r="161" spans="1:24" s="19" customFormat="1" ht="22.5">
      <c r="A161" s="1"/>
      <c r="B161" s="7" t="s">
        <v>115</v>
      </c>
      <c r="C161" s="6" t="s">
        <v>111</v>
      </c>
      <c r="D161" s="26">
        <f t="shared" si="11"/>
        <v>1.4753515968</v>
      </c>
      <c r="E161" s="26">
        <v>0</v>
      </c>
      <c r="F161" s="26">
        <v>0</v>
      </c>
      <c r="G161" s="26">
        <v>1.4753515968</v>
      </c>
      <c r="H161" s="26">
        <v>0</v>
      </c>
      <c r="I161" s="26">
        <f t="shared" si="12"/>
        <v>1.043114652</v>
      </c>
      <c r="J161" s="26">
        <v>0</v>
      </c>
      <c r="K161" s="26">
        <v>0</v>
      </c>
      <c r="L161" s="26">
        <v>1.043114652</v>
      </c>
      <c r="M161" s="26">
        <v>0</v>
      </c>
      <c r="N161" s="26">
        <f t="shared" si="13"/>
        <v>-0.43223694479999986</v>
      </c>
      <c r="O161" s="26">
        <f>U161</f>
        <v>-29.29721604921232</v>
      </c>
      <c r="P161" s="26">
        <v>0</v>
      </c>
      <c r="Q161" s="26">
        <v>0</v>
      </c>
      <c r="R161" s="26">
        <v>0</v>
      </c>
      <c r="S161" s="26">
        <v>0</v>
      </c>
      <c r="T161" s="26">
        <f>I161-D161</f>
        <v>-0.43223694479999986</v>
      </c>
      <c r="U161" s="26">
        <f>T161/D161*100</f>
        <v>-29.29721604921232</v>
      </c>
      <c r="V161" s="26">
        <v>0</v>
      </c>
      <c r="W161" s="26">
        <v>0</v>
      </c>
      <c r="X161" s="24" t="s">
        <v>440</v>
      </c>
    </row>
    <row r="162" spans="1:24" s="19" customFormat="1" ht="22.5">
      <c r="A162" s="1"/>
      <c r="B162" s="7" t="s">
        <v>116</v>
      </c>
      <c r="C162" s="6" t="s">
        <v>111</v>
      </c>
      <c r="D162" s="26">
        <f t="shared" si="11"/>
        <v>0.873664305792</v>
      </c>
      <c r="E162" s="26">
        <v>0</v>
      </c>
      <c r="F162" s="26">
        <v>0</v>
      </c>
      <c r="G162" s="26">
        <v>0.873664305792</v>
      </c>
      <c r="H162" s="26">
        <v>0</v>
      </c>
      <c r="I162" s="26">
        <f t="shared" si="12"/>
        <v>0.652641108</v>
      </c>
      <c r="J162" s="26">
        <v>0</v>
      </c>
      <c r="K162" s="26">
        <v>0</v>
      </c>
      <c r="L162" s="26">
        <v>0.652641108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4" t="s">
        <v>440</v>
      </c>
    </row>
    <row r="163" spans="1:24" s="19" customFormat="1" ht="22.5">
      <c r="A163" s="1"/>
      <c r="B163" s="7" t="s">
        <v>117</v>
      </c>
      <c r="C163" s="6" t="s">
        <v>111</v>
      </c>
      <c r="D163" s="26">
        <f t="shared" si="11"/>
        <v>1.2187687103999998</v>
      </c>
      <c r="E163" s="26">
        <v>0</v>
      </c>
      <c r="F163" s="26">
        <v>0</v>
      </c>
      <c r="G163" s="26">
        <v>1.2187687103999998</v>
      </c>
      <c r="H163" s="26">
        <v>0</v>
      </c>
      <c r="I163" s="26">
        <f t="shared" si="12"/>
        <v>1.09082634</v>
      </c>
      <c r="J163" s="26">
        <v>0</v>
      </c>
      <c r="K163" s="26">
        <v>0</v>
      </c>
      <c r="L163" s="26">
        <v>1.09082634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4"/>
    </row>
    <row r="164" spans="1:24" s="19" customFormat="1" ht="22.5">
      <c r="A164" s="1"/>
      <c r="B164" s="7" t="s">
        <v>118</v>
      </c>
      <c r="C164" s="6" t="s">
        <v>111</v>
      </c>
      <c r="D164" s="26">
        <f t="shared" si="11"/>
        <v>0.5773114944000001</v>
      </c>
      <c r="E164" s="26">
        <v>0</v>
      </c>
      <c r="F164" s="26">
        <v>0</v>
      </c>
      <c r="G164" s="26">
        <v>0.5773114944000001</v>
      </c>
      <c r="H164" s="26">
        <v>0</v>
      </c>
      <c r="I164" s="26">
        <f t="shared" si="12"/>
        <v>0.697599624</v>
      </c>
      <c r="J164" s="26">
        <v>0</v>
      </c>
      <c r="K164" s="26">
        <v>0</v>
      </c>
      <c r="L164" s="26">
        <v>0.697599624</v>
      </c>
      <c r="M164" s="26">
        <v>0</v>
      </c>
      <c r="N164" s="26">
        <f t="shared" si="13"/>
        <v>0.1202881295999999</v>
      </c>
      <c r="O164" s="26">
        <f>U164</f>
        <v>20.835914539518285</v>
      </c>
      <c r="P164" s="26">
        <v>0</v>
      </c>
      <c r="Q164" s="26">
        <v>0</v>
      </c>
      <c r="R164" s="26">
        <v>0</v>
      </c>
      <c r="S164" s="26">
        <v>0</v>
      </c>
      <c r="T164" s="26">
        <f>I164-D164</f>
        <v>0.1202881295999999</v>
      </c>
      <c r="U164" s="26">
        <f>T164/D164*100</f>
        <v>20.835914539518285</v>
      </c>
      <c r="V164" s="26">
        <v>0</v>
      </c>
      <c r="W164" s="26">
        <v>0</v>
      </c>
      <c r="X164" s="24" t="s">
        <v>440</v>
      </c>
    </row>
    <row r="165" spans="1:24" s="19" customFormat="1" ht="22.5">
      <c r="A165" s="1"/>
      <c r="B165" s="7" t="s">
        <v>219</v>
      </c>
      <c r="C165" s="6" t="s">
        <v>111</v>
      </c>
      <c r="D165" s="26">
        <f t="shared" si="11"/>
        <v>0.5131657728</v>
      </c>
      <c r="E165" s="26">
        <v>0</v>
      </c>
      <c r="F165" s="26">
        <v>0</v>
      </c>
      <c r="G165" s="26">
        <v>0.5131657728</v>
      </c>
      <c r="H165" s="26">
        <v>0</v>
      </c>
      <c r="I165" s="26">
        <f t="shared" si="12"/>
        <v>0.28634522399999995</v>
      </c>
      <c r="J165" s="26">
        <v>0</v>
      </c>
      <c r="K165" s="26">
        <v>0</v>
      </c>
      <c r="L165" s="26">
        <v>0.28634522399999995</v>
      </c>
      <c r="M165" s="26">
        <v>0</v>
      </c>
      <c r="N165" s="26">
        <f t="shared" si="13"/>
        <v>-0.22682054880000002</v>
      </c>
      <c r="O165" s="26">
        <f>U165</f>
        <v>-44.200248890800545</v>
      </c>
      <c r="P165" s="26">
        <v>0</v>
      </c>
      <c r="Q165" s="26">
        <v>0</v>
      </c>
      <c r="R165" s="26">
        <v>0</v>
      </c>
      <c r="S165" s="26">
        <v>0</v>
      </c>
      <c r="T165" s="26">
        <f>I165-D165</f>
        <v>-0.22682054880000002</v>
      </c>
      <c r="U165" s="26">
        <f>T165/D165*100</f>
        <v>-44.200248890800545</v>
      </c>
      <c r="V165" s="26">
        <v>0</v>
      </c>
      <c r="W165" s="26">
        <v>0</v>
      </c>
      <c r="X165" s="24" t="s">
        <v>440</v>
      </c>
    </row>
    <row r="166" spans="1:24" s="19" customFormat="1" ht="22.5">
      <c r="A166" s="1"/>
      <c r="B166" s="7" t="s">
        <v>220</v>
      </c>
      <c r="C166" s="6" t="s">
        <v>111</v>
      </c>
      <c r="D166" s="26">
        <f t="shared" si="11"/>
        <v>1.2059395660799999</v>
      </c>
      <c r="E166" s="26">
        <v>0</v>
      </c>
      <c r="F166" s="26">
        <v>0</v>
      </c>
      <c r="G166" s="26">
        <v>1.2059395660799999</v>
      </c>
      <c r="H166" s="26">
        <v>0</v>
      </c>
      <c r="I166" s="26">
        <f t="shared" si="12"/>
        <v>0.645581544</v>
      </c>
      <c r="J166" s="26">
        <v>0</v>
      </c>
      <c r="K166" s="26">
        <v>0</v>
      </c>
      <c r="L166" s="26">
        <v>0.645581544</v>
      </c>
      <c r="M166" s="26">
        <v>0</v>
      </c>
      <c r="N166" s="26">
        <f t="shared" si="13"/>
        <v>-0.5603580220799999</v>
      </c>
      <c r="O166" s="26">
        <f>U166</f>
        <v>-46.466509420657545</v>
      </c>
      <c r="P166" s="26">
        <v>0</v>
      </c>
      <c r="Q166" s="26">
        <v>0</v>
      </c>
      <c r="R166" s="26">
        <v>0</v>
      </c>
      <c r="S166" s="26">
        <v>0</v>
      </c>
      <c r="T166" s="26">
        <f>I166-D166</f>
        <v>-0.5603580220799999</v>
      </c>
      <c r="U166" s="26">
        <f>T166/D166*100</f>
        <v>-46.466509420657545</v>
      </c>
      <c r="V166" s="26">
        <v>0</v>
      </c>
      <c r="W166" s="26">
        <v>0</v>
      </c>
      <c r="X166" s="24" t="s">
        <v>440</v>
      </c>
    </row>
    <row r="167" spans="1:24" s="19" customFormat="1" ht="22.5">
      <c r="A167" s="1"/>
      <c r="B167" s="7" t="s">
        <v>221</v>
      </c>
      <c r="C167" s="6" t="s">
        <v>111</v>
      </c>
      <c r="D167" s="26">
        <f t="shared" si="11"/>
        <v>0.2565828864</v>
      </c>
      <c r="E167" s="26">
        <v>0</v>
      </c>
      <c r="F167" s="26">
        <v>0</v>
      </c>
      <c r="G167" s="26">
        <v>0.2565828864</v>
      </c>
      <c r="H167" s="26">
        <v>0</v>
      </c>
      <c r="I167" s="26">
        <f t="shared" si="12"/>
        <v>0.20281690800000002</v>
      </c>
      <c r="J167" s="26">
        <v>0</v>
      </c>
      <c r="K167" s="26">
        <v>0</v>
      </c>
      <c r="L167" s="26">
        <v>0.20281690800000002</v>
      </c>
      <c r="M167" s="26">
        <v>0</v>
      </c>
      <c r="N167" s="26">
        <f t="shared" si="13"/>
        <v>-0.05376597839999997</v>
      </c>
      <c r="O167" s="26">
        <f>U167</f>
        <v>-20.954623729729768</v>
      </c>
      <c r="P167" s="26">
        <v>0</v>
      </c>
      <c r="Q167" s="26">
        <v>0</v>
      </c>
      <c r="R167" s="26">
        <v>0</v>
      </c>
      <c r="S167" s="26">
        <v>0</v>
      </c>
      <c r="T167" s="26">
        <f>I167-D167</f>
        <v>-0.05376597839999997</v>
      </c>
      <c r="U167" s="26">
        <f>T167/D167*100</f>
        <v>-20.954623729729768</v>
      </c>
      <c r="V167" s="26">
        <v>0</v>
      </c>
      <c r="W167" s="26">
        <v>0</v>
      </c>
      <c r="X167" s="24" t="s">
        <v>440</v>
      </c>
    </row>
    <row r="168" spans="1:24" s="19" customFormat="1" ht="36">
      <c r="A168" s="1"/>
      <c r="B168" s="22" t="s">
        <v>323</v>
      </c>
      <c r="C168" s="6" t="s">
        <v>111</v>
      </c>
      <c r="D168" s="26">
        <v>0</v>
      </c>
      <c r="E168" s="26">
        <v>0</v>
      </c>
      <c r="F168" s="26">
        <v>0</v>
      </c>
      <c r="G168" s="26">
        <v>2.3092459776000003</v>
      </c>
      <c r="H168" s="26">
        <v>0</v>
      </c>
      <c r="I168" s="26">
        <v>0</v>
      </c>
      <c r="J168" s="26">
        <v>0</v>
      </c>
      <c r="K168" s="26">
        <v>0</v>
      </c>
      <c r="L168" s="26">
        <v>1.4291930519999998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4" t="s">
        <v>440</v>
      </c>
    </row>
    <row r="169" spans="1:24" s="19" customFormat="1" ht="36">
      <c r="A169" s="1"/>
      <c r="B169" s="22" t="s">
        <v>324</v>
      </c>
      <c r="C169" s="6" t="s">
        <v>111</v>
      </c>
      <c r="D169" s="26">
        <v>0</v>
      </c>
      <c r="E169" s="26">
        <v>0</v>
      </c>
      <c r="F169" s="26">
        <v>0</v>
      </c>
      <c r="G169" s="26">
        <v>2.746719798912</v>
      </c>
      <c r="H169" s="26">
        <v>0</v>
      </c>
      <c r="I169" s="26">
        <v>0</v>
      </c>
      <c r="J169" s="26">
        <v>0</v>
      </c>
      <c r="K169" s="26">
        <v>0</v>
      </c>
      <c r="L169" s="26">
        <v>0.0182172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4" t="s">
        <v>440</v>
      </c>
    </row>
    <row r="170" spans="1:24" s="19" customFormat="1" ht="24">
      <c r="A170" s="1"/>
      <c r="B170" s="22" t="s">
        <v>325</v>
      </c>
      <c r="C170" s="6" t="s">
        <v>111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4"/>
    </row>
    <row r="171" spans="1:24" s="19" customFormat="1" ht="12">
      <c r="A171" s="1"/>
      <c r="B171" s="9" t="s">
        <v>203</v>
      </c>
      <c r="C171" s="6"/>
      <c r="D171" s="26">
        <f>G171</f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f>L171</f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f t="shared" si="13"/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f>I171-D171</f>
        <v>0</v>
      </c>
      <c r="U171" s="26">
        <v>0</v>
      </c>
      <c r="V171" s="26">
        <v>0</v>
      </c>
      <c r="W171" s="26">
        <v>0</v>
      </c>
      <c r="X171" s="24"/>
    </row>
    <row r="172" spans="1:24" s="19" customFormat="1" ht="22.5">
      <c r="A172" s="1"/>
      <c r="B172" s="7" t="s">
        <v>222</v>
      </c>
      <c r="C172" s="6" t="s">
        <v>111</v>
      </c>
      <c r="D172" s="26">
        <f>G172</f>
        <v>0.320953608</v>
      </c>
      <c r="E172" s="26">
        <v>0</v>
      </c>
      <c r="F172" s="26">
        <v>0</v>
      </c>
      <c r="G172" s="26">
        <v>0.320953608</v>
      </c>
      <c r="H172" s="26">
        <v>0</v>
      </c>
      <c r="I172" s="26">
        <f>L172</f>
        <v>0.326669616</v>
      </c>
      <c r="J172" s="26">
        <v>0</v>
      </c>
      <c r="K172" s="26">
        <v>0</v>
      </c>
      <c r="L172" s="26">
        <v>0.326669616</v>
      </c>
      <c r="M172" s="26">
        <v>0</v>
      </c>
      <c r="N172" s="26">
        <f t="shared" si="13"/>
        <v>0.005716007999999995</v>
      </c>
      <c r="O172" s="26">
        <f>U172</f>
        <v>1.7809452386651454</v>
      </c>
      <c r="P172" s="26">
        <v>0</v>
      </c>
      <c r="Q172" s="26">
        <v>0</v>
      </c>
      <c r="R172" s="26">
        <v>0</v>
      </c>
      <c r="S172" s="26">
        <v>0</v>
      </c>
      <c r="T172" s="26">
        <f>I172-D172</f>
        <v>0.005716007999999995</v>
      </c>
      <c r="U172" s="26">
        <f>T172/D172*100</f>
        <v>1.7809452386651454</v>
      </c>
      <c r="V172" s="26">
        <v>0</v>
      </c>
      <c r="W172" s="26">
        <v>0</v>
      </c>
      <c r="X172" s="24"/>
    </row>
    <row r="173" spans="1:24" s="19" customFormat="1" ht="24">
      <c r="A173" s="1"/>
      <c r="B173" s="22" t="s">
        <v>326</v>
      </c>
      <c r="C173" s="6" t="s">
        <v>111</v>
      </c>
      <c r="D173" s="26">
        <v>0</v>
      </c>
      <c r="E173" s="26">
        <v>0</v>
      </c>
      <c r="F173" s="26">
        <v>0</v>
      </c>
      <c r="G173" s="26">
        <v>1.283814432</v>
      </c>
      <c r="H173" s="26">
        <v>0</v>
      </c>
      <c r="I173" s="26">
        <v>0</v>
      </c>
      <c r="J173" s="26">
        <v>0</v>
      </c>
      <c r="K173" s="26">
        <v>0</v>
      </c>
      <c r="L173" s="26">
        <v>1.098556236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4"/>
    </row>
    <row r="174" spans="1:24" s="19" customFormat="1" ht="24">
      <c r="A174" s="1"/>
      <c r="B174" s="22" t="s">
        <v>327</v>
      </c>
      <c r="C174" s="6" t="s">
        <v>111</v>
      </c>
      <c r="D174" s="26">
        <v>0</v>
      </c>
      <c r="E174" s="26">
        <v>0</v>
      </c>
      <c r="F174" s="26">
        <v>0</v>
      </c>
      <c r="G174" s="26">
        <v>1.6100008319999999</v>
      </c>
      <c r="H174" s="26">
        <v>0</v>
      </c>
      <c r="I174" s="26">
        <v>0</v>
      </c>
      <c r="J174" s="26">
        <v>0</v>
      </c>
      <c r="K174" s="26">
        <v>0</v>
      </c>
      <c r="L174" s="26">
        <v>0.041100000000000005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4" t="s">
        <v>440</v>
      </c>
    </row>
    <row r="175" spans="1:24" s="19" customFormat="1" ht="24">
      <c r="A175" s="1"/>
      <c r="B175" s="22" t="s">
        <v>328</v>
      </c>
      <c r="C175" s="6" t="s">
        <v>111</v>
      </c>
      <c r="D175" s="26">
        <v>0</v>
      </c>
      <c r="E175" s="26">
        <v>0</v>
      </c>
      <c r="F175" s="26">
        <v>0</v>
      </c>
      <c r="G175" s="26">
        <v>1.1270005824</v>
      </c>
      <c r="H175" s="26">
        <v>0</v>
      </c>
      <c r="I175" s="26">
        <v>0</v>
      </c>
      <c r="J175" s="26">
        <v>0</v>
      </c>
      <c r="K175" s="26">
        <v>0</v>
      </c>
      <c r="L175" s="26">
        <v>1.136992632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4"/>
    </row>
    <row r="176" spans="1:24" s="19" customFormat="1" ht="12">
      <c r="A176" s="1"/>
      <c r="B176" s="9" t="s">
        <v>93</v>
      </c>
      <c r="C176" s="6"/>
      <c r="D176" s="26">
        <f>G176</f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f>L176</f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f t="shared" si="13"/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f>I176-D176</f>
        <v>0</v>
      </c>
      <c r="U176" s="26">
        <v>0</v>
      </c>
      <c r="V176" s="26">
        <v>0</v>
      </c>
      <c r="W176" s="26">
        <v>0</v>
      </c>
      <c r="X176" s="24"/>
    </row>
    <row r="177" spans="1:24" s="19" customFormat="1" ht="33.75">
      <c r="A177" s="1"/>
      <c r="B177" s="7" t="s">
        <v>223</v>
      </c>
      <c r="C177" s="6" t="s">
        <v>111</v>
      </c>
      <c r="D177" s="26">
        <f>G177</f>
        <v>4.12199575104</v>
      </c>
      <c r="E177" s="26">
        <v>0</v>
      </c>
      <c r="F177" s="26">
        <v>0</v>
      </c>
      <c r="G177" s="26">
        <v>4.12199575104</v>
      </c>
      <c r="H177" s="26">
        <v>0</v>
      </c>
      <c r="I177" s="26">
        <f>L177</f>
        <v>2.337287928</v>
      </c>
      <c r="J177" s="26">
        <v>0</v>
      </c>
      <c r="K177" s="26">
        <v>0</v>
      </c>
      <c r="L177" s="26">
        <v>2.337287928</v>
      </c>
      <c r="M177" s="26">
        <v>0</v>
      </c>
      <c r="N177" s="26">
        <f t="shared" si="13"/>
        <v>-1.7847078230400002</v>
      </c>
      <c r="O177" s="26">
        <f>U177</f>
        <v>-43.29717764967879</v>
      </c>
      <c r="P177" s="26">
        <v>0</v>
      </c>
      <c r="Q177" s="26">
        <v>0</v>
      </c>
      <c r="R177" s="26">
        <v>0</v>
      </c>
      <c r="S177" s="26">
        <v>0</v>
      </c>
      <c r="T177" s="26">
        <f>I177-D177</f>
        <v>-1.7847078230400002</v>
      </c>
      <c r="U177" s="26">
        <f>T177/D177*100</f>
        <v>-43.29717764967879</v>
      </c>
      <c r="V177" s="26">
        <v>0</v>
      </c>
      <c r="W177" s="26">
        <v>0</v>
      </c>
      <c r="X177" s="24" t="s">
        <v>440</v>
      </c>
    </row>
    <row r="178" spans="1:24" s="19" customFormat="1" ht="48">
      <c r="A178" s="1"/>
      <c r="B178" s="22" t="s">
        <v>329</v>
      </c>
      <c r="C178" s="6" t="s">
        <v>111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0.339961776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4" t="s">
        <v>442</v>
      </c>
    </row>
    <row r="179" spans="1:24" s="19" customFormat="1" ht="12">
      <c r="A179" s="1"/>
      <c r="B179" s="9" t="s">
        <v>189</v>
      </c>
      <c r="C179" s="6"/>
      <c r="D179" s="26">
        <f>G179</f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f>L179</f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f t="shared" si="13"/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f>I179-D179</f>
        <v>0</v>
      </c>
      <c r="U179" s="26">
        <v>0</v>
      </c>
      <c r="V179" s="26">
        <v>0</v>
      </c>
      <c r="W179" s="26">
        <v>0</v>
      </c>
      <c r="X179" s="24"/>
    </row>
    <row r="180" spans="1:24" s="19" customFormat="1" ht="22.5">
      <c r="A180" s="1"/>
      <c r="B180" s="7" t="s">
        <v>224</v>
      </c>
      <c r="C180" s="6" t="s">
        <v>111</v>
      </c>
      <c r="D180" s="26">
        <f>G180</f>
        <v>1.01619111168</v>
      </c>
      <c r="E180" s="26">
        <v>0</v>
      </c>
      <c r="F180" s="26">
        <v>0</v>
      </c>
      <c r="G180" s="26">
        <v>1.01619111168</v>
      </c>
      <c r="H180" s="26">
        <v>0</v>
      </c>
      <c r="I180" s="26">
        <f>L180</f>
        <v>1.00299078</v>
      </c>
      <c r="J180" s="26">
        <v>0</v>
      </c>
      <c r="K180" s="26">
        <v>0</v>
      </c>
      <c r="L180" s="26">
        <v>1.00299078</v>
      </c>
      <c r="M180" s="26">
        <v>0</v>
      </c>
      <c r="N180" s="26">
        <f t="shared" si="13"/>
        <v>-0.01320033168000001</v>
      </c>
      <c r="O180" s="26">
        <f>U180</f>
        <v>-1.2990008993659465</v>
      </c>
      <c r="P180" s="26">
        <v>0</v>
      </c>
      <c r="Q180" s="26">
        <v>0</v>
      </c>
      <c r="R180" s="26">
        <v>0</v>
      </c>
      <c r="S180" s="26">
        <v>0</v>
      </c>
      <c r="T180" s="26">
        <f>I180-D180</f>
        <v>-0.01320033168000001</v>
      </c>
      <c r="U180" s="26">
        <f>T180/D180*100</f>
        <v>-1.2990008993659465</v>
      </c>
      <c r="V180" s="26">
        <v>0</v>
      </c>
      <c r="W180" s="26">
        <v>0</v>
      </c>
      <c r="X180" s="24" t="s">
        <v>440</v>
      </c>
    </row>
    <row r="181" spans="1:24" s="19" customFormat="1" ht="22.5">
      <c r="A181" s="1"/>
      <c r="B181" s="7" t="s">
        <v>225</v>
      </c>
      <c r="C181" s="6" t="s">
        <v>111</v>
      </c>
      <c r="D181" s="26">
        <f>G181</f>
        <v>0.49436324351999994</v>
      </c>
      <c r="E181" s="26">
        <v>0</v>
      </c>
      <c r="F181" s="26">
        <v>0</v>
      </c>
      <c r="G181" s="26">
        <v>0.49436324351999994</v>
      </c>
      <c r="H181" s="26">
        <v>0</v>
      </c>
      <c r="I181" s="26">
        <f>L181</f>
        <v>0.43992127200000003</v>
      </c>
      <c r="J181" s="26">
        <v>0</v>
      </c>
      <c r="K181" s="26">
        <v>0</v>
      </c>
      <c r="L181" s="26">
        <v>0.43992127200000003</v>
      </c>
      <c r="M181" s="26">
        <v>0</v>
      </c>
      <c r="N181" s="26">
        <f t="shared" si="13"/>
        <v>-0.05444197151999991</v>
      </c>
      <c r="O181" s="26">
        <f>U181</f>
        <v>-11.012544365628472</v>
      </c>
      <c r="P181" s="26">
        <v>0</v>
      </c>
      <c r="Q181" s="26">
        <v>0</v>
      </c>
      <c r="R181" s="26">
        <v>0</v>
      </c>
      <c r="S181" s="26">
        <v>0</v>
      </c>
      <c r="T181" s="26">
        <f>I181-D181</f>
        <v>-0.05444197151999991</v>
      </c>
      <c r="U181" s="26">
        <f>T181/D181*100</f>
        <v>-11.012544365628472</v>
      </c>
      <c r="V181" s="26">
        <v>0</v>
      </c>
      <c r="W181" s="26">
        <v>0</v>
      </c>
      <c r="X181" s="24" t="s">
        <v>440</v>
      </c>
    </row>
    <row r="182" spans="1:24" s="19" customFormat="1" ht="45">
      <c r="A182" s="1"/>
      <c r="B182" s="7" t="s">
        <v>226</v>
      </c>
      <c r="C182" s="6" t="s">
        <v>111</v>
      </c>
      <c r="D182" s="26">
        <f>G182</f>
        <v>1.00245879936</v>
      </c>
      <c r="E182" s="26">
        <v>0</v>
      </c>
      <c r="F182" s="26">
        <v>0</v>
      </c>
      <c r="G182" s="26">
        <v>1.00245879936</v>
      </c>
      <c r="H182" s="26">
        <v>0</v>
      </c>
      <c r="I182" s="26">
        <f>L182</f>
        <v>0.743585832</v>
      </c>
      <c r="J182" s="26">
        <v>0</v>
      </c>
      <c r="K182" s="26">
        <v>0</v>
      </c>
      <c r="L182" s="26">
        <v>0.743585832</v>
      </c>
      <c r="M182" s="26">
        <v>0</v>
      </c>
      <c r="N182" s="26">
        <f t="shared" si="13"/>
        <v>-0.2588729673600001</v>
      </c>
      <c r="O182" s="26">
        <f>U182</f>
        <v>-25.82380119016087</v>
      </c>
      <c r="P182" s="26">
        <v>0</v>
      </c>
      <c r="Q182" s="26">
        <v>0</v>
      </c>
      <c r="R182" s="26">
        <v>0</v>
      </c>
      <c r="S182" s="26">
        <v>0</v>
      </c>
      <c r="T182" s="26">
        <f>I182-D182</f>
        <v>-0.2588729673600001</v>
      </c>
      <c r="U182" s="26">
        <f>T182/D182*100</f>
        <v>-25.82380119016087</v>
      </c>
      <c r="V182" s="26">
        <v>0</v>
      </c>
      <c r="W182" s="26">
        <v>0</v>
      </c>
      <c r="X182" s="24" t="s">
        <v>440</v>
      </c>
    </row>
    <row r="183" spans="1:24" s="19" customFormat="1" ht="33.75">
      <c r="A183" s="1"/>
      <c r="B183" s="7" t="s">
        <v>227</v>
      </c>
      <c r="C183" s="6" t="s">
        <v>111</v>
      </c>
      <c r="D183" s="26">
        <f>G183</f>
        <v>0.7552771776</v>
      </c>
      <c r="E183" s="26">
        <v>0</v>
      </c>
      <c r="F183" s="26">
        <v>0</v>
      </c>
      <c r="G183" s="26">
        <v>0.7552771776</v>
      </c>
      <c r="H183" s="26">
        <v>0</v>
      </c>
      <c r="I183" s="26">
        <f>L183</f>
        <v>0.6014453879999999</v>
      </c>
      <c r="J183" s="26">
        <v>0</v>
      </c>
      <c r="K183" s="26">
        <v>0</v>
      </c>
      <c r="L183" s="26">
        <v>0.6014453879999999</v>
      </c>
      <c r="M183" s="26">
        <v>0</v>
      </c>
      <c r="N183" s="26">
        <f t="shared" si="13"/>
        <v>-0.1538317896000001</v>
      </c>
      <c r="O183" s="26">
        <f>U183</f>
        <v>-20.367594065111614</v>
      </c>
      <c r="P183" s="26">
        <v>0</v>
      </c>
      <c r="Q183" s="26">
        <v>0</v>
      </c>
      <c r="R183" s="26">
        <v>0</v>
      </c>
      <c r="S183" s="26">
        <v>0</v>
      </c>
      <c r="T183" s="26">
        <f>I183-D183</f>
        <v>-0.1538317896000001</v>
      </c>
      <c r="U183" s="26">
        <f>T183/D183*100</f>
        <v>-20.367594065111614</v>
      </c>
      <c r="V183" s="26">
        <v>0</v>
      </c>
      <c r="W183" s="26">
        <v>0</v>
      </c>
      <c r="X183" s="24" t="s">
        <v>440</v>
      </c>
    </row>
    <row r="184" spans="1:24" s="19" customFormat="1" ht="24">
      <c r="A184" s="1"/>
      <c r="B184" s="22" t="s">
        <v>330</v>
      </c>
      <c r="C184" s="6" t="s">
        <v>111</v>
      </c>
      <c r="D184" s="26">
        <v>0</v>
      </c>
      <c r="E184" s="26">
        <v>0</v>
      </c>
      <c r="F184" s="26">
        <v>0</v>
      </c>
      <c r="G184" s="26">
        <v>0.9668967158400001</v>
      </c>
      <c r="H184" s="26">
        <v>0</v>
      </c>
      <c r="I184" s="26">
        <v>0</v>
      </c>
      <c r="J184" s="26">
        <v>0</v>
      </c>
      <c r="K184" s="26">
        <v>0</v>
      </c>
      <c r="L184" s="26">
        <v>0.026344152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4" t="s">
        <v>440</v>
      </c>
    </row>
    <row r="185" spans="1:24" s="19" customFormat="1" ht="24">
      <c r="A185" s="1"/>
      <c r="B185" s="22" t="s">
        <v>331</v>
      </c>
      <c r="C185" s="6" t="s">
        <v>111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4"/>
    </row>
    <row r="186" spans="1:24" s="19" customFormat="1" ht="36">
      <c r="A186" s="1"/>
      <c r="B186" s="22" t="s">
        <v>332</v>
      </c>
      <c r="C186" s="6" t="s">
        <v>111</v>
      </c>
      <c r="D186" s="26">
        <v>0</v>
      </c>
      <c r="E186" s="26">
        <v>0</v>
      </c>
      <c r="F186" s="26">
        <v>0</v>
      </c>
      <c r="G186" s="26">
        <v>1.19471117184</v>
      </c>
      <c r="H186" s="26">
        <v>0</v>
      </c>
      <c r="I186" s="26">
        <v>0</v>
      </c>
      <c r="J186" s="26">
        <v>0</v>
      </c>
      <c r="K186" s="26">
        <v>0</v>
      </c>
      <c r="L186" s="26">
        <v>0.762174504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4" t="s">
        <v>440</v>
      </c>
    </row>
    <row r="187" spans="1:24" s="19" customFormat="1" ht="24">
      <c r="A187" s="1"/>
      <c r="B187" s="22" t="s">
        <v>333</v>
      </c>
      <c r="C187" s="6" t="s">
        <v>111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4"/>
    </row>
    <row r="188" spans="1:24" s="19" customFormat="1" ht="24">
      <c r="A188" s="1"/>
      <c r="B188" s="22" t="s">
        <v>334</v>
      </c>
      <c r="C188" s="6" t="s">
        <v>111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4"/>
    </row>
    <row r="189" spans="1:24" s="19" customFormat="1" ht="24">
      <c r="A189" s="1"/>
      <c r="B189" s="22" t="s">
        <v>335</v>
      </c>
      <c r="C189" s="6" t="s">
        <v>111</v>
      </c>
      <c r="D189" s="26">
        <v>0</v>
      </c>
      <c r="E189" s="26">
        <v>0</v>
      </c>
      <c r="F189" s="26">
        <v>0</v>
      </c>
      <c r="G189" s="26">
        <v>0.43943399423999996</v>
      </c>
      <c r="H189" s="26">
        <v>0</v>
      </c>
      <c r="I189" s="26">
        <v>0</v>
      </c>
      <c r="J189" s="26">
        <v>0</v>
      </c>
      <c r="K189" s="26">
        <v>0</v>
      </c>
      <c r="L189" s="26">
        <v>0.139187064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4" t="s">
        <v>440</v>
      </c>
    </row>
    <row r="190" spans="1:24" s="19" customFormat="1" ht="36">
      <c r="A190" s="1"/>
      <c r="B190" s="22" t="s">
        <v>336</v>
      </c>
      <c r="C190" s="6" t="s">
        <v>111</v>
      </c>
      <c r="D190" s="26">
        <v>0</v>
      </c>
      <c r="E190" s="26">
        <v>0</v>
      </c>
      <c r="F190" s="26">
        <v>0</v>
      </c>
      <c r="G190" s="26">
        <v>2.3070284697599996</v>
      </c>
      <c r="H190" s="26">
        <v>0</v>
      </c>
      <c r="I190" s="26">
        <v>0</v>
      </c>
      <c r="J190" s="26">
        <v>0</v>
      </c>
      <c r="K190" s="26">
        <v>0</v>
      </c>
      <c r="L190" s="26">
        <v>1.5229803839999998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4" t="s">
        <v>440</v>
      </c>
    </row>
    <row r="191" spans="1:24" s="19" customFormat="1" ht="24">
      <c r="A191" s="1"/>
      <c r="B191" s="22" t="s">
        <v>337</v>
      </c>
      <c r="C191" s="6" t="s">
        <v>111</v>
      </c>
      <c r="D191" s="26">
        <v>0</v>
      </c>
      <c r="E191" s="26">
        <v>0</v>
      </c>
      <c r="F191" s="26">
        <v>0</v>
      </c>
      <c r="G191" s="26">
        <v>1.05738804864</v>
      </c>
      <c r="H191" s="26">
        <v>0</v>
      </c>
      <c r="I191" s="26">
        <v>0</v>
      </c>
      <c r="J191" s="26">
        <v>0</v>
      </c>
      <c r="K191" s="26">
        <v>0</v>
      </c>
      <c r="L191" s="26">
        <v>0.020775599999999998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4" t="s">
        <v>440</v>
      </c>
    </row>
    <row r="192" spans="1:24" s="19" customFormat="1" ht="12">
      <c r="A192" s="1"/>
      <c r="B192" s="9" t="s">
        <v>95</v>
      </c>
      <c r="C192" s="3"/>
      <c r="D192" s="26">
        <f>G192</f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f>L192</f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f t="shared" si="13"/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f>I192-D192</f>
        <v>0</v>
      </c>
      <c r="U192" s="26">
        <v>0</v>
      </c>
      <c r="V192" s="26">
        <v>0</v>
      </c>
      <c r="W192" s="26">
        <v>0</v>
      </c>
      <c r="X192" s="24"/>
    </row>
    <row r="193" spans="1:24" s="19" customFormat="1" ht="22.5">
      <c r="A193" s="1"/>
      <c r="B193" s="7" t="s">
        <v>119</v>
      </c>
      <c r="C193" s="6" t="s">
        <v>111</v>
      </c>
      <c r="D193" s="26">
        <f>G193</f>
        <v>1.3480051536</v>
      </c>
      <c r="E193" s="26">
        <v>0</v>
      </c>
      <c r="F193" s="26">
        <v>0</v>
      </c>
      <c r="G193" s="26">
        <v>1.3480051536</v>
      </c>
      <c r="H193" s="26">
        <v>0</v>
      </c>
      <c r="I193" s="26">
        <f>L193</f>
        <v>1.3071554879999998</v>
      </c>
      <c r="J193" s="26">
        <v>0</v>
      </c>
      <c r="K193" s="26">
        <v>0</v>
      </c>
      <c r="L193" s="26">
        <v>1.3071554879999998</v>
      </c>
      <c r="M193" s="26">
        <v>0</v>
      </c>
      <c r="N193" s="26">
        <f t="shared" si="13"/>
        <v>-0.04084966560000014</v>
      </c>
      <c r="O193" s="26">
        <f>U193</f>
        <v>-3.0303790375657313</v>
      </c>
      <c r="P193" s="26">
        <v>0</v>
      </c>
      <c r="Q193" s="26">
        <v>0</v>
      </c>
      <c r="R193" s="26">
        <v>0</v>
      </c>
      <c r="S193" s="26">
        <v>0</v>
      </c>
      <c r="T193" s="26">
        <f>I193-D193</f>
        <v>-0.04084966560000014</v>
      </c>
      <c r="U193" s="26">
        <f>T193/D193*100</f>
        <v>-3.0303790375657313</v>
      </c>
      <c r="V193" s="26">
        <v>0</v>
      </c>
      <c r="W193" s="26">
        <v>0</v>
      </c>
      <c r="X193" s="24"/>
    </row>
    <row r="194" spans="1:24" s="19" customFormat="1" ht="24">
      <c r="A194" s="1"/>
      <c r="B194" s="22" t="s">
        <v>338</v>
      </c>
      <c r="C194" s="6" t="s">
        <v>111</v>
      </c>
      <c r="D194" s="26">
        <v>0</v>
      </c>
      <c r="E194" s="26">
        <v>0</v>
      </c>
      <c r="F194" s="26">
        <v>0</v>
      </c>
      <c r="G194" s="26">
        <v>0.8858319580799999</v>
      </c>
      <c r="H194" s="26">
        <v>0</v>
      </c>
      <c r="I194" s="26">
        <v>0</v>
      </c>
      <c r="J194" s="26">
        <v>0</v>
      </c>
      <c r="K194" s="26">
        <v>0</v>
      </c>
      <c r="L194" s="26">
        <v>0.857126952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4"/>
    </row>
    <row r="195" spans="1:24" s="19" customFormat="1" ht="24">
      <c r="A195" s="1"/>
      <c r="B195" s="22" t="s">
        <v>339</v>
      </c>
      <c r="C195" s="6" t="s">
        <v>111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0.0260976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4" t="s">
        <v>442</v>
      </c>
    </row>
    <row r="196" spans="1:24" s="19" customFormat="1" ht="24">
      <c r="A196" s="1"/>
      <c r="B196" s="22" t="s">
        <v>340</v>
      </c>
      <c r="C196" s="6" t="s">
        <v>111</v>
      </c>
      <c r="D196" s="26">
        <v>0</v>
      </c>
      <c r="E196" s="26">
        <v>0</v>
      </c>
      <c r="F196" s="26">
        <v>0</v>
      </c>
      <c r="G196" s="26">
        <v>0.671434947936</v>
      </c>
      <c r="H196" s="26">
        <v>0</v>
      </c>
      <c r="I196" s="26">
        <v>0</v>
      </c>
      <c r="J196" s="26">
        <v>0</v>
      </c>
      <c r="K196" s="26">
        <v>0</v>
      </c>
      <c r="L196" s="26">
        <v>0.526012512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4" t="s">
        <v>440</v>
      </c>
    </row>
    <row r="197" spans="1:24" s="19" customFormat="1" ht="24">
      <c r="A197" s="1"/>
      <c r="B197" s="22" t="s">
        <v>341</v>
      </c>
      <c r="C197" s="6" t="s">
        <v>111</v>
      </c>
      <c r="D197" s="26">
        <v>0</v>
      </c>
      <c r="E197" s="26">
        <v>0</v>
      </c>
      <c r="F197" s="26">
        <v>0</v>
      </c>
      <c r="G197" s="26">
        <v>0.7587343293119998</v>
      </c>
      <c r="H197" s="26">
        <v>0</v>
      </c>
      <c r="I197" s="26">
        <v>0</v>
      </c>
      <c r="J197" s="26">
        <v>0</v>
      </c>
      <c r="K197" s="26">
        <v>0</v>
      </c>
      <c r="L197" s="26">
        <v>0.621785016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4"/>
    </row>
    <row r="198" spans="1:24" s="19" customFormat="1" ht="12">
      <c r="A198" s="1"/>
      <c r="B198" s="9" t="s">
        <v>120</v>
      </c>
      <c r="C198" s="3"/>
      <c r="D198" s="26">
        <f>G198</f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f>L198</f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f t="shared" si="13"/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f>I198-D198</f>
        <v>0</v>
      </c>
      <c r="U198" s="26">
        <v>0</v>
      </c>
      <c r="V198" s="26">
        <v>0</v>
      </c>
      <c r="W198" s="26">
        <v>0</v>
      </c>
      <c r="X198" s="24"/>
    </row>
    <row r="199" spans="1:24" s="19" customFormat="1" ht="22.5">
      <c r="A199" s="1"/>
      <c r="B199" s="7" t="s">
        <v>121</v>
      </c>
      <c r="C199" s="6" t="s">
        <v>111</v>
      </c>
      <c r="D199" s="26">
        <f>G199</f>
        <v>0.9371845353599999</v>
      </c>
      <c r="E199" s="26">
        <v>0</v>
      </c>
      <c r="F199" s="26">
        <v>0</v>
      </c>
      <c r="G199" s="26">
        <v>0.9371845353599999</v>
      </c>
      <c r="H199" s="26">
        <v>0</v>
      </c>
      <c r="I199" s="26">
        <f>L199</f>
        <v>0.714388464</v>
      </c>
      <c r="J199" s="26">
        <v>0</v>
      </c>
      <c r="K199" s="26">
        <v>0</v>
      </c>
      <c r="L199" s="26">
        <v>0.714388464</v>
      </c>
      <c r="M199" s="26">
        <v>0</v>
      </c>
      <c r="N199" s="26">
        <f t="shared" si="13"/>
        <v>-0.2227960713599999</v>
      </c>
      <c r="O199" s="26">
        <f>U199</f>
        <v>-23.772913759659666</v>
      </c>
      <c r="P199" s="26">
        <v>0</v>
      </c>
      <c r="Q199" s="26">
        <v>0</v>
      </c>
      <c r="R199" s="26">
        <v>0</v>
      </c>
      <c r="S199" s="26">
        <v>0</v>
      </c>
      <c r="T199" s="26">
        <f>I199-D199</f>
        <v>-0.2227960713599999</v>
      </c>
      <c r="U199" s="26">
        <f>T199/D199*100</f>
        <v>-23.772913759659666</v>
      </c>
      <c r="V199" s="26">
        <v>0</v>
      </c>
      <c r="W199" s="26">
        <v>0</v>
      </c>
      <c r="X199" s="24" t="s">
        <v>440</v>
      </c>
    </row>
    <row r="200" spans="1:24" s="19" customFormat="1" ht="33.75">
      <c r="A200" s="1"/>
      <c r="B200" s="7" t="s">
        <v>228</v>
      </c>
      <c r="C200" s="6" t="s">
        <v>111</v>
      </c>
      <c r="D200" s="26">
        <f>G200</f>
        <v>1.6478774783999999</v>
      </c>
      <c r="E200" s="26">
        <v>0</v>
      </c>
      <c r="F200" s="26">
        <v>0</v>
      </c>
      <c r="G200" s="26">
        <v>1.6478774783999999</v>
      </c>
      <c r="H200" s="26">
        <v>0</v>
      </c>
      <c r="I200" s="26">
        <f>L200</f>
        <v>1.2444910919999999</v>
      </c>
      <c r="J200" s="26">
        <v>0</v>
      </c>
      <c r="K200" s="26">
        <v>0</v>
      </c>
      <c r="L200" s="26">
        <v>1.2444910919999999</v>
      </c>
      <c r="M200" s="26">
        <v>0</v>
      </c>
      <c r="N200" s="26">
        <f t="shared" si="13"/>
        <v>-0.4033863864</v>
      </c>
      <c r="O200" s="26">
        <f>U200</f>
        <v>-24.479149189639173</v>
      </c>
      <c r="P200" s="26">
        <v>0</v>
      </c>
      <c r="Q200" s="26">
        <v>0</v>
      </c>
      <c r="R200" s="26">
        <v>0</v>
      </c>
      <c r="S200" s="26">
        <v>0</v>
      </c>
      <c r="T200" s="26">
        <f>I200-D200</f>
        <v>-0.4033863864</v>
      </c>
      <c r="U200" s="26">
        <f>T200/D200*100</f>
        <v>-24.479149189639173</v>
      </c>
      <c r="V200" s="26">
        <v>0</v>
      </c>
      <c r="W200" s="26">
        <v>0</v>
      </c>
      <c r="X200" s="24" t="s">
        <v>440</v>
      </c>
    </row>
    <row r="201" spans="1:24" s="19" customFormat="1" ht="22.5">
      <c r="A201" s="1"/>
      <c r="B201" s="7" t="s">
        <v>229</v>
      </c>
      <c r="C201" s="6" t="s">
        <v>111</v>
      </c>
      <c r="D201" s="26">
        <f>G201</f>
        <v>0.883264329216</v>
      </c>
      <c r="E201" s="26">
        <v>0</v>
      </c>
      <c r="F201" s="26">
        <v>0</v>
      </c>
      <c r="G201" s="26">
        <v>0.883264329216</v>
      </c>
      <c r="H201" s="26">
        <v>0</v>
      </c>
      <c r="I201" s="26">
        <f>L201</f>
        <v>0.8502243360000001</v>
      </c>
      <c r="J201" s="26">
        <v>0</v>
      </c>
      <c r="K201" s="26">
        <v>0</v>
      </c>
      <c r="L201" s="26">
        <v>0.8502243360000001</v>
      </c>
      <c r="M201" s="26">
        <v>0</v>
      </c>
      <c r="N201" s="26">
        <f t="shared" si="13"/>
        <v>-0.03303999321599982</v>
      </c>
      <c r="O201" s="26">
        <f>U201</f>
        <v>-3.740668803564915</v>
      </c>
      <c r="P201" s="26">
        <v>0</v>
      </c>
      <c r="Q201" s="26">
        <v>0</v>
      </c>
      <c r="R201" s="26">
        <v>0</v>
      </c>
      <c r="S201" s="26">
        <v>0</v>
      </c>
      <c r="T201" s="26">
        <f>I201-D201</f>
        <v>-0.03303999321599982</v>
      </c>
      <c r="U201" s="26">
        <f>T201/D201*100</f>
        <v>-3.740668803564915</v>
      </c>
      <c r="V201" s="26">
        <v>0</v>
      </c>
      <c r="W201" s="26">
        <v>0</v>
      </c>
      <c r="X201" s="24"/>
    </row>
    <row r="202" spans="1:24" s="19" customFormat="1" ht="33.75">
      <c r="A202" s="1"/>
      <c r="B202" s="7" t="s">
        <v>230</v>
      </c>
      <c r="C202" s="6" t="s">
        <v>111</v>
      </c>
      <c r="D202" s="26">
        <f>G202</f>
        <v>1.0985849856</v>
      </c>
      <c r="E202" s="26">
        <v>0</v>
      </c>
      <c r="F202" s="26">
        <v>0</v>
      </c>
      <c r="G202" s="26">
        <v>1.0985849856</v>
      </c>
      <c r="H202" s="26">
        <v>0</v>
      </c>
      <c r="I202" s="26">
        <f>L202</f>
        <v>1.2019727159999998</v>
      </c>
      <c r="J202" s="26">
        <v>0</v>
      </c>
      <c r="K202" s="26">
        <v>0</v>
      </c>
      <c r="L202" s="26">
        <v>1.2019727159999998</v>
      </c>
      <c r="M202" s="26">
        <v>0</v>
      </c>
      <c r="N202" s="26">
        <f t="shared" si="13"/>
        <v>0.10338773039999971</v>
      </c>
      <c r="O202" s="26">
        <f>U202</f>
        <v>9.410990661185286</v>
      </c>
      <c r="P202" s="26">
        <v>0</v>
      </c>
      <c r="Q202" s="26">
        <v>0</v>
      </c>
      <c r="R202" s="26">
        <v>0</v>
      </c>
      <c r="S202" s="26">
        <v>0</v>
      </c>
      <c r="T202" s="26">
        <f>I202-D202</f>
        <v>0.10338773039999971</v>
      </c>
      <c r="U202" s="26">
        <f>T202/D202*100</f>
        <v>9.410990661185286</v>
      </c>
      <c r="V202" s="26">
        <v>0</v>
      </c>
      <c r="W202" s="26">
        <v>0</v>
      </c>
      <c r="X202" s="24"/>
    </row>
    <row r="203" spans="1:24" s="19" customFormat="1" ht="33.75">
      <c r="A203" s="1"/>
      <c r="B203" s="7" t="s">
        <v>342</v>
      </c>
      <c r="C203" s="6" t="s">
        <v>111</v>
      </c>
      <c r="D203" s="26">
        <v>0</v>
      </c>
      <c r="E203" s="26">
        <v>0</v>
      </c>
      <c r="F203" s="26">
        <v>0</v>
      </c>
      <c r="G203" s="26">
        <v>0.4678532495999999</v>
      </c>
      <c r="H203" s="26">
        <v>0</v>
      </c>
      <c r="I203" s="26">
        <v>0</v>
      </c>
      <c r="J203" s="26">
        <v>0</v>
      </c>
      <c r="K203" s="26">
        <v>0</v>
      </c>
      <c r="L203" s="26">
        <v>0.34673504400000005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4"/>
    </row>
    <row r="204" spans="1:24" s="19" customFormat="1" ht="12">
      <c r="A204" s="1"/>
      <c r="B204" s="9" t="s">
        <v>213</v>
      </c>
      <c r="C204" s="6"/>
      <c r="D204" s="26">
        <f aca="true" t="shared" si="14" ref="D204:D214">G204</f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f aca="true" t="shared" si="15" ref="I204:I214">L204</f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f t="shared" si="13"/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f aca="true" t="shared" si="16" ref="T204:T214">I204-D204</f>
        <v>0</v>
      </c>
      <c r="U204" s="26">
        <v>0</v>
      </c>
      <c r="V204" s="26">
        <v>0</v>
      </c>
      <c r="W204" s="26">
        <v>0</v>
      </c>
      <c r="X204" s="24"/>
    </row>
    <row r="205" spans="1:24" s="19" customFormat="1" ht="33.75">
      <c r="A205" s="1"/>
      <c r="B205" s="7" t="s">
        <v>231</v>
      </c>
      <c r="C205" s="6" t="s">
        <v>111</v>
      </c>
      <c r="D205" s="26">
        <f t="shared" si="14"/>
        <v>0.7702886592</v>
      </c>
      <c r="E205" s="26">
        <v>0</v>
      </c>
      <c r="F205" s="26">
        <v>0</v>
      </c>
      <c r="G205" s="26">
        <v>0.7702886592</v>
      </c>
      <c r="H205" s="26">
        <v>0</v>
      </c>
      <c r="I205" s="26">
        <f t="shared" si="15"/>
        <v>0.956486172</v>
      </c>
      <c r="J205" s="26">
        <v>0</v>
      </c>
      <c r="K205" s="26">
        <v>0</v>
      </c>
      <c r="L205" s="26">
        <v>0.956486172</v>
      </c>
      <c r="M205" s="26">
        <v>0</v>
      </c>
      <c r="N205" s="26">
        <f t="shared" si="13"/>
        <v>0.18619751279999996</v>
      </c>
      <c r="O205" s="26">
        <f>U205</f>
        <v>24.172433356785938</v>
      </c>
      <c r="P205" s="26">
        <v>0</v>
      </c>
      <c r="Q205" s="26">
        <v>0</v>
      </c>
      <c r="R205" s="26">
        <v>0</v>
      </c>
      <c r="S205" s="26">
        <v>0</v>
      </c>
      <c r="T205" s="26">
        <f t="shared" si="16"/>
        <v>0.18619751279999996</v>
      </c>
      <c r="U205" s="26">
        <f>T205/D205*100</f>
        <v>24.172433356785938</v>
      </c>
      <c r="V205" s="26">
        <v>0</v>
      </c>
      <c r="W205" s="26">
        <v>0</v>
      </c>
      <c r="X205" s="24" t="s">
        <v>440</v>
      </c>
    </row>
    <row r="206" spans="1:24" s="19" customFormat="1" ht="45">
      <c r="A206" s="1"/>
      <c r="B206" s="7" t="s">
        <v>232</v>
      </c>
      <c r="C206" s="6" t="s">
        <v>111</v>
      </c>
      <c r="D206" s="26">
        <f t="shared" si="14"/>
        <v>3.20953608</v>
      </c>
      <c r="E206" s="26">
        <v>0</v>
      </c>
      <c r="F206" s="26">
        <v>0</v>
      </c>
      <c r="G206" s="26">
        <v>3.20953608</v>
      </c>
      <c r="H206" s="26">
        <v>0</v>
      </c>
      <c r="I206" s="26">
        <f t="shared" si="15"/>
        <v>1.599993372</v>
      </c>
      <c r="J206" s="26">
        <v>0</v>
      </c>
      <c r="K206" s="26">
        <v>0</v>
      </c>
      <c r="L206" s="26">
        <v>1.599993372</v>
      </c>
      <c r="M206" s="26">
        <v>0</v>
      </c>
      <c r="N206" s="26">
        <f t="shared" si="13"/>
        <v>-1.609542708</v>
      </c>
      <c r="O206" s="26">
        <f>U206</f>
        <v>-50.148765051427624</v>
      </c>
      <c r="P206" s="26">
        <v>0</v>
      </c>
      <c r="Q206" s="26">
        <v>0</v>
      </c>
      <c r="R206" s="26">
        <v>0</v>
      </c>
      <c r="S206" s="26">
        <v>0</v>
      </c>
      <c r="T206" s="26">
        <f t="shared" si="16"/>
        <v>-1.609542708</v>
      </c>
      <c r="U206" s="26">
        <f>T206/D206*100</f>
        <v>-50.148765051427624</v>
      </c>
      <c r="V206" s="26">
        <v>0</v>
      </c>
      <c r="W206" s="26">
        <v>0</v>
      </c>
      <c r="X206" s="24" t="s">
        <v>440</v>
      </c>
    </row>
    <row r="207" spans="1:24" s="19" customFormat="1" ht="22.5">
      <c r="A207" s="1"/>
      <c r="B207" s="7" t="s">
        <v>233</v>
      </c>
      <c r="C207" s="6" t="s">
        <v>111</v>
      </c>
      <c r="D207" s="26">
        <f t="shared" si="14"/>
        <v>1.74598762752</v>
      </c>
      <c r="E207" s="26">
        <v>0</v>
      </c>
      <c r="F207" s="26">
        <v>0</v>
      </c>
      <c r="G207" s="26">
        <v>1.74598762752</v>
      </c>
      <c r="H207" s="26">
        <v>0</v>
      </c>
      <c r="I207" s="26">
        <f t="shared" si="15"/>
        <v>1.4911215599999998</v>
      </c>
      <c r="J207" s="26">
        <v>0</v>
      </c>
      <c r="K207" s="26">
        <v>0</v>
      </c>
      <c r="L207" s="26">
        <v>1.4911215599999998</v>
      </c>
      <c r="M207" s="26">
        <v>0</v>
      </c>
      <c r="N207" s="26">
        <f t="shared" si="13"/>
        <v>-0.2548660675200001</v>
      </c>
      <c r="O207" s="26">
        <f>U207</f>
        <v>-14.597243617471204</v>
      </c>
      <c r="P207" s="26">
        <v>0</v>
      </c>
      <c r="Q207" s="26">
        <v>0</v>
      </c>
      <c r="R207" s="26">
        <v>0</v>
      </c>
      <c r="S207" s="26">
        <v>0</v>
      </c>
      <c r="T207" s="26">
        <f t="shared" si="16"/>
        <v>-0.2548660675200001</v>
      </c>
      <c r="U207" s="26">
        <f>T207/D207*100</f>
        <v>-14.597243617471204</v>
      </c>
      <c r="V207" s="26">
        <v>0</v>
      </c>
      <c r="W207" s="26">
        <v>0</v>
      </c>
      <c r="X207" s="24"/>
    </row>
    <row r="208" spans="1:24" s="19" customFormat="1" ht="45">
      <c r="A208" s="1"/>
      <c r="B208" s="7" t="s">
        <v>234</v>
      </c>
      <c r="C208" s="6" t="s">
        <v>111</v>
      </c>
      <c r="D208" s="26">
        <f t="shared" si="14"/>
        <v>2.5676288639999996</v>
      </c>
      <c r="E208" s="26">
        <v>0</v>
      </c>
      <c r="F208" s="26">
        <v>0</v>
      </c>
      <c r="G208" s="26">
        <v>2.5676288639999996</v>
      </c>
      <c r="H208" s="26">
        <v>0</v>
      </c>
      <c r="I208" s="26">
        <f t="shared" si="15"/>
        <v>2.649710688</v>
      </c>
      <c r="J208" s="26">
        <v>0</v>
      </c>
      <c r="K208" s="26">
        <v>0</v>
      </c>
      <c r="L208" s="26">
        <v>2.649710688</v>
      </c>
      <c r="M208" s="26">
        <v>0</v>
      </c>
      <c r="N208" s="26">
        <f t="shared" si="13"/>
        <v>0.0820818240000003</v>
      </c>
      <c r="O208" s="26">
        <f>U208</f>
        <v>3.1967947218091526</v>
      </c>
      <c r="P208" s="26">
        <v>0</v>
      </c>
      <c r="Q208" s="26">
        <v>0</v>
      </c>
      <c r="R208" s="26">
        <v>0</v>
      </c>
      <c r="S208" s="26">
        <v>0</v>
      </c>
      <c r="T208" s="26">
        <f t="shared" si="16"/>
        <v>0.0820818240000003</v>
      </c>
      <c r="U208" s="26">
        <f>T208/D208*100</f>
        <v>3.1967947218091526</v>
      </c>
      <c r="V208" s="26">
        <v>0</v>
      </c>
      <c r="W208" s="26">
        <v>0</v>
      </c>
      <c r="X208" s="24"/>
    </row>
    <row r="209" spans="1:24" s="19" customFormat="1" ht="12">
      <c r="A209" s="1"/>
      <c r="B209" s="9" t="s">
        <v>98</v>
      </c>
      <c r="C209" s="6"/>
      <c r="D209" s="26">
        <f t="shared" si="14"/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f t="shared" si="15"/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f t="shared" si="13"/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f t="shared" si="16"/>
        <v>0</v>
      </c>
      <c r="U209" s="26">
        <v>0</v>
      </c>
      <c r="V209" s="26">
        <v>0</v>
      </c>
      <c r="W209" s="26">
        <v>0</v>
      </c>
      <c r="X209" s="24"/>
    </row>
    <row r="210" spans="1:24" s="19" customFormat="1" ht="22.5">
      <c r="A210" s="1"/>
      <c r="B210" s="7" t="s">
        <v>235</v>
      </c>
      <c r="C210" s="6" t="s">
        <v>111</v>
      </c>
      <c r="D210" s="26">
        <f t="shared" si="14"/>
        <v>0.43649690688</v>
      </c>
      <c r="E210" s="26">
        <v>0</v>
      </c>
      <c r="F210" s="26">
        <v>0</v>
      </c>
      <c r="G210" s="26">
        <v>0.43649690688</v>
      </c>
      <c r="H210" s="26">
        <v>0</v>
      </c>
      <c r="I210" s="26">
        <f t="shared" si="15"/>
        <v>0.34974642</v>
      </c>
      <c r="J210" s="26">
        <v>0</v>
      </c>
      <c r="K210" s="26">
        <v>0</v>
      </c>
      <c r="L210" s="26">
        <v>0.34974642</v>
      </c>
      <c r="M210" s="26">
        <v>0</v>
      </c>
      <c r="N210" s="26">
        <f t="shared" si="13"/>
        <v>-0.08675048687999998</v>
      </c>
      <c r="O210" s="26">
        <f>U210</f>
        <v>-19.8742500834832</v>
      </c>
      <c r="P210" s="26">
        <v>0</v>
      </c>
      <c r="Q210" s="26">
        <v>0</v>
      </c>
      <c r="R210" s="26">
        <v>0</v>
      </c>
      <c r="S210" s="26">
        <v>0</v>
      </c>
      <c r="T210" s="26">
        <f t="shared" si="16"/>
        <v>-0.08675048687999998</v>
      </c>
      <c r="U210" s="26">
        <f>T210/D210*100</f>
        <v>-19.8742500834832</v>
      </c>
      <c r="V210" s="26">
        <v>0</v>
      </c>
      <c r="W210" s="26">
        <v>0</v>
      </c>
      <c r="X210" s="24"/>
    </row>
    <row r="211" spans="1:24" s="19" customFormat="1" ht="22.5">
      <c r="A211" s="1"/>
      <c r="B211" s="7" t="s">
        <v>236</v>
      </c>
      <c r="C211" s="6" t="s">
        <v>111</v>
      </c>
      <c r="D211" s="26">
        <f t="shared" si="14"/>
        <v>0.6804216489599999</v>
      </c>
      <c r="E211" s="26">
        <v>0</v>
      </c>
      <c r="F211" s="26">
        <v>0</v>
      </c>
      <c r="G211" s="26">
        <v>0.6804216489599999</v>
      </c>
      <c r="H211" s="26">
        <v>0</v>
      </c>
      <c r="I211" s="26">
        <f t="shared" si="15"/>
        <v>0.575663544</v>
      </c>
      <c r="J211" s="26">
        <v>0</v>
      </c>
      <c r="K211" s="26">
        <v>0</v>
      </c>
      <c r="L211" s="26">
        <v>0.575663544</v>
      </c>
      <c r="M211" s="26">
        <v>0</v>
      </c>
      <c r="N211" s="26">
        <f t="shared" si="13"/>
        <v>-0.10475810495999993</v>
      </c>
      <c r="O211" s="26">
        <f>U211</f>
        <v>-15.39605700672795</v>
      </c>
      <c r="P211" s="26">
        <v>0</v>
      </c>
      <c r="Q211" s="26">
        <v>0</v>
      </c>
      <c r="R211" s="26">
        <v>0</v>
      </c>
      <c r="S211" s="26">
        <v>0</v>
      </c>
      <c r="T211" s="26">
        <f t="shared" si="16"/>
        <v>-0.10475810495999993</v>
      </c>
      <c r="U211" s="26">
        <f>T211/D211*100</f>
        <v>-15.39605700672795</v>
      </c>
      <c r="V211" s="26">
        <v>0</v>
      </c>
      <c r="W211" s="26">
        <v>0</v>
      </c>
      <c r="X211" s="24"/>
    </row>
    <row r="212" spans="1:24" s="19" customFormat="1" ht="22.5">
      <c r="A212" s="1"/>
      <c r="B212" s="7" t="s">
        <v>237</v>
      </c>
      <c r="C212" s="6" t="s">
        <v>111</v>
      </c>
      <c r="D212" s="26">
        <f t="shared" si="14"/>
        <v>1.0270515456</v>
      </c>
      <c r="E212" s="26">
        <v>0</v>
      </c>
      <c r="F212" s="26">
        <v>0</v>
      </c>
      <c r="G212" s="26">
        <v>1.0270515456</v>
      </c>
      <c r="H212" s="26">
        <v>0</v>
      </c>
      <c r="I212" s="26">
        <f t="shared" si="15"/>
        <v>0.60208464</v>
      </c>
      <c r="J212" s="26">
        <v>0</v>
      </c>
      <c r="K212" s="26">
        <v>0</v>
      </c>
      <c r="L212" s="26">
        <v>0.60208464</v>
      </c>
      <c r="M212" s="26">
        <v>0</v>
      </c>
      <c r="N212" s="26">
        <f t="shared" si="13"/>
        <v>-0.42496690560000006</v>
      </c>
      <c r="O212" s="26">
        <f>U212</f>
        <v>-41.37736878159663</v>
      </c>
      <c r="P212" s="26">
        <v>0</v>
      </c>
      <c r="Q212" s="26">
        <v>0</v>
      </c>
      <c r="R212" s="26">
        <v>0</v>
      </c>
      <c r="S212" s="26">
        <v>0</v>
      </c>
      <c r="T212" s="26">
        <f t="shared" si="16"/>
        <v>-0.42496690560000006</v>
      </c>
      <c r="U212" s="26">
        <f>T212/D212*100</f>
        <v>-41.37736878159663</v>
      </c>
      <c r="V212" s="26">
        <v>0</v>
      </c>
      <c r="W212" s="26">
        <v>0</v>
      </c>
      <c r="X212" s="24" t="s">
        <v>440</v>
      </c>
    </row>
    <row r="213" spans="1:24" s="19" customFormat="1" ht="22.5">
      <c r="A213" s="1"/>
      <c r="B213" s="7" t="s">
        <v>238</v>
      </c>
      <c r="C213" s="6" t="s">
        <v>111</v>
      </c>
      <c r="D213" s="26">
        <f t="shared" si="14"/>
        <v>1.5790917513599998</v>
      </c>
      <c r="E213" s="26">
        <v>0</v>
      </c>
      <c r="F213" s="26">
        <v>0</v>
      </c>
      <c r="G213" s="26">
        <v>1.5790917513599998</v>
      </c>
      <c r="H213" s="26">
        <v>0</v>
      </c>
      <c r="I213" s="26">
        <f t="shared" si="15"/>
        <v>0.8337801840000001</v>
      </c>
      <c r="J213" s="26">
        <v>0</v>
      </c>
      <c r="K213" s="26">
        <v>0</v>
      </c>
      <c r="L213" s="26">
        <v>0.8337801840000001</v>
      </c>
      <c r="M213" s="26">
        <v>0</v>
      </c>
      <c r="N213" s="26">
        <f t="shared" si="13"/>
        <v>-0.7453115673599997</v>
      </c>
      <c r="O213" s="26">
        <f>U213</f>
        <v>-47.198749959785225</v>
      </c>
      <c r="P213" s="26">
        <v>0</v>
      </c>
      <c r="Q213" s="26">
        <v>0</v>
      </c>
      <c r="R213" s="26">
        <v>0</v>
      </c>
      <c r="S213" s="26">
        <v>0</v>
      </c>
      <c r="T213" s="26">
        <f t="shared" si="16"/>
        <v>-0.7453115673599997</v>
      </c>
      <c r="U213" s="26">
        <f>T213/D213*100</f>
        <v>-47.198749959785225</v>
      </c>
      <c r="V213" s="26">
        <v>0</v>
      </c>
      <c r="W213" s="26">
        <v>0</v>
      </c>
      <c r="X213" s="24" t="s">
        <v>440</v>
      </c>
    </row>
    <row r="214" spans="1:24" s="19" customFormat="1" ht="22.5">
      <c r="A214" s="1"/>
      <c r="B214" s="7" t="s">
        <v>239</v>
      </c>
      <c r="C214" s="6" t="s">
        <v>111</v>
      </c>
      <c r="D214" s="26">
        <f t="shared" si="14"/>
        <v>0.7702886591999999</v>
      </c>
      <c r="E214" s="26">
        <v>0</v>
      </c>
      <c r="F214" s="26">
        <v>0</v>
      </c>
      <c r="G214" s="26">
        <v>0.7702886591999999</v>
      </c>
      <c r="H214" s="26">
        <v>0</v>
      </c>
      <c r="I214" s="26">
        <f t="shared" si="15"/>
        <v>0.346507344</v>
      </c>
      <c r="J214" s="26">
        <v>0</v>
      </c>
      <c r="K214" s="26">
        <v>0</v>
      </c>
      <c r="L214" s="26">
        <v>0.346507344</v>
      </c>
      <c r="M214" s="26">
        <v>0</v>
      </c>
      <c r="N214" s="26">
        <f t="shared" si="13"/>
        <v>-0.4237813151999999</v>
      </c>
      <c r="O214" s="26">
        <f>U214</f>
        <v>-55.015909962912765</v>
      </c>
      <c r="P214" s="26">
        <v>0</v>
      </c>
      <c r="Q214" s="26">
        <v>0</v>
      </c>
      <c r="R214" s="26">
        <v>0</v>
      </c>
      <c r="S214" s="26">
        <v>0</v>
      </c>
      <c r="T214" s="26">
        <f t="shared" si="16"/>
        <v>-0.4237813151999999</v>
      </c>
      <c r="U214" s="26">
        <f>T214/D214*100</f>
        <v>-55.015909962912765</v>
      </c>
      <c r="V214" s="26">
        <v>0</v>
      </c>
      <c r="W214" s="26">
        <v>0</v>
      </c>
      <c r="X214" s="24" t="s">
        <v>440</v>
      </c>
    </row>
    <row r="215" spans="1:24" s="19" customFormat="1" ht="24">
      <c r="A215" s="1"/>
      <c r="B215" s="22" t="s">
        <v>343</v>
      </c>
      <c r="C215" s="6" t="s">
        <v>111</v>
      </c>
      <c r="D215" s="26">
        <v>0</v>
      </c>
      <c r="E215" s="26">
        <v>0</v>
      </c>
      <c r="F215" s="26">
        <v>0</v>
      </c>
      <c r="G215" s="26">
        <v>2.1989102731199996</v>
      </c>
      <c r="H215" s="26">
        <v>0</v>
      </c>
      <c r="I215" s="26">
        <v>0</v>
      </c>
      <c r="J215" s="26">
        <v>0</v>
      </c>
      <c r="K215" s="26">
        <v>0</v>
      </c>
      <c r="L215" s="26">
        <v>1.1260912079999998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4"/>
    </row>
    <row r="216" spans="1:24" s="19" customFormat="1" ht="12">
      <c r="A216" s="1"/>
      <c r="B216" s="9" t="s">
        <v>216</v>
      </c>
      <c r="C216" s="6"/>
      <c r="D216" s="26">
        <f>G216</f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f>L216</f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f t="shared" si="13"/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f>I216-D216</f>
        <v>0</v>
      </c>
      <c r="U216" s="26">
        <v>0</v>
      </c>
      <c r="V216" s="26">
        <v>0</v>
      </c>
      <c r="W216" s="26">
        <v>0</v>
      </c>
      <c r="X216" s="24"/>
    </row>
    <row r="217" spans="1:24" s="19" customFormat="1" ht="36">
      <c r="A217" s="1"/>
      <c r="B217" s="22" t="s">
        <v>344</v>
      </c>
      <c r="C217" s="6" t="s">
        <v>111</v>
      </c>
      <c r="D217" s="26">
        <v>0</v>
      </c>
      <c r="E217" s="26">
        <v>0</v>
      </c>
      <c r="F217" s="26">
        <v>0</v>
      </c>
      <c r="G217" s="26">
        <v>1.7973402048</v>
      </c>
      <c r="H217" s="26">
        <v>0</v>
      </c>
      <c r="I217" s="26">
        <v>0</v>
      </c>
      <c r="J217" s="26">
        <v>0</v>
      </c>
      <c r="K217" s="26">
        <v>0</v>
      </c>
      <c r="L217" s="26">
        <v>1.128202068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4" t="s">
        <v>440</v>
      </c>
    </row>
    <row r="218" spans="1:24" s="19" customFormat="1" ht="24">
      <c r="A218" s="1"/>
      <c r="B218" s="55" t="s">
        <v>345</v>
      </c>
      <c r="C218" s="6" t="s">
        <v>111</v>
      </c>
      <c r="D218" s="26">
        <v>0</v>
      </c>
      <c r="E218" s="26">
        <v>0</v>
      </c>
      <c r="F218" s="26">
        <v>0</v>
      </c>
      <c r="G218" s="26">
        <v>0.7702886592</v>
      </c>
      <c r="H218" s="26">
        <v>0</v>
      </c>
      <c r="I218" s="26">
        <v>0</v>
      </c>
      <c r="J218" s="26">
        <v>0</v>
      </c>
      <c r="K218" s="26">
        <v>0</v>
      </c>
      <c r="L218" s="26">
        <v>0.1751829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4" t="s">
        <v>440</v>
      </c>
    </row>
    <row r="219" spans="1:24" s="19" customFormat="1" ht="22.5">
      <c r="A219" s="1"/>
      <c r="B219" s="7" t="s">
        <v>240</v>
      </c>
      <c r="C219" s="6" t="s">
        <v>111</v>
      </c>
      <c r="D219" s="26">
        <f aca="true" t="shared" si="17" ref="D219:D224">G219</f>
        <v>0.8986701024</v>
      </c>
      <c r="E219" s="26">
        <v>0</v>
      </c>
      <c r="F219" s="26">
        <v>0</v>
      </c>
      <c r="G219" s="26">
        <v>0.8986701024</v>
      </c>
      <c r="H219" s="26">
        <v>0</v>
      </c>
      <c r="I219" s="26">
        <f aca="true" t="shared" si="18" ref="I219:I224">L219</f>
        <v>1.0130739</v>
      </c>
      <c r="J219" s="26">
        <v>0</v>
      </c>
      <c r="K219" s="26">
        <v>0</v>
      </c>
      <c r="L219" s="26">
        <v>1.0130739</v>
      </c>
      <c r="M219" s="26">
        <v>0</v>
      </c>
      <c r="N219" s="26">
        <f t="shared" si="13"/>
        <v>0.11440379759999997</v>
      </c>
      <c r="O219" s="26">
        <f>U219</f>
        <v>12.730344238054844</v>
      </c>
      <c r="P219" s="26">
        <v>0</v>
      </c>
      <c r="Q219" s="26">
        <v>0</v>
      </c>
      <c r="R219" s="26">
        <v>0</v>
      </c>
      <c r="S219" s="26">
        <v>0</v>
      </c>
      <c r="T219" s="26">
        <f aca="true" t="shared" si="19" ref="T219:T224">I219-D219</f>
        <v>0.11440379759999997</v>
      </c>
      <c r="U219" s="26">
        <f>T219/D219*100</f>
        <v>12.730344238054844</v>
      </c>
      <c r="V219" s="26">
        <v>0</v>
      </c>
      <c r="W219" s="26">
        <v>0</v>
      </c>
      <c r="X219" s="24"/>
    </row>
    <row r="220" spans="1:24" s="19" customFormat="1" ht="22.5">
      <c r="A220" s="1"/>
      <c r="B220" s="7" t="s">
        <v>241</v>
      </c>
      <c r="C220" s="6" t="s">
        <v>111</v>
      </c>
      <c r="D220" s="26">
        <f t="shared" si="17"/>
        <v>2.0541030911999996</v>
      </c>
      <c r="E220" s="26">
        <v>0</v>
      </c>
      <c r="F220" s="26">
        <v>0</v>
      </c>
      <c r="G220" s="26">
        <v>2.0541030911999996</v>
      </c>
      <c r="H220" s="26">
        <v>0</v>
      </c>
      <c r="I220" s="26">
        <f t="shared" si="18"/>
        <v>2.275461816</v>
      </c>
      <c r="J220" s="26">
        <v>0</v>
      </c>
      <c r="K220" s="26">
        <v>0</v>
      </c>
      <c r="L220" s="26">
        <v>2.275461816</v>
      </c>
      <c r="M220" s="26">
        <v>0</v>
      </c>
      <c r="N220" s="26">
        <f t="shared" si="13"/>
        <v>0.2213587248000004</v>
      </c>
      <c r="O220" s="26">
        <f>U220</f>
        <v>10.776417490841876</v>
      </c>
      <c r="P220" s="26">
        <v>0</v>
      </c>
      <c r="Q220" s="26">
        <v>0</v>
      </c>
      <c r="R220" s="26">
        <v>0</v>
      </c>
      <c r="S220" s="26">
        <v>0</v>
      </c>
      <c r="T220" s="26">
        <f t="shared" si="19"/>
        <v>0.2213587248000004</v>
      </c>
      <c r="U220" s="26">
        <f>T220/D220*100</f>
        <v>10.776417490841876</v>
      </c>
      <c r="V220" s="26">
        <v>0</v>
      </c>
      <c r="W220" s="26">
        <v>0</v>
      </c>
      <c r="X220" s="24"/>
    </row>
    <row r="221" spans="1:24" s="19" customFormat="1" ht="12">
      <c r="A221" s="1" t="s">
        <v>108</v>
      </c>
      <c r="B221" s="8" t="s">
        <v>122</v>
      </c>
      <c r="C221" s="6" t="s">
        <v>123</v>
      </c>
      <c r="D221" s="26">
        <f t="shared" si="17"/>
        <v>22.54042948368</v>
      </c>
      <c r="E221" s="26">
        <v>0</v>
      </c>
      <c r="F221" s="26">
        <v>0</v>
      </c>
      <c r="G221" s="26">
        <v>22.54042948368</v>
      </c>
      <c r="H221" s="26">
        <v>0</v>
      </c>
      <c r="I221" s="26">
        <f t="shared" si="18"/>
        <v>1.889768856</v>
      </c>
      <c r="J221" s="26">
        <v>0</v>
      </c>
      <c r="K221" s="26">
        <v>0</v>
      </c>
      <c r="L221" s="26">
        <v>1.889768856</v>
      </c>
      <c r="M221" s="26">
        <v>0</v>
      </c>
      <c r="N221" s="26">
        <f t="shared" si="13"/>
        <v>-20.65066062768</v>
      </c>
      <c r="O221" s="26">
        <f>U221</f>
        <v>-91.61609206528982</v>
      </c>
      <c r="P221" s="26">
        <v>0</v>
      </c>
      <c r="Q221" s="26">
        <v>0</v>
      </c>
      <c r="R221" s="26">
        <v>0</v>
      </c>
      <c r="S221" s="26">
        <v>0</v>
      </c>
      <c r="T221" s="26">
        <f t="shared" si="19"/>
        <v>-20.65066062768</v>
      </c>
      <c r="U221" s="26">
        <f>T221/D221*100</f>
        <v>-91.61609206528982</v>
      </c>
      <c r="V221" s="26">
        <v>0</v>
      </c>
      <c r="W221" s="26">
        <v>0</v>
      </c>
      <c r="X221" s="24"/>
    </row>
    <row r="222" spans="1:24" s="19" customFormat="1" ht="12">
      <c r="A222" s="1"/>
      <c r="B222" s="9" t="s">
        <v>112</v>
      </c>
      <c r="C222" s="6"/>
      <c r="D222" s="26">
        <f t="shared" si="17"/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f t="shared" si="18"/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f t="shared" si="13"/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f t="shared" si="19"/>
        <v>0</v>
      </c>
      <c r="U222" s="26">
        <v>0</v>
      </c>
      <c r="V222" s="26">
        <v>0</v>
      </c>
      <c r="W222" s="26">
        <v>0</v>
      </c>
      <c r="X222" s="24"/>
    </row>
    <row r="223" spans="1:24" s="19" customFormat="1" ht="22.5">
      <c r="A223" s="1"/>
      <c r="B223" s="7" t="s">
        <v>242</v>
      </c>
      <c r="C223" s="6" t="s">
        <v>123</v>
      </c>
      <c r="D223" s="26">
        <f t="shared" si="17"/>
        <v>3.8001756854399993</v>
      </c>
      <c r="E223" s="26">
        <v>0</v>
      </c>
      <c r="F223" s="26">
        <v>0</v>
      </c>
      <c r="G223" s="26">
        <v>3.8001756854399993</v>
      </c>
      <c r="H223" s="26">
        <v>0</v>
      </c>
      <c r="I223" s="26">
        <f t="shared" si="18"/>
        <v>0.025243199999999997</v>
      </c>
      <c r="J223" s="26">
        <v>0</v>
      </c>
      <c r="K223" s="26">
        <v>0</v>
      </c>
      <c r="L223" s="26">
        <v>0.025243199999999997</v>
      </c>
      <c r="M223" s="26">
        <v>0</v>
      </c>
      <c r="N223" s="26">
        <f t="shared" si="13"/>
        <v>-3.7749324854399995</v>
      </c>
      <c r="O223" s="26">
        <f>U223</f>
        <v>-99.3357359740836</v>
      </c>
      <c r="P223" s="26">
        <v>0</v>
      </c>
      <c r="Q223" s="26">
        <v>0</v>
      </c>
      <c r="R223" s="26">
        <v>0</v>
      </c>
      <c r="S223" s="26">
        <v>0</v>
      </c>
      <c r="T223" s="26">
        <f t="shared" si="19"/>
        <v>-3.7749324854399995</v>
      </c>
      <c r="U223" s="26">
        <f>T223/D223*100</f>
        <v>-99.3357359740836</v>
      </c>
      <c r="V223" s="26">
        <v>0</v>
      </c>
      <c r="W223" s="26">
        <v>0</v>
      </c>
      <c r="X223" s="24" t="s">
        <v>440</v>
      </c>
    </row>
    <row r="224" spans="1:24" s="19" customFormat="1" ht="22.5">
      <c r="A224" s="1"/>
      <c r="B224" s="7" t="s">
        <v>243</v>
      </c>
      <c r="C224" s="6" t="s">
        <v>123</v>
      </c>
      <c r="D224" s="26">
        <f t="shared" si="17"/>
        <v>3.8001756854399993</v>
      </c>
      <c r="E224" s="26">
        <v>0</v>
      </c>
      <c r="F224" s="26">
        <v>0</v>
      </c>
      <c r="G224" s="26">
        <v>3.8001756854399993</v>
      </c>
      <c r="H224" s="26">
        <v>0</v>
      </c>
      <c r="I224" s="26">
        <f t="shared" si="18"/>
        <v>0.009359999999999999</v>
      </c>
      <c r="J224" s="26">
        <v>0</v>
      </c>
      <c r="K224" s="26">
        <v>0</v>
      </c>
      <c r="L224" s="26">
        <v>0.009359999999999999</v>
      </c>
      <c r="M224" s="26">
        <v>0</v>
      </c>
      <c r="N224" s="26">
        <f t="shared" si="13"/>
        <v>-3.7908156854399992</v>
      </c>
      <c r="O224" s="26">
        <f>U224</f>
        <v>-99.75369559792033</v>
      </c>
      <c r="P224" s="26">
        <v>0</v>
      </c>
      <c r="Q224" s="26">
        <v>0</v>
      </c>
      <c r="R224" s="26">
        <v>0</v>
      </c>
      <c r="S224" s="26">
        <v>0</v>
      </c>
      <c r="T224" s="26">
        <f t="shared" si="19"/>
        <v>-3.7908156854399992</v>
      </c>
      <c r="U224" s="26">
        <f>T224/D224*100</f>
        <v>-99.75369559792033</v>
      </c>
      <c r="V224" s="26">
        <v>0</v>
      </c>
      <c r="W224" s="26">
        <v>0</v>
      </c>
      <c r="X224" s="24" t="s">
        <v>440</v>
      </c>
    </row>
    <row r="225" spans="1:24" s="19" customFormat="1" ht="24">
      <c r="A225" s="1"/>
      <c r="B225" s="22" t="s">
        <v>346</v>
      </c>
      <c r="C225" s="6" t="s">
        <v>123</v>
      </c>
      <c r="D225" s="26">
        <v>0</v>
      </c>
      <c r="E225" s="26">
        <v>0</v>
      </c>
      <c r="F225" s="26">
        <v>0</v>
      </c>
      <c r="G225" s="26">
        <v>3.0758123856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4" t="s">
        <v>443</v>
      </c>
    </row>
    <row r="226" spans="1:24" s="19" customFormat="1" ht="12">
      <c r="A226" s="1"/>
      <c r="B226" s="9" t="s">
        <v>93</v>
      </c>
      <c r="C226" s="6"/>
      <c r="D226" s="26">
        <f aca="true" t="shared" si="20" ref="D226:D232">G226</f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f aca="true" t="shared" si="21" ref="I226:I232">L226</f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f t="shared" si="13"/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f aca="true" t="shared" si="22" ref="T226:T232">I226-D226</f>
        <v>0</v>
      </c>
      <c r="U226" s="26">
        <v>0</v>
      </c>
      <c r="V226" s="26">
        <v>0</v>
      </c>
      <c r="W226" s="26">
        <v>0</v>
      </c>
      <c r="X226" s="24"/>
    </row>
    <row r="227" spans="1:24" s="19" customFormat="1" ht="33.75">
      <c r="A227" s="1"/>
      <c r="B227" s="7" t="s">
        <v>244</v>
      </c>
      <c r="C227" s="6" t="s">
        <v>123</v>
      </c>
      <c r="D227" s="26">
        <f t="shared" si="20"/>
        <v>1.5469107311999999</v>
      </c>
      <c r="E227" s="26">
        <v>0</v>
      </c>
      <c r="F227" s="26">
        <v>0</v>
      </c>
      <c r="G227" s="26">
        <v>1.5469107311999999</v>
      </c>
      <c r="H227" s="26">
        <v>0</v>
      </c>
      <c r="I227" s="26">
        <f t="shared" si="21"/>
        <v>0.35832830400000004</v>
      </c>
      <c r="J227" s="26">
        <v>0</v>
      </c>
      <c r="K227" s="26">
        <v>0</v>
      </c>
      <c r="L227" s="26">
        <v>0.35832830400000004</v>
      </c>
      <c r="M227" s="26">
        <v>0</v>
      </c>
      <c r="N227" s="26">
        <f t="shared" si="13"/>
        <v>-1.1885824271999998</v>
      </c>
      <c r="O227" s="26">
        <f>U227</f>
        <v>-76.8358770307301</v>
      </c>
      <c r="P227" s="26">
        <v>0</v>
      </c>
      <c r="Q227" s="26">
        <v>0</v>
      </c>
      <c r="R227" s="26">
        <v>0</v>
      </c>
      <c r="S227" s="26">
        <v>0</v>
      </c>
      <c r="T227" s="26">
        <f t="shared" si="22"/>
        <v>-1.1885824271999998</v>
      </c>
      <c r="U227" s="26">
        <f>T227/D227*100</f>
        <v>-76.8358770307301</v>
      </c>
      <c r="V227" s="26">
        <v>0</v>
      </c>
      <c r="W227" s="26">
        <v>0</v>
      </c>
      <c r="X227" s="24" t="s">
        <v>440</v>
      </c>
    </row>
    <row r="228" spans="1:24" s="19" customFormat="1" ht="33.75">
      <c r="A228" s="1"/>
      <c r="B228" s="7" t="s">
        <v>245</v>
      </c>
      <c r="C228" s="6" t="s">
        <v>123</v>
      </c>
      <c r="D228" s="26">
        <f t="shared" si="20"/>
        <v>1.46704923456</v>
      </c>
      <c r="E228" s="26">
        <v>0</v>
      </c>
      <c r="F228" s="26">
        <v>0</v>
      </c>
      <c r="G228" s="26">
        <v>1.46704923456</v>
      </c>
      <c r="H228" s="26">
        <v>0</v>
      </c>
      <c r="I228" s="26">
        <f t="shared" si="21"/>
        <v>0.487204452</v>
      </c>
      <c r="J228" s="26">
        <v>0</v>
      </c>
      <c r="K228" s="26">
        <v>0</v>
      </c>
      <c r="L228" s="26">
        <v>0.487204452</v>
      </c>
      <c r="M228" s="26">
        <v>0</v>
      </c>
      <c r="N228" s="26">
        <f t="shared" si="13"/>
        <v>-0.9798447825599998</v>
      </c>
      <c r="O228" s="26">
        <f>U228</f>
        <v>-66.79017714452348</v>
      </c>
      <c r="P228" s="26">
        <v>0</v>
      </c>
      <c r="Q228" s="26">
        <v>0</v>
      </c>
      <c r="R228" s="26">
        <v>0</v>
      </c>
      <c r="S228" s="26">
        <v>0</v>
      </c>
      <c r="T228" s="26">
        <f t="shared" si="22"/>
        <v>-0.9798447825599998</v>
      </c>
      <c r="U228" s="26">
        <f>T228/D228*100</f>
        <v>-66.79017714452348</v>
      </c>
      <c r="V228" s="26">
        <v>0</v>
      </c>
      <c r="W228" s="26">
        <v>0</v>
      </c>
      <c r="X228" s="24" t="s">
        <v>440</v>
      </c>
    </row>
    <row r="229" spans="1:24" s="19" customFormat="1" ht="33.75">
      <c r="A229" s="1"/>
      <c r="B229" s="7" t="s">
        <v>246</v>
      </c>
      <c r="C229" s="6" t="s">
        <v>123</v>
      </c>
      <c r="D229" s="26">
        <f t="shared" si="20"/>
        <v>1.46704923456</v>
      </c>
      <c r="E229" s="26">
        <v>0</v>
      </c>
      <c r="F229" s="26">
        <v>0</v>
      </c>
      <c r="G229" s="26">
        <v>1.46704923456</v>
      </c>
      <c r="H229" s="26">
        <v>0</v>
      </c>
      <c r="I229" s="26">
        <f t="shared" si="21"/>
        <v>0.472037652</v>
      </c>
      <c r="J229" s="26">
        <v>0</v>
      </c>
      <c r="K229" s="26">
        <v>0</v>
      </c>
      <c r="L229" s="26">
        <v>0.472037652</v>
      </c>
      <c r="M229" s="26">
        <v>0</v>
      </c>
      <c r="N229" s="26">
        <f t="shared" si="13"/>
        <v>-0.9950115825599999</v>
      </c>
      <c r="O229" s="26">
        <f>U229</f>
        <v>-67.8240074784147</v>
      </c>
      <c r="P229" s="26">
        <v>0</v>
      </c>
      <c r="Q229" s="26">
        <v>0</v>
      </c>
      <c r="R229" s="26">
        <v>0</v>
      </c>
      <c r="S229" s="26">
        <v>0</v>
      </c>
      <c r="T229" s="26">
        <f t="shared" si="22"/>
        <v>-0.9950115825599999</v>
      </c>
      <c r="U229" s="26">
        <f>T229/D229*100</f>
        <v>-67.8240074784147</v>
      </c>
      <c r="V229" s="26">
        <v>0</v>
      </c>
      <c r="W229" s="26">
        <v>0</v>
      </c>
      <c r="X229" s="24" t="s">
        <v>440</v>
      </c>
    </row>
    <row r="230" spans="1:24" s="19" customFormat="1" ht="12">
      <c r="A230" s="1"/>
      <c r="B230" s="9" t="s">
        <v>189</v>
      </c>
      <c r="C230" s="6"/>
      <c r="D230" s="26">
        <f t="shared" si="20"/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f t="shared" si="21"/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f t="shared" si="13"/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f t="shared" si="22"/>
        <v>0</v>
      </c>
      <c r="U230" s="26">
        <v>0</v>
      </c>
      <c r="V230" s="26">
        <v>0</v>
      </c>
      <c r="W230" s="26">
        <v>0</v>
      </c>
      <c r="X230" s="24"/>
    </row>
    <row r="231" spans="1:24" s="19" customFormat="1" ht="22.5">
      <c r="A231" s="1"/>
      <c r="B231" s="7" t="s">
        <v>247</v>
      </c>
      <c r="C231" s="6" t="s">
        <v>123</v>
      </c>
      <c r="D231" s="26">
        <f t="shared" si="20"/>
        <v>1.2830303567999999</v>
      </c>
      <c r="E231" s="26">
        <v>0</v>
      </c>
      <c r="F231" s="26">
        <v>0</v>
      </c>
      <c r="G231" s="26">
        <v>1.2830303567999999</v>
      </c>
      <c r="H231" s="26">
        <v>0</v>
      </c>
      <c r="I231" s="26">
        <f t="shared" si="21"/>
        <v>0.0170976</v>
      </c>
      <c r="J231" s="26">
        <v>0</v>
      </c>
      <c r="K231" s="26">
        <v>0</v>
      </c>
      <c r="L231" s="26">
        <v>0.0170976</v>
      </c>
      <c r="M231" s="26">
        <v>0</v>
      </c>
      <c r="N231" s="26">
        <f t="shared" si="13"/>
        <v>-1.2659327567999998</v>
      </c>
      <c r="O231" s="26">
        <f>U231</f>
        <v>-98.66740487398576</v>
      </c>
      <c r="P231" s="26">
        <v>0</v>
      </c>
      <c r="Q231" s="26">
        <v>0</v>
      </c>
      <c r="R231" s="26">
        <v>0</v>
      </c>
      <c r="S231" s="26">
        <v>0</v>
      </c>
      <c r="T231" s="26">
        <f t="shared" si="22"/>
        <v>-1.2659327567999998</v>
      </c>
      <c r="U231" s="26">
        <f>T231/D231*100</f>
        <v>-98.66740487398576</v>
      </c>
      <c r="V231" s="26">
        <v>0</v>
      </c>
      <c r="W231" s="26">
        <v>0</v>
      </c>
      <c r="X231" s="24" t="s">
        <v>440</v>
      </c>
    </row>
    <row r="232" spans="1:24" s="19" customFormat="1" ht="22.5">
      <c r="A232" s="1"/>
      <c r="B232" s="7" t="s">
        <v>248</v>
      </c>
      <c r="C232" s="6" t="s">
        <v>123</v>
      </c>
      <c r="D232" s="26">
        <f t="shared" si="20"/>
        <v>0.6463466904</v>
      </c>
      <c r="E232" s="26">
        <v>0</v>
      </c>
      <c r="F232" s="26">
        <v>0</v>
      </c>
      <c r="G232" s="26">
        <v>0.6463466904</v>
      </c>
      <c r="H232" s="26">
        <v>0</v>
      </c>
      <c r="I232" s="26">
        <f t="shared" si="21"/>
        <v>0.011082</v>
      </c>
      <c r="J232" s="26">
        <v>0</v>
      </c>
      <c r="K232" s="26">
        <v>0</v>
      </c>
      <c r="L232" s="26">
        <v>0.011082</v>
      </c>
      <c r="M232" s="26">
        <v>0</v>
      </c>
      <c r="N232" s="26">
        <f t="shared" si="13"/>
        <v>-0.6352646904</v>
      </c>
      <c r="O232" s="26">
        <f>U232</f>
        <v>-98.285440280797</v>
      </c>
      <c r="P232" s="26">
        <v>0</v>
      </c>
      <c r="Q232" s="26">
        <v>0</v>
      </c>
      <c r="R232" s="26">
        <v>0</v>
      </c>
      <c r="S232" s="26">
        <v>0</v>
      </c>
      <c r="T232" s="26">
        <f t="shared" si="22"/>
        <v>-0.6352646904</v>
      </c>
      <c r="U232" s="26">
        <f>T232/D232*100</f>
        <v>-98.285440280797</v>
      </c>
      <c r="V232" s="26">
        <v>0</v>
      </c>
      <c r="W232" s="26">
        <v>0</v>
      </c>
      <c r="X232" s="24" t="s">
        <v>440</v>
      </c>
    </row>
    <row r="233" spans="1:24" s="19" customFormat="1" ht="24">
      <c r="A233" s="1"/>
      <c r="B233" s="22" t="s">
        <v>347</v>
      </c>
      <c r="C233" s="6" t="s">
        <v>123</v>
      </c>
      <c r="D233" s="26">
        <v>0</v>
      </c>
      <c r="E233" s="26">
        <v>0</v>
      </c>
      <c r="F233" s="26">
        <v>0</v>
      </c>
      <c r="G233" s="26">
        <v>2.35328372736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4" t="s">
        <v>443</v>
      </c>
    </row>
    <row r="234" spans="1:24" s="19" customFormat="1" ht="24">
      <c r="A234" s="1"/>
      <c r="B234" s="22" t="s">
        <v>348</v>
      </c>
      <c r="C234" s="6" t="s">
        <v>123</v>
      </c>
      <c r="D234" s="26">
        <v>0</v>
      </c>
      <c r="E234" s="26">
        <v>0</v>
      </c>
      <c r="F234" s="26">
        <v>0</v>
      </c>
      <c r="G234" s="26">
        <v>2.2550115504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4" t="s">
        <v>443</v>
      </c>
    </row>
    <row r="235" spans="1:24" s="19" customFormat="1" ht="12">
      <c r="A235" s="1"/>
      <c r="B235" s="9" t="s">
        <v>120</v>
      </c>
      <c r="C235" s="6"/>
      <c r="D235" s="26">
        <f>G235</f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f>L235</f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f t="shared" si="13"/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f>I235-D235</f>
        <v>0</v>
      </c>
      <c r="U235" s="26">
        <v>0</v>
      </c>
      <c r="V235" s="26">
        <v>0</v>
      </c>
      <c r="W235" s="26">
        <v>0</v>
      </c>
      <c r="X235" s="24"/>
    </row>
    <row r="236" spans="1:24" s="19" customFormat="1" ht="33.75">
      <c r="A236" s="1"/>
      <c r="B236" s="7" t="s">
        <v>249</v>
      </c>
      <c r="C236" s="6" t="s">
        <v>123</v>
      </c>
      <c r="D236" s="26">
        <f>G236</f>
        <v>0.32047735439999997</v>
      </c>
      <c r="E236" s="26">
        <v>0</v>
      </c>
      <c r="F236" s="26">
        <v>0</v>
      </c>
      <c r="G236" s="26">
        <v>0.32047735439999997</v>
      </c>
      <c r="H236" s="26">
        <v>0</v>
      </c>
      <c r="I236" s="26">
        <f>L236</f>
        <v>0.222325692</v>
      </c>
      <c r="J236" s="26">
        <v>0</v>
      </c>
      <c r="K236" s="26">
        <v>0</v>
      </c>
      <c r="L236" s="26">
        <v>0.222325692</v>
      </c>
      <c r="M236" s="26">
        <v>0</v>
      </c>
      <c r="N236" s="26">
        <f t="shared" si="13"/>
        <v>-0.09815166239999998</v>
      </c>
      <c r="O236" s="26">
        <f>U236</f>
        <v>-30.62670764483819</v>
      </c>
      <c r="P236" s="26">
        <v>0</v>
      </c>
      <c r="Q236" s="26">
        <v>0</v>
      </c>
      <c r="R236" s="26">
        <v>0</v>
      </c>
      <c r="S236" s="26">
        <v>0</v>
      </c>
      <c r="T236" s="26">
        <f>I236-D236</f>
        <v>-0.09815166239999998</v>
      </c>
      <c r="U236" s="26">
        <f>T236/D236*100</f>
        <v>-30.62670764483819</v>
      </c>
      <c r="V236" s="26">
        <v>0</v>
      </c>
      <c r="W236" s="26">
        <v>0</v>
      </c>
      <c r="X236" s="24" t="s">
        <v>440</v>
      </c>
    </row>
    <row r="237" spans="1:24" s="19" customFormat="1" ht="12">
      <c r="A237" s="1"/>
      <c r="B237" s="9" t="s">
        <v>213</v>
      </c>
      <c r="C237" s="6"/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4"/>
    </row>
    <row r="238" spans="1:24" s="19" customFormat="1" ht="36">
      <c r="A238" s="1"/>
      <c r="B238" s="22" t="s">
        <v>349</v>
      </c>
      <c r="C238" s="6" t="s">
        <v>123</v>
      </c>
      <c r="D238" s="26">
        <v>0</v>
      </c>
      <c r="E238" s="26">
        <v>0</v>
      </c>
      <c r="F238" s="26">
        <v>0</v>
      </c>
      <c r="G238" s="26">
        <v>0.3573437462399999</v>
      </c>
      <c r="H238" s="26">
        <v>0</v>
      </c>
      <c r="I238" s="26">
        <v>0</v>
      </c>
      <c r="J238" s="26">
        <v>0</v>
      </c>
      <c r="K238" s="26">
        <v>0</v>
      </c>
      <c r="L238" s="26">
        <v>0.155985816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4" t="s">
        <v>440</v>
      </c>
    </row>
    <row r="239" spans="1:24" s="19" customFormat="1" ht="36">
      <c r="A239" s="1"/>
      <c r="B239" s="55" t="s">
        <v>350</v>
      </c>
      <c r="C239" s="6" t="s">
        <v>123</v>
      </c>
      <c r="D239" s="26">
        <v>0</v>
      </c>
      <c r="E239" s="26">
        <v>0</v>
      </c>
      <c r="F239" s="26">
        <v>0</v>
      </c>
      <c r="G239" s="26">
        <v>0.16776310128000002</v>
      </c>
      <c r="H239" s="26">
        <v>0</v>
      </c>
      <c r="I239" s="26">
        <v>0</v>
      </c>
      <c r="J239" s="26">
        <v>0</v>
      </c>
      <c r="K239" s="26">
        <v>0</v>
      </c>
      <c r="L239" s="26">
        <v>0.13110414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4" t="s">
        <v>440</v>
      </c>
    </row>
    <row r="240" spans="1:24" s="19" customFormat="1" ht="21">
      <c r="A240" s="1" t="s">
        <v>124</v>
      </c>
      <c r="B240" s="10" t="s">
        <v>125</v>
      </c>
      <c r="C240" s="3" t="s">
        <v>33</v>
      </c>
      <c r="D240" s="26">
        <f>G240</f>
        <v>3.55464</v>
      </c>
      <c r="E240" s="26">
        <v>0</v>
      </c>
      <c r="F240" s="26">
        <v>0</v>
      </c>
      <c r="G240" s="26">
        <v>3.55464</v>
      </c>
      <c r="H240" s="26">
        <v>0</v>
      </c>
      <c r="I240" s="26">
        <f>L240</f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f t="shared" si="13"/>
        <v>-3.55464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f>I240-D240</f>
        <v>-3.55464</v>
      </c>
      <c r="U240" s="26">
        <v>0</v>
      </c>
      <c r="V240" s="26">
        <v>0</v>
      </c>
      <c r="W240" s="26">
        <v>0</v>
      </c>
      <c r="X240" s="24"/>
    </row>
    <row r="241" spans="1:24" s="19" customFormat="1" ht="21.75">
      <c r="A241" s="1" t="s">
        <v>124</v>
      </c>
      <c r="B241" s="11" t="s">
        <v>126</v>
      </c>
      <c r="C241" s="6" t="s">
        <v>127</v>
      </c>
      <c r="D241" s="26">
        <f>G241</f>
        <v>3.55464</v>
      </c>
      <c r="E241" s="26">
        <v>0</v>
      </c>
      <c r="F241" s="26">
        <v>0</v>
      </c>
      <c r="G241" s="26">
        <v>3.55464</v>
      </c>
      <c r="H241" s="26">
        <v>0</v>
      </c>
      <c r="I241" s="26">
        <f>L241</f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f t="shared" si="13"/>
        <v>-3.55464</v>
      </c>
      <c r="O241" s="26">
        <f>U241</f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f>I241-D241</f>
        <v>-3.55464</v>
      </c>
      <c r="U241" s="26">
        <v>0</v>
      </c>
      <c r="V241" s="26">
        <v>0</v>
      </c>
      <c r="W241" s="26">
        <v>0</v>
      </c>
      <c r="X241" s="24"/>
    </row>
    <row r="242" spans="1:24" s="19" customFormat="1" ht="12">
      <c r="A242" s="1"/>
      <c r="B242" s="9" t="s">
        <v>120</v>
      </c>
      <c r="C242" s="6"/>
      <c r="D242" s="26">
        <f>G242</f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f>L242</f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f t="shared" si="13"/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f>I242-D242</f>
        <v>0</v>
      </c>
      <c r="U242" s="26">
        <v>0</v>
      </c>
      <c r="V242" s="26">
        <v>0</v>
      </c>
      <c r="W242" s="26">
        <v>0</v>
      </c>
      <c r="X242" s="24"/>
    </row>
    <row r="243" spans="1:24" s="19" customFormat="1" ht="48">
      <c r="A243" s="1"/>
      <c r="B243" s="22" t="s">
        <v>351</v>
      </c>
      <c r="C243" s="6" t="s">
        <v>127</v>
      </c>
      <c r="D243" s="26">
        <v>0</v>
      </c>
      <c r="E243" s="26">
        <v>0</v>
      </c>
      <c r="F243" s="26">
        <v>0</v>
      </c>
      <c r="G243" s="26">
        <v>0.88866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4" t="s">
        <v>439</v>
      </c>
    </row>
    <row r="244" spans="1:24" s="19" customFormat="1" ht="12">
      <c r="A244" s="1"/>
      <c r="B244" s="9" t="s">
        <v>98</v>
      </c>
      <c r="C244" s="6"/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4"/>
    </row>
    <row r="245" spans="1:24" s="19" customFormat="1" ht="48">
      <c r="A245" s="1"/>
      <c r="B245" s="22" t="s">
        <v>352</v>
      </c>
      <c r="C245" s="6" t="s">
        <v>127</v>
      </c>
      <c r="D245" s="26">
        <v>0</v>
      </c>
      <c r="E245" s="26">
        <v>0</v>
      </c>
      <c r="F245" s="26">
        <v>0</v>
      </c>
      <c r="G245" s="26">
        <v>0.88866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4" t="s">
        <v>439</v>
      </c>
    </row>
    <row r="246" spans="1:24" s="19" customFormat="1" ht="12">
      <c r="A246" s="1"/>
      <c r="B246" s="9" t="s">
        <v>95</v>
      </c>
      <c r="C246" s="6"/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4"/>
    </row>
    <row r="247" spans="1:24" s="19" customFormat="1" ht="48">
      <c r="A247" s="1"/>
      <c r="B247" s="22" t="s">
        <v>353</v>
      </c>
      <c r="C247" s="6" t="s">
        <v>127</v>
      </c>
      <c r="D247" s="26">
        <v>0</v>
      </c>
      <c r="E247" s="26">
        <v>0</v>
      </c>
      <c r="F247" s="26">
        <v>0</v>
      </c>
      <c r="G247" s="26">
        <v>0.88866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4" t="s">
        <v>439</v>
      </c>
    </row>
    <row r="248" spans="1:24" s="19" customFormat="1" ht="12">
      <c r="A248" s="1"/>
      <c r="B248" s="9" t="s">
        <v>216</v>
      </c>
      <c r="C248" s="6"/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4"/>
    </row>
    <row r="249" spans="1:24" s="19" customFormat="1" ht="48">
      <c r="A249" s="1"/>
      <c r="B249" s="22" t="s">
        <v>354</v>
      </c>
      <c r="C249" s="6" t="s">
        <v>127</v>
      </c>
      <c r="D249" s="26">
        <v>0</v>
      </c>
      <c r="E249" s="26">
        <v>0</v>
      </c>
      <c r="F249" s="26">
        <v>0</v>
      </c>
      <c r="G249" s="26">
        <v>0.88866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4" t="s">
        <v>439</v>
      </c>
    </row>
    <row r="250" spans="1:24" s="19" customFormat="1" ht="21">
      <c r="A250" s="1" t="s">
        <v>128</v>
      </c>
      <c r="B250" s="10" t="s">
        <v>129</v>
      </c>
      <c r="C250" s="3"/>
      <c r="D250" s="26">
        <f aca="true" t="shared" si="23" ref="D250:D263">G250</f>
        <v>13.932382800000003</v>
      </c>
      <c r="E250" s="26">
        <v>0</v>
      </c>
      <c r="F250" s="26">
        <v>0</v>
      </c>
      <c r="G250" s="26">
        <v>13.932382800000003</v>
      </c>
      <c r="H250" s="26">
        <v>0</v>
      </c>
      <c r="I250" s="26">
        <f aca="true" t="shared" si="24" ref="I250:I263">L250</f>
        <v>8.966553779999998</v>
      </c>
      <c r="J250" s="26">
        <v>0</v>
      </c>
      <c r="K250" s="26">
        <v>0</v>
      </c>
      <c r="L250" s="26">
        <v>8.966553779999998</v>
      </c>
      <c r="M250" s="26">
        <v>0</v>
      </c>
      <c r="N250" s="26">
        <f t="shared" si="13"/>
        <v>-4.965829020000005</v>
      </c>
      <c r="O250" s="26">
        <f>U250</f>
        <v>-35.64235272088565</v>
      </c>
      <c r="P250" s="26">
        <v>0</v>
      </c>
      <c r="Q250" s="26">
        <v>0</v>
      </c>
      <c r="R250" s="26">
        <v>0</v>
      </c>
      <c r="S250" s="26">
        <v>0</v>
      </c>
      <c r="T250" s="26">
        <f aca="true" t="shared" si="25" ref="T250:T263">I250-D250</f>
        <v>-4.965829020000005</v>
      </c>
      <c r="U250" s="26">
        <f>T250/D250*100</f>
        <v>-35.64235272088565</v>
      </c>
      <c r="V250" s="26">
        <v>0</v>
      </c>
      <c r="W250" s="26">
        <v>0</v>
      </c>
      <c r="X250" s="24"/>
    </row>
    <row r="251" spans="1:24" s="19" customFormat="1" ht="21">
      <c r="A251" s="1" t="s">
        <v>130</v>
      </c>
      <c r="B251" s="10" t="s">
        <v>131</v>
      </c>
      <c r="C251" s="3"/>
      <c r="D251" s="26">
        <f t="shared" si="23"/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f t="shared" si="24"/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f t="shared" si="13"/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f t="shared" si="25"/>
        <v>0</v>
      </c>
      <c r="U251" s="26">
        <v>0</v>
      </c>
      <c r="V251" s="26">
        <v>0</v>
      </c>
      <c r="W251" s="26">
        <v>0</v>
      </c>
      <c r="X251" s="24"/>
    </row>
    <row r="252" spans="1:24" s="19" customFormat="1" ht="21">
      <c r="A252" s="1" t="s">
        <v>132</v>
      </c>
      <c r="B252" s="10" t="s">
        <v>133</v>
      </c>
      <c r="C252" s="3"/>
      <c r="D252" s="26">
        <f t="shared" si="23"/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f t="shared" si="24"/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f t="shared" si="13"/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f t="shared" si="25"/>
        <v>0</v>
      </c>
      <c r="U252" s="26">
        <v>0</v>
      </c>
      <c r="V252" s="26">
        <v>0</v>
      </c>
      <c r="W252" s="26">
        <v>0</v>
      </c>
      <c r="X252" s="24"/>
    </row>
    <row r="253" spans="1:24" s="19" customFormat="1" ht="21">
      <c r="A253" s="1" t="s">
        <v>134</v>
      </c>
      <c r="B253" s="10" t="s">
        <v>135</v>
      </c>
      <c r="C253" s="3"/>
      <c r="D253" s="26">
        <f t="shared" si="23"/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f t="shared" si="24"/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f t="shared" si="13"/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f t="shared" si="25"/>
        <v>0</v>
      </c>
      <c r="U253" s="26">
        <v>0</v>
      </c>
      <c r="V253" s="26">
        <v>0</v>
      </c>
      <c r="W253" s="26">
        <v>0</v>
      </c>
      <c r="X253" s="24"/>
    </row>
    <row r="254" spans="1:24" s="19" customFormat="1" ht="21">
      <c r="A254" s="1" t="s">
        <v>136</v>
      </c>
      <c r="B254" s="10" t="s">
        <v>137</v>
      </c>
      <c r="C254" s="3"/>
      <c r="D254" s="26">
        <f t="shared" si="23"/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f t="shared" si="24"/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f t="shared" si="13"/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f t="shared" si="25"/>
        <v>0</v>
      </c>
      <c r="U254" s="26">
        <v>0</v>
      </c>
      <c r="V254" s="26">
        <v>0</v>
      </c>
      <c r="W254" s="26">
        <v>0</v>
      </c>
      <c r="X254" s="24"/>
    </row>
    <row r="255" spans="1:24" s="19" customFormat="1" ht="31.5">
      <c r="A255" s="1" t="s">
        <v>138</v>
      </c>
      <c r="B255" s="10" t="s">
        <v>139</v>
      </c>
      <c r="C255" s="3" t="s">
        <v>33</v>
      </c>
      <c r="D255" s="26">
        <f t="shared" si="23"/>
        <v>10.317916800000003</v>
      </c>
      <c r="E255" s="26">
        <v>0</v>
      </c>
      <c r="F255" s="26">
        <v>0</v>
      </c>
      <c r="G255" s="26">
        <v>10.317916800000003</v>
      </c>
      <c r="H255" s="26">
        <v>0</v>
      </c>
      <c r="I255" s="26">
        <f t="shared" si="24"/>
        <v>6.034172183999997</v>
      </c>
      <c r="J255" s="26">
        <v>0</v>
      </c>
      <c r="K255" s="26">
        <v>0</v>
      </c>
      <c r="L255" s="26">
        <v>6.034172183999997</v>
      </c>
      <c r="M255" s="26">
        <v>0</v>
      </c>
      <c r="N255" s="26">
        <f t="shared" si="13"/>
        <v>-4.283744616000005</v>
      </c>
      <c r="O255" s="26">
        <f>U255</f>
        <v>-41.51753400453863</v>
      </c>
      <c r="P255" s="26">
        <v>0</v>
      </c>
      <c r="Q255" s="26">
        <v>0</v>
      </c>
      <c r="R255" s="26">
        <v>0</v>
      </c>
      <c r="S255" s="26">
        <v>0</v>
      </c>
      <c r="T255" s="26">
        <f t="shared" si="25"/>
        <v>-4.283744616000005</v>
      </c>
      <c r="U255" s="26">
        <f>T255/D255*100</f>
        <v>-41.51753400453863</v>
      </c>
      <c r="V255" s="26">
        <v>0</v>
      </c>
      <c r="W255" s="26">
        <v>0</v>
      </c>
      <c r="X255" s="25"/>
    </row>
    <row r="256" spans="1:24" s="19" customFormat="1" ht="21.75">
      <c r="A256" s="1" t="s">
        <v>138</v>
      </c>
      <c r="B256" s="11" t="s">
        <v>140</v>
      </c>
      <c r="C256" s="6" t="s">
        <v>141</v>
      </c>
      <c r="D256" s="26">
        <f t="shared" si="23"/>
        <v>10.317916800000003</v>
      </c>
      <c r="E256" s="26">
        <v>0</v>
      </c>
      <c r="F256" s="26">
        <v>0</v>
      </c>
      <c r="G256" s="26">
        <v>10.317916800000003</v>
      </c>
      <c r="H256" s="26">
        <v>0</v>
      </c>
      <c r="I256" s="26">
        <f t="shared" si="24"/>
        <v>6.034172183999997</v>
      </c>
      <c r="J256" s="26">
        <v>0</v>
      </c>
      <c r="K256" s="26">
        <v>0</v>
      </c>
      <c r="L256" s="26">
        <v>6.034172183999997</v>
      </c>
      <c r="M256" s="26">
        <v>0</v>
      </c>
      <c r="N256" s="26">
        <f t="shared" si="13"/>
        <v>-4.283744616000005</v>
      </c>
      <c r="O256" s="26">
        <f>U256</f>
        <v>-41.51753400453863</v>
      </c>
      <c r="P256" s="26">
        <v>0</v>
      </c>
      <c r="Q256" s="26">
        <v>0</v>
      </c>
      <c r="R256" s="26">
        <v>0</v>
      </c>
      <c r="S256" s="26">
        <v>0</v>
      </c>
      <c r="T256" s="26">
        <f t="shared" si="25"/>
        <v>-4.283744616000005</v>
      </c>
      <c r="U256" s="26">
        <f>T256/D256*100</f>
        <v>-41.51753400453863</v>
      </c>
      <c r="V256" s="26">
        <v>0</v>
      </c>
      <c r="W256" s="26">
        <v>0</v>
      </c>
      <c r="X256" s="24"/>
    </row>
    <row r="257" spans="1:24" s="19" customFormat="1" ht="12">
      <c r="A257" s="1"/>
      <c r="B257" s="9" t="s">
        <v>142</v>
      </c>
      <c r="C257" s="3"/>
      <c r="D257" s="26">
        <f t="shared" si="23"/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f t="shared" si="24"/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f t="shared" si="13"/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f t="shared" si="25"/>
        <v>0</v>
      </c>
      <c r="U257" s="26">
        <v>0</v>
      </c>
      <c r="V257" s="26">
        <v>0</v>
      </c>
      <c r="W257" s="26">
        <v>0</v>
      </c>
      <c r="X257" s="24"/>
    </row>
    <row r="258" spans="1:24" s="19" customFormat="1" ht="22.5">
      <c r="A258" s="1"/>
      <c r="B258" s="7" t="s">
        <v>143</v>
      </c>
      <c r="C258" s="6" t="s">
        <v>141</v>
      </c>
      <c r="D258" s="26">
        <f t="shared" si="23"/>
        <v>0.260832</v>
      </c>
      <c r="E258" s="26">
        <v>0</v>
      </c>
      <c r="F258" s="26">
        <v>0</v>
      </c>
      <c r="G258" s="26">
        <v>0.260832</v>
      </c>
      <c r="H258" s="26">
        <v>0</v>
      </c>
      <c r="I258" s="26">
        <f t="shared" si="24"/>
        <v>0.25591012799999996</v>
      </c>
      <c r="J258" s="26">
        <v>0</v>
      </c>
      <c r="K258" s="26">
        <v>0</v>
      </c>
      <c r="L258" s="26">
        <v>0.25591012799999996</v>
      </c>
      <c r="M258" s="26">
        <v>0</v>
      </c>
      <c r="N258" s="26">
        <f aca="true" t="shared" si="26" ref="N258:N263">T258</f>
        <v>-0.004921872000000049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f t="shared" si="25"/>
        <v>-0.004921872000000049</v>
      </c>
      <c r="U258" s="26">
        <v>0</v>
      </c>
      <c r="V258" s="26">
        <v>0</v>
      </c>
      <c r="W258" s="26">
        <v>0</v>
      </c>
      <c r="X258" s="24"/>
    </row>
    <row r="259" spans="1:24" s="19" customFormat="1" ht="22.5">
      <c r="A259" s="1"/>
      <c r="B259" s="7" t="s">
        <v>144</v>
      </c>
      <c r="C259" s="6" t="s">
        <v>141</v>
      </c>
      <c r="D259" s="26">
        <f t="shared" si="23"/>
        <v>0.260832</v>
      </c>
      <c r="E259" s="26">
        <v>0</v>
      </c>
      <c r="F259" s="26">
        <v>0</v>
      </c>
      <c r="G259" s="26">
        <v>0.260832</v>
      </c>
      <c r="H259" s="26">
        <v>0</v>
      </c>
      <c r="I259" s="26">
        <f t="shared" si="24"/>
        <v>0.27427895999999996</v>
      </c>
      <c r="J259" s="26">
        <v>0</v>
      </c>
      <c r="K259" s="26">
        <v>0</v>
      </c>
      <c r="L259" s="26">
        <v>0.27427895999999996</v>
      </c>
      <c r="M259" s="26">
        <v>0</v>
      </c>
      <c r="N259" s="26">
        <f t="shared" si="26"/>
        <v>0.013446959999999952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f t="shared" si="25"/>
        <v>0.013446959999999952</v>
      </c>
      <c r="U259" s="26">
        <v>0</v>
      </c>
      <c r="V259" s="26">
        <v>0</v>
      </c>
      <c r="W259" s="26">
        <v>0</v>
      </c>
      <c r="X259" s="24"/>
    </row>
    <row r="260" spans="1:24" s="19" customFormat="1" ht="22.5">
      <c r="A260" s="1"/>
      <c r="B260" s="7" t="s">
        <v>145</v>
      </c>
      <c r="C260" s="6" t="s">
        <v>141</v>
      </c>
      <c r="D260" s="26">
        <f t="shared" si="23"/>
        <v>0.260832</v>
      </c>
      <c r="E260" s="26">
        <v>0</v>
      </c>
      <c r="F260" s="26">
        <v>0</v>
      </c>
      <c r="G260" s="26">
        <v>0.260832</v>
      </c>
      <c r="H260" s="26">
        <v>0</v>
      </c>
      <c r="I260" s="26">
        <f t="shared" si="24"/>
        <v>0.297800352</v>
      </c>
      <c r="J260" s="26">
        <v>0</v>
      </c>
      <c r="K260" s="26">
        <v>0</v>
      </c>
      <c r="L260" s="26">
        <v>0.297800352</v>
      </c>
      <c r="M260" s="26">
        <v>0</v>
      </c>
      <c r="N260" s="26">
        <f t="shared" si="26"/>
        <v>0.03696835199999998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f t="shared" si="25"/>
        <v>0.03696835199999998</v>
      </c>
      <c r="U260" s="26">
        <v>0</v>
      </c>
      <c r="V260" s="26">
        <v>0</v>
      </c>
      <c r="W260" s="26">
        <v>0</v>
      </c>
      <c r="X260" s="24"/>
    </row>
    <row r="261" spans="1:24" s="19" customFormat="1" ht="22.5">
      <c r="A261" s="1"/>
      <c r="B261" s="7" t="s">
        <v>250</v>
      </c>
      <c r="C261" s="6" t="s">
        <v>141</v>
      </c>
      <c r="D261" s="26">
        <f t="shared" si="23"/>
        <v>0.260832</v>
      </c>
      <c r="E261" s="26">
        <v>0</v>
      </c>
      <c r="F261" s="26">
        <v>0</v>
      </c>
      <c r="G261" s="26">
        <v>0.260832</v>
      </c>
      <c r="H261" s="26">
        <v>0</v>
      </c>
      <c r="I261" s="26">
        <f t="shared" si="24"/>
        <v>0.25533355199999996</v>
      </c>
      <c r="J261" s="26">
        <v>0</v>
      </c>
      <c r="K261" s="26">
        <v>0</v>
      </c>
      <c r="L261" s="26">
        <v>0.25533355199999996</v>
      </c>
      <c r="M261" s="26">
        <v>0</v>
      </c>
      <c r="N261" s="26">
        <f t="shared" si="26"/>
        <v>-0.005498448000000045</v>
      </c>
      <c r="O261" s="26">
        <f>U261</f>
        <v>-2.108041958041975</v>
      </c>
      <c r="P261" s="26">
        <v>0</v>
      </c>
      <c r="Q261" s="26">
        <v>0</v>
      </c>
      <c r="R261" s="26">
        <v>0</v>
      </c>
      <c r="S261" s="26">
        <v>0</v>
      </c>
      <c r="T261" s="26">
        <f t="shared" si="25"/>
        <v>-0.005498448000000045</v>
      </c>
      <c r="U261" s="26">
        <f>T261/D261*100</f>
        <v>-2.108041958041975</v>
      </c>
      <c r="V261" s="26">
        <v>0</v>
      </c>
      <c r="W261" s="26">
        <v>0</v>
      </c>
      <c r="X261" s="24"/>
    </row>
    <row r="262" spans="1:24" s="19" customFormat="1" ht="22.5">
      <c r="A262" s="1"/>
      <c r="B262" s="7" t="s">
        <v>251</v>
      </c>
      <c r="C262" s="6" t="s">
        <v>141</v>
      </c>
      <c r="D262" s="26">
        <f t="shared" si="23"/>
        <v>0.260832</v>
      </c>
      <c r="E262" s="26">
        <v>0</v>
      </c>
      <c r="F262" s="26">
        <v>0</v>
      </c>
      <c r="G262" s="26">
        <v>0.260832</v>
      </c>
      <c r="H262" s="26">
        <v>0</v>
      </c>
      <c r="I262" s="26">
        <f t="shared" si="24"/>
        <v>0.215569776</v>
      </c>
      <c r="J262" s="26">
        <v>0</v>
      </c>
      <c r="K262" s="26">
        <v>0</v>
      </c>
      <c r="L262" s="26">
        <v>0.215569776</v>
      </c>
      <c r="M262" s="26">
        <v>0</v>
      </c>
      <c r="N262" s="26">
        <f t="shared" si="26"/>
        <v>-0.04526222400000002</v>
      </c>
      <c r="O262" s="26">
        <f>U262</f>
        <v>-17.353018034596985</v>
      </c>
      <c r="P262" s="26">
        <v>0</v>
      </c>
      <c r="Q262" s="26">
        <v>0</v>
      </c>
      <c r="R262" s="26">
        <v>0</v>
      </c>
      <c r="S262" s="26">
        <v>0</v>
      </c>
      <c r="T262" s="26">
        <f t="shared" si="25"/>
        <v>-0.04526222400000002</v>
      </c>
      <c r="U262" s="26">
        <f>T262/D262*100</f>
        <v>-17.353018034596985</v>
      </c>
      <c r="V262" s="26">
        <v>0</v>
      </c>
      <c r="W262" s="26">
        <v>0</v>
      </c>
      <c r="X262" s="24"/>
    </row>
    <row r="263" spans="1:24" s="19" customFormat="1" ht="33.75">
      <c r="A263" s="1"/>
      <c r="B263" s="7" t="s">
        <v>252</v>
      </c>
      <c r="C263" s="6" t="s">
        <v>141</v>
      </c>
      <c r="D263" s="26">
        <f t="shared" si="23"/>
        <v>1.5744456</v>
      </c>
      <c r="E263" s="26">
        <v>0</v>
      </c>
      <c r="F263" s="26">
        <v>0</v>
      </c>
      <c r="G263" s="26">
        <v>1.5744456</v>
      </c>
      <c r="H263" s="26">
        <v>0</v>
      </c>
      <c r="I263" s="26">
        <f t="shared" si="24"/>
        <v>1.550186208</v>
      </c>
      <c r="J263" s="26">
        <v>0</v>
      </c>
      <c r="K263" s="26">
        <v>0</v>
      </c>
      <c r="L263" s="26">
        <v>1.550186208</v>
      </c>
      <c r="M263" s="26">
        <v>0</v>
      </c>
      <c r="N263" s="26">
        <f t="shared" si="26"/>
        <v>-0.024259392000000046</v>
      </c>
      <c r="O263" s="26">
        <f>U263</f>
        <v>-1.5408212262144876</v>
      </c>
      <c r="P263" s="26">
        <v>0</v>
      </c>
      <c r="Q263" s="26">
        <v>0</v>
      </c>
      <c r="R263" s="26">
        <v>0</v>
      </c>
      <c r="S263" s="26">
        <v>0</v>
      </c>
      <c r="T263" s="26">
        <f t="shared" si="25"/>
        <v>-0.024259392000000046</v>
      </c>
      <c r="U263" s="26">
        <f>T263/D263*100</f>
        <v>-1.5408212262144876</v>
      </c>
      <c r="V263" s="26">
        <v>0</v>
      </c>
      <c r="W263" s="26">
        <v>0</v>
      </c>
      <c r="X263" s="24"/>
    </row>
    <row r="264" spans="1:24" s="19" customFormat="1" ht="36">
      <c r="A264" s="1"/>
      <c r="B264" s="22" t="s">
        <v>355</v>
      </c>
      <c r="C264" s="6" t="s">
        <v>141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4"/>
    </row>
    <row r="265" spans="1:24" s="19" customFormat="1" ht="36">
      <c r="A265" s="1"/>
      <c r="B265" s="22" t="s">
        <v>356</v>
      </c>
      <c r="C265" s="6" t="s">
        <v>141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4"/>
    </row>
    <row r="266" spans="1:24" s="19" customFormat="1" ht="36">
      <c r="A266" s="1"/>
      <c r="B266" s="22" t="s">
        <v>357</v>
      </c>
      <c r="C266" s="6" t="s">
        <v>141</v>
      </c>
      <c r="D266" s="26">
        <v>0</v>
      </c>
      <c r="E266" s="26">
        <v>0</v>
      </c>
      <c r="F266" s="26">
        <v>0</v>
      </c>
      <c r="G266" s="26">
        <v>0.260832</v>
      </c>
      <c r="H266" s="26">
        <v>0</v>
      </c>
      <c r="I266" s="26">
        <v>0</v>
      </c>
      <c r="J266" s="26">
        <v>0</v>
      </c>
      <c r="K266" s="26">
        <v>0</v>
      </c>
      <c r="L266" s="26">
        <v>0.254642628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4"/>
    </row>
    <row r="267" spans="1:24" s="19" customFormat="1" ht="36">
      <c r="A267" s="1"/>
      <c r="B267" s="22" t="s">
        <v>358</v>
      </c>
      <c r="C267" s="6" t="s">
        <v>141</v>
      </c>
      <c r="D267" s="26">
        <v>0</v>
      </c>
      <c r="E267" s="26">
        <v>0</v>
      </c>
      <c r="F267" s="26">
        <v>0</v>
      </c>
      <c r="G267" s="26">
        <v>0.260832</v>
      </c>
      <c r="H267" s="26">
        <v>0</v>
      </c>
      <c r="I267" s="26">
        <v>0</v>
      </c>
      <c r="J267" s="26">
        <v>0</v>
      </c>
      <c r="K267" s="26">
        <v>0</v>
      </c>
      <c r="L267" s="26">
        <v>0.18365304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4" t="s">
        <v>444</v>
      </c>
    </row>
    <row r="268" spans="1:24" s="19" customFormat="1" ht="24">
      <c r="A268" s="1"/>
      <c r="B268" s="22" t="s">
        <v>359</v>
      </c>
      <c r="C268" s="6" t="s">
        <v>141</v>
      </c>
      <c r="D268" s="26">
        <v>0</v>
      </c>
      <c r="E268" s="26">
        <v>0</v>
      </c>
      <c r="F268" s="26">
        <v>0</v>
      </c>
      <c r="G268" s="26">
        <v>0.260832</v>
      </c>
      <c r="H268" s="26">
        <v>0</v>
      </c>
      <c r="I268" s="26">
        <v>0</v>
      </c>
      <c r="J268" s="26">
        <v>0</v>
      </c>
      <c r="K268" s="26">
        <v>0</v>
      </c>
      <c r="L268" s="26">
        <v>0.192399468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4" t="s">
        <v>444</v>
      </c>
    </row>
    <row r="269" spans="1:24" s="19" customFormat="1" ht="12">
      <c r="A269" s="1"/>
      <c r="B269" s="9" t="s">
        <v>93</v>
      </c>
      <c r="C269" s="6"/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4"/>
    </row>
    <row r="270" spans="1:24" s="19" customFormat="1" ht="36">
      <c r="A270" s="1"/>
      <c r="B270" s="22" t="s">
        <v>360</v>
      </c>
      <c r="C270" s="6" t="s">
        <v>141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4"/>
    </row>
    <row r="271" spans="1:24" s="19" customFormat="1" ht="36">
      <c r="A271" s="1"/>
      <c r="B271" s="22" t="s">
        <v>361</v>
      </c>
      <c r="C271" s="6" t="s">
        <v>141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4"/>
    </row>
    <row r="272" spans="1:24" s="19" customFormat="1" ht="12">
      <c r="A272" s="1"/>
      <c r="B272" s="9" t="s">
        <v>201</v>
      </c>
      <c r="C272" s="6"/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4"/>
    </row>
    <row r="273" spans="1:24" s="19" customFormat="1" ht="36">
      <c r="A273" s="1"/>
      <c r="B273" s="22" t="s">
        <v>362</v>
      </c>
      <c r="C273" s="6" t="s">
        <v>141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4"/>
    </row>
    <row r="274" spans="1:24" s="19" customFormat="1" ht="12">
      <c r="A274" s="1"/>
      <c r="B274" s="9" t="s">
        <v>203</v>
      </c>
      <c r="C274" s="6"/>
      <c r="D274" s="26">
        <f>G274</f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f>L274</f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f>T274</f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f>I274-D274</f>
        <v>0</v>
      </c>
      <c r="U274" s="26">
        <v>0</v>
      </c>
      <c r="V274" s="26">
        <v>0</v>
      </c>
      <c r="W274" s="26">
        <v>0</v>
      </c>
      <c r="X274" s="24"/>
    </row>
    <row r="275" spans="1:24" s="19" customFormat="1" ht="22.5">
      <c r="A275" s="1"/>
      <c r="B275" s="7" t="s">
        <v>253</v>
      </c>
      <c r="C275" s="6" t="s">
        <v>141</v>
      </c>
      <c r="D275" s="26">
        <f>G275</f>
        <v>0.260832</v>
      </c>
      <c r="E275" s="26">
        <v>0</v>
      </c>
      <c r="F275" s="26">
        <v>0</v>
      </c>
      <c r="G275" s="26">
        <v>0.260832</v>
      </c>
      <c r="H275" s="26">
        <v>0</v>
      </c>
      <c r="I275" s="26">
        <f>L275</f>
        <v>0.17465087999999998</v>
      </c>
      <c r="J275" s="26">
        <v>0</v>
      </c>
      <c r="K275" s="26">
        <v>0</v>
      </c>
      <c r="L275" s="26">
        <v>0.17465087999999998</v>
      </c>
      <c r="M275" s="26">
        <v>0</v>
      </c>
      <c r="N275" s="26">
        <f>T275</f>
        <v>-0.08618112000000003</v>
      </c>
      <c r="O275" s="26">
        <f>U275</f>
        <v>-33.040853882959155</v>
      </c>
      <c r="P275" s="26">
        <v>0</v>
      </c>
      <c r="Q275" s="26">
        <v>0</v>
      </c>
      <c r="R275" s="26">
        <v>0</v>
      </c>
      <c r="S275" s="26">
        <v>0</v>
      </c>
      <c r="T275" s="26">
        <f>I275-D275</f>
        <v>-0.08618112000000003</v>
      </c>
      <c r="U275" s="26">
        <f>T275/D275*100</f>
        <v>-33.040853882959155</v>
      </c>
      <c r="V275" s="26">
        <v>0</v>
      </c>
      <c r="W275" s="26">
        <v>0</v>
      </c>
      <c r="X275" s="24" t="s">
        <v>444</v>
      </c>
    </row>
    <row r="276" spans="1:24" s="19" customFormat="1" ht="22.5">
      <c r="A276" s="1"/>
      <c r="B276" s="7" t="s">
        <v>254</v>
      </c>
      <c r="C276" s="6" t="s">
        <v>141</v>
      </c>
      <c r="D276" s="26">
        <f>G276</f>
        <v>0.260832</v>
      </c>
      <c r="E276" s="26">
        <v>0</v>
      </c>
      <c r="F276" s="26">
        <v>0</v>
      </c>
      <c r="G276" s="26">
        <v>0.260832</v>
      </c>
      <c r="H276" s="26">
        <v>0</v>
      </c>
      <c r="I276" s="26">
        <f>L276</f>
        <v>0.183641316</v>
      </c>
      <c r="J276" s="26">
        <v>0</v>
      </c>
      <c r="K276" s="26">
        <v>0</v>
      </c>
      <c r="L276" s="26">
        <v>0.183641316</v>
      </c>
      <c r="M276" s="26">
        <v>0</v>
      </c>
      <c r="N276" s="26">
        <f>T276</f>
        <v>-0.07719068400000001</v>
      </c>
      <c r="O276" s="26">
        <f>U276</f>
        <v>-29.59402373941848</v>
      </c>
      <c r="P276" s="26">
        <v>0</v>
      </c>
      <c r="Q276" s="26">
        <v>0</v>
      </c>
      <c r="R276" s="26">
        <v>0</v>
      </c>
      <c r="S276" s="26">
        <v>0</v>
      </c>
      <c r="T276" s="26">
        <f>I276-D276</f>
        <v>-0.07719068400000001</v>
      </c>
      <c r="U276" s="26">
        <f>T276/D276*100</f>
        <v>-29.59402373941848</v>
      </c>
      <c r="V276" s="26">
        <v>0</v>
      </c>
      <c r="W276" s="26">
        <v>0</v>
      </c>
      <c r="X276" s="24" t="s">
        <v>444</v>
      </c>
    </row>
    <row r="277" spans="1:24" s="19" customFormat="1" ht="33.75">
      <c r="A277" s="1"/>
      <c r="B277" s="7" t="s">
        <v>363</v>
      </c>
      <c r="C277" s="6" t="s">
        <v>141</v>
      </c>
      <c r="D277" s="26">
        <v>0</v>
      </c>
      <c r="E277" s="26">
        <v>0</v>
      </c>
      <c r="F277" s="26">
        <v>0</v>
      </c>
      <c r="G277" s="26">
        <v>0.9150623999999999</v>
      </c>
      <c r="H277" s="26">
        <v>0</v>
      </c>
      <c r="I277" s="26">
        <v>0</v>
      </c>
      <c r="J277" s="26">
        <v>0</v>
      </c>
      <c r="K277" s="26">
        <v>0</v>
      </c>
      <c r="L277" s="26">
        <v>0.220269108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4" t="s">
        <v>444</v>
      </c>
    </row>
    <row r="278" spans="1:24" s="19" customFormat="1" ht="22.5">
      <c r="A278" s="1"/>
      <c r="B278" s="7" t="s">
        <v>364</v>
      </c>
      <c r="C278" s="6" t="s">
        <v>141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4"/>
    </row>
    <row r="279" spans="1:24" s="19" customFormat="1" ht="12">
      <c r="A279" s="1"/>
      <c r="B279" s="9" t="s">
        <v>189</v>
      </c>
      <c r="C279" s="6"/>
      <c r="D279" s="26">
        <f>G279</f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f>L279</f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f>T279</f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f>I279-D279</f>
        <v>0</v>
      </c>
      <c r="U279" s="26">
        <v>0</v>
      </c>
      <c r="V279" s="26">
        <v>0</v>
      </c>
      <c r="W279" s="26">
        <v>0</v>
      </c>
      <c r="X279" s="24"/>
    </row>
    <row r="280" spans="1:24" s="19" customFormat="1" ht="22.5">
      <c r="A280" s="1"/>
      <c r="B280" s="7" t="s">
        <v>255</v>
      </c>
      <c r="C280" s="6" t="s">
        <v>141</v>
      </c>
      <c r="D280" s="26">
        <f>G280</f>
        <v>0.260832</v>
      </c>
      <c r="E280" s="26">
        <v>0</v>
      </c>
      <c r="F280" s="26">
        <v>0</v>
      </c>
      <c r="G280" s="26">
        <v>0.260832</v>
      </c>
      <c r="H280" s="26">
        <v>0</v>
      </c>
      <c r="I280" s="26">
        <f>L280</f>
        <v>0.14917082399999998</v>
      </c>
      <c r="J280" s="26">
        <v>0</v>
      </c>
      <c r="K280" s="26">
        <v>0</v>
      </c>
      <c r="L280" s="26">
        <v>0.14917082399999998</v>
      </c>
      <c r="M280" s="26">
        <v>0</v>
      </c>
      <c r="N280" s="26">
        <f>T280</f>
        <v>-0.11166117600000003</v>
      </c>
      <c r="O280" s="26">
        <f>U280</f>
        <v>-42.8096153846154</v>
      </c>
      <c r="P280" s="26">
        <v>0</v>
      </c>
      <c r="Q280" s="26">
        <v>0</v>
      </c>
      <c r="R280" s="26">
        <v>0</v>
      </c>
      <c r="S280" s="26">
        <v>0</v>
      </c>
      <c r="T280" s="26">
        <f>I280-D280</f>
        <v>-0.11166117600000003</v>
      </c>
      <c r="U280" s="26">
        <f>T280/D280*100</f>
        <v>-42.8096153846154</v>
      </c>
      <c r="V280" s="26">
        <v>0</v>
      </c>
      <c r="W280" s="26">
        <v>0</v>
      </c>
      <c r="X280" s="24" t="s">
        <v>444</v>
      </c>
    </row>
    <row r="281" spans="1:24" s="19" customFormat="1" ht="48">
      <c r="A281" s="1"/>
      <c r="B281" s="7" t="s">
        <v>256</v>
      </c>
      <c r="C281" s="6" t="s">
        <v>141</v>
      </c>
      <c r="D281" s="26">
        <f>G281</f>
        <v>0.39024719999999996</v>
      </c>
      <c r="E281" s="26">
        <v>0</v>
      </c>
      <c r="F281" s="26">
        <v>0</v>
      </c>
      <c r="G281" s="26">
        <v>0.39024719999999996</v>
      </c>
      <c r="H281" s="26">
        <v>0</v>
      </c>
      <c r="I281" s="26">
        <f>L281</f>
        <v>0.5051971559999999</v>
      </c>
      <c r="J281" s="26">
        <v>0</v>
      </c>
      <c r="K281" s="26">
        <v>0</v>
      </c>
      <c r="L281" s="26">
        <v>0.5051971559999999</v>
      </c>
      <c r="M281" s="26">
        <v>0</v>
      </c>
      <c r="N281" s="26">
        <f>T281</f>
        <v>0.11494995599999996</v>
      </c>
      <c r="O281" s="26">
        <f>U281</f>
        <v>29.4556773245266</v>
      </c>
      <c r="P281" s="26">
        <v>0</v>
      </c>
      <c r="Q281" s="26">
        <v>0</v>
      </c>
      <c r="R281" s="26">
        <v>0</v>
      </c>
      <c r="S281" s="26">
        <v>0</v>
      </c>
      <c r="T281" s="26">
        <f>I281-D281</f>
        <v>0.11494995599999996</v>
      </c>
      <c r="U281" s="26">
        <f>T281/D281*100</f>
        <v>29.4556773245266</v>
      </c>
      <c r="V281" s="26">
        <v>0</v>
      </c>
      <c r="W281" s="26">
        <v>0</v>
      </c>
      <c r="X281" s="24" t="s">
        <v>445</v>
      </c>
    </row>
    <row r="282" spans="1:24" s="19" customFormat="1" ht="22.5">
      <c r="A282" s="1"/>
      <c r="B282" s="7" t="s">
        <v>257</v>
      </c>
      <c r="C282" s="6" t="s">
        <v>141</v>
      </c>
      <c r="D282" s="26">
        <f>G282</f>
        <v>0.2825928</v>
      </c>
      <c r="E282" s="26">
        <v>0</v>
      </c>
      <c r="F282" s="26">
        <v>0</v>
      </c>
      <c r="G282" s="26">
        <v>0.2825928</v>
      </c>
      <c r="H282" s="26">
        <v>0</v>
      </c>
      <c r="I282" s="26">
        <f>L282</f>
        <v>0.287311752</v>
      </c>
      <c r="J282" s="26">
        <v>0</v>
      </c>
      <c r="K282" s="26">
        <v>0</v>
      </c>
      <c r="L282" s="26">
        <v>0.287311752</v>
      </c>
      <c r="M282" s="26">
        <v>0</v>
      </c>
      <c r="N282" s="26">
        <f>T282</f>
        <v>0.0047189519999999985</v>
      </c>
      <c r="O282" s="26">
        <f>U282</f>
        <v>1.6698769395398605</v>
      </c>
      <c r="P282" s="26">
        <v>0</v>
      </c>
      <c r="Q282" s="26">
        <v>0</v>
      </c>
      <c r="R282" s="26">
        <v>0</v>
      </c>
      <c r="S282" s="26">
        <v>0</v>
      </c>
      <c r="T282" s="26">
        <f>I282-D282</f>
        <v>0.0047189519999999985</v>
      </c>
      <c r="U282" s="26">
        <f>T282/D282*100</f>
        <v>1.6698769395398605</v>
      </c>
      <c r="V282" s="26">
        <v>0</v>
      </c>
      <c r="W282" s="26">
        <v>0</v>
      </c>
      <c r="X282" s="24"/>
    </row>
    <row r="283" spans="1:24" s="19" customFormat="1" ht="36">
      <c r="A283" s="1"/>
      <c r="B283" s="22" t="s">
        <v>365</v>
      </c>
      <c r="C283" s="6" t="s">
        <v>141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4"/>
    </row>
    <row r="284" spans="1:24" s="19" customFormat="1" ht="36">
      <c r="A284" s="1"/>
      <c r="B284" s="22" t="s">
        <v>366</v>
      </c>
      <c r="C284" s="6" t="s">
        <v>141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0.12641787599999998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4" t="s">
        <v>442</v>
      </c>
    </row>
    <row r="285" spans="1:24" s="19" customFormat="1" ht="36">
      <c r="A285" s="1"/>
      <c r="B285" s="22" t="s">
        <v>367</v>
      </c>
      <c r="C285" s="6" t="s">
        <v>141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4"/>
    </row>
    <row r="286" spans="1:24" s="19" customFormat="1" ht="36">
      <c r="A286" s="1"/>
      <c r="B286" s="22" t="s">
        <v>368</v>
      </c>
      <c r="C286" s="6" t="s">
        <v>141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4"/>
    </row>
    <row r="287" spans="1:24" s="19" customFormat="1" ht="36">
      <c r="A287" s="1"/>
      <c r="B287" s="22" t="s">
        <v>369</v>
      </c>
      <c r="C287" s="6" t="s">
        <v>141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4"/>
    </row>
    <row r="288" spans="1:24" s="19" customFormat="1" ht="36">
      <c r="A288" s="1"/>
      <c r="B288" s="22" t="s">
        <v>370</v>
      </c>
      <c r="C288" s="6" t="s">
        <v>141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4"/>
    </row>
    <row r="289" spans="1:24" s="19" customFormat="1" ht="36">
      <c r="A289" s="1"/>
      <c r="B289" s="22" t="s">
        <v>371</v>
      </c>
      <c r="C289" s="6" t="s">
        <v>141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4"/>
    </row>
    <row r="290" spans="1:24" s="19" customFormat="1" ht="36">
      <c r="A290" s="1"/>
      <c r="B290" s="22" t="s">
        <v>372</v>
      </c>
      <c r="C290" s="6" t="s">
        <v>141</v>
      </c>
      <c r="D290" s="26">
        <v>0</v>
      </c>
      <c r="E290" s="26">
        <v>0</v>
      </c>
      <c r="F290" s="26">
        <v>0</v>
      </c>
      <c r="G290" s="26">
        <v>0.8477783999999999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4" t="s">
        <v>439</v>
      </c>
    </row>
    <row r="291" spans="1:24" s="19" customFormat="1" ht="36">
      <c r="A291" s="1"/>
      <c r="B291" s="22" t="s">
        <v>373</v>
      </c>
      <c r="C291" s="6" t="s">
        <v>141</v>
      </c>
      <c r="D291" s="26">
        <v>0</v>
      </c>
      <c r="E291" s="26">
        <v>0</v>
      </c>
      <c r="F291" s="26">
        <v>0</v>
      </c>
      <c r="G291" s="26">
        <v>0.4306176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4" t="s">
        <v>439</v>
      </c>
    </row>
    <row r="292" spans="1:24" s="19" customFormat="1" ht="36">
      <c r="A292" s="1"/>
      <c r="B292" s="22" t="s">
        <v>374</v>
      </c>
      <c r="C292" s="6" t="s">
        <v>141</v>
      </c>
      <c r="D292" s="26">
        <v>0</v>
      </c>
      <c r="E292" s="26">
        <v>0</v>
      </c>
      <c r="F292" s="26">
        <v>0</v>
      </c>
      <c r="G292" s="26">
        <v>0.6997536000000001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4" t="s">
        <v>439</v>
      </c>
    </row>
    <row r="293" spans="1:24" s="19" customFormat="1" ht="24">
      <c r="A293" s="1"/>
      <c r="B293" s="22" t="s">
        <v>375</v>
      </c>
      <c r="C293" s="6" t="s">
        <v>141</v>
      </c>
      <c r="D293" s="26">
        <v>0</v>
      </c>
      <c r="E293" s="26">
        <v>0</v>
      </c>
      <c r="F293" s="26">
        <v>0</v>
      </c>
      <c r="G293" s="26">
        <v>0.260832</v>
      </c>
      <c r="H293" s="26">
        <v>0</v>
      </c>
      <c r="I293" s="26">
        <v>0</v>
      </c>
      <c r="J293" s="26">
        <v>0</v>
      </c>
      <c r="K293" s="26">
        <v>0</v>
      </c>
      <c r="L293" s="26">
        <v>0.12641788799999998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4" t="s">
        <v>444</v>
      </c>
    </row>
    <row r="294" spans="1:24" s="19" customFormat="1" ht="24">
      <c r="A294" s="1"/>
      <c r="B294" s="22" t="s">
        <v>376</v>
      </c>
      <c r="C294" s="6" t="s">
        <v>141</v>
      </c>
      <c r="D294" s="26">
        <v>0</v>
      </c>
      <c r="E294" s="26">
        <v>0</v>
      </c>
      <c r="F294" s="26">
        <v>0</v>
      </c>
      <c r="G294" s="26">
        <v>0.260832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4" t="s">
        <v>439</v>
      </c>
    </row>
    <row r="295" spans="1:24" s="19" customFormat="1" ht="12">
      <c r="A295" s="1"/>
      <c r="B295" s="9" t="s">
        <v>95</v>
      </c>
      <c r="C295" s="6"/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0</v>
      </c>
      <c r="X295" s="24"/>
    </row>
    <row r="296" spans="1:24" s="19" customFormat="1" ht="36">
      <c r="A296" s="1"/>
      <c r="B296" s="22" t="s">
        <v>377</v>
      </c>
      <c r="C296" s="6" t="s">
        <v>141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4"/>
    </row>
    <row r="297" spans="1:24" s="19" customFormat="1" ht="12">
      <c r="A297" s="1"/>
      <c r="B297" s="9" t="s">
        <v>120</v>
      </c>
      <c r="C297" s="6"/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4"/>
    </row>
    <row r="298" spans="1:24" s="19" customFormat="1" ht="48">
      <c r="A298" s="1"/>
      <c r="B298" s="22" t="s">
        <v>378</v>
      </c>
      <c r="C298" s="6" t="s">
        <v>141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4"/>
    </row>
    <row r="299" spans="1:24" s="19" customFormat="1" ht="36">
      <c r="A299" s="1"/>
      <c r="B299" s="22" t="s">
        <v>379</v>
      </c>
      <c r="C299" s="6" t="s">
        <v>141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4"/>
    </row>
    <row r="300" spans="1:24" s="19" customFormat="1" ht="12">
      <c r="A300" s="1"/>
      <c r="B300" s="9" t="s">
        <v>213</v>
      </c>
      <c r="C300" s="6"/>
      <c r="D300" s="26">
        <f aca="true" t="shared" si="27" ref="D300:D313">G300</f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f aca="true" t="shared" si="28" ref="I300:I313">L300</f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f aca="true" t="shared" si="29" ref="N300:N313">T300</f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f aca="true" t="shared" si="30" ref="T300:T313">I300-D300</f>
        <v>0</v>
      </c>
      <c r="U300" s="26">
        <v>0</v>
      </c>
      <c r="V300" s="26">
        <v>0</v>
      </c>
      <c r="W300" s="26">
        <v>0</v>
      </c>
      <c r="X300" s="24"/>
    </row>
    <row r="301" spans="1:24" s="19" customFormat="1" ht="33.75">
      <c r="A301" s="1"/>
      <c r="B301" s="7" t="s">
        <v>258</v>
      </c>
      <c r="C301" s="6" t="s">
        <v>141</v>
      </c>
      <c r="D301" s="26">
        <f t="shared" si="27"/>
        <v>1.2649392</v>
      </c>
      <c r="E301" s="26">
        <v>0</v>
      </c>
      <c r="F301" s="26">
        <v>0</v>
      </c>
      <c r="G301" s="26">
        <v>1.2649392</v>
      </c>
      <c r="H301" s="26">
        <v>0</v>
      </c>
      <c r="I301" s="26">
        <f t="shared" si="28"/>
        <v>0.365633832</v>
      </c>
      <c r="J301" s="26">
        <v>0</v>
      </c>
      <c r="K301" s="26">
        <v>0</v>
      </c>
      <c r="L301" s="26">
        <v>0.365633832</v>
      </c>
      <c r="M301" s="26">
        <v>0</v>
      </c>
      <c r="N301" s="26">
        <f t="shared" si="29"/>
        <v>-0.8993053679999999</v>
      </c>
      <c r="O301" s="26">
        <f>U301</f>
        <v>-71.09475048286906</v>
      </c>
      <c r="P301" s="26">
        <v>0</v>
      </c>
      <c r="Q301" s="26">
        <v>0</v>
      </c>
      <c r="R301" s="26">
        <v>0</v>
      </c>
      <c r="S301" s="26">
        <v>0</v>
      </c>
      <c r="T301" s="26">
        <f t="shared" si="30"/>
        <v>-0.8993053679999999</v>
      </c>
      <c r="U301" s="26">
        <f>T301/D301*100</f>
        <v>-71.09475048286906</v>
      </c>
      <c r="V301" s="26">
        <v>0</v>
      </c>
      <c r="W301" s="26">
        <v>0</v>
      </c>
      <c r="X301" s="24" t="s">
        <v>444</v>
      </c>
    </row>
    <row r="302" spans="1:24" s="19" customFormat="1" ht="12">
      <c r="A302" s="1"/>
      <c r="B302" s="9" t="s">
        <v>146</v>
      </c>
      <c r="C302" s="6"/>
      <c r="D302" s="26">
        <f t="shared" si="27"/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f t="shared" si="28"/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f t="shared" si="29"/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f t="shared" si="30"/>
        <v>0</v>
      </c>
      <c r="U302" s="26">
        <v>0</v>
      </c>
      <c r="V302" s="26">
        <v>0</v>
      </c>
      <c r="W302" s="26">
        <v>0</v>
      </c>
      <c r="X302" s="24"/>
    </row>
    <row r="303" spans="1:24" s="19" customFormat="1" ht="33.75">
      <c r="A303" s="1"/>
      <c r="B303" s="7" t="s">
        <v>147</v>
      </c>
      <c r="C303" s="6" t="s">
        <v>141</v>
      </c>
      <c r="D303" s="26">
        <f t="shared" si="27"/>
        <v>0.260832</v>
      </c>
      <c r="E303" s="26">
        <v>0</v>
      </c>
      <c r="F303" s="26">
        <v>0</v>
      </c>
      <c r="G303" s="26">
        <v>0.260832</v>
      </c>
      <c r="H303" s="26">
        <v>0</v>
      </c>
      <c r="I303" s="26">
        <f t="shared" si="28"/>
        <v>0.26170962</v>
      </c>
      <c r="J303" s="26">
        <v>0</v>
      </c>
      <c r="K303" s="26">
        <v>0</v>
      </c>
      <c r="L303" s="26">
        <v>0.26170962</v>
      </c>
      <c r="M303" s="26">
        <v>0</v>
      </c>
      <c r="N303" s="26">
        <f t="shared" si="29"/>
        <v>0.0008776199999999679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f t="shared" si="30"/>
        <v>0.0008776199999999679</v>
      </c>
      <c r="U303" s="26">
        <v>0</v>
      </c>
      <c r="V303" s="26">
        <v>0</v>
      </c>
      <c r="W303" s="26">
        <v>0</v>
      </c>
      <c r="X303" s="24"/>
    </row>
    <row r="304" spans="1:24" s="19" customFormat="1" ht="22.5">
      <c r="A304" s="1"/>
      <c r="B304" s="7" t="s">
        <v>148</v>
      </c>
      <c r="C304" s="6" t="s">
        <v>141</v>
      </c>
      <c r="D304" s="26">
        <f t="shared" si="27"/>
        <v>0.260832</v>
      </c>
      <c r="E304" s="26">
        <v>0</v>
      </c>
      <c r="F304" s="26">
        <v>0</v>
      </c>
      <c r="G304" s="26">
        <v>0.260832</v>
      </c>
      <c r="H304" s="26">
        <v>0</v>
      </c>
      <c r="I304" s="26">
        <f t="shared" si="28"/>
        <v>0.15397782000000002</v>
      </c>
      <c r="J304" s="26">
        <v>0</v>
      </c>
      <c r="K304" s="26">
        <v>0</v>
      </c>
      <c r="L304" s="26">
        <v>0.15397782000000002</v>
      </c>
      <c r="M304" s="26">
        <v>0</v>
      </c>
      <c r="N304" s="26">
        <f t="shared" si="29"/>
        <v>-0.10685417999999999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f t="shared" si="30"/>
        <v>-0.10685417999999999</v>
      </c>
      <c r="U304" s="26">
        <v>0</v>
      </c>
      <c r="V304" s="26">
        <v>0</v>
      </c>
      <c r="W304" s="26">
        <v>0</v>
      </c>
      <c r="X304" s="24" t="s">
        <v>444</v>
      </c>
    </row>
    <row r="305" spans="1:24" s="19" customFormat="1" ht="31.5">
      <c r="A305" s="1" t="s">
        <v>149</v>
      </c>
      <c r="B305" s="10" t="s">
        <v>150</v>
      </c>
      <c r="C305" s="3" t="s">
        <v>33</v>
      </c>
      <c r="D305" s="26">
        <f t="shared" si="27"/>
        <v>3.6144659999999993</v>
      </c>
      <c r="E305" s="26">
        <v>0</v>
      </c>
      <c r="F305" s="26">
        <v>0</v>
      </c>
      <c r="G305" s="26">
        <v>3.6144659999999993</v>
      </c>
      <c r="H305" s="26">
        <v>0</v>
      </c>
      <c r="I305" s="26">
        <f t="shared" si="28"/>
        <v>2.9323815960000004</v>
      </c>
      <c r="J305" s="26">
        <v>0</v>
      </c>
      <c r="K305" s="26">
        <v>0</v>
      </c>
      <c r="L305" s="26">
        <v>2.9323815960000004</v>
      </c>
      <c r="M305" s="26">
        <v>0</v>
      </c>
      <c r="N305" s="26">
        <f t="shared" si="29"/>
        <v>-0.6820844039999989</v>
      </c>
      <c r="O305" s="26">
        <f>U305</f>
        <v>-18.870959195632192</v>
      </c>
      <c r="P305" s="26">
        <v>0</v>
      </c>
      <c r="Q305" s="26">
        <v>0</v>
      </c>
      <c r="R305" s="26">
        <v>0</v>
      </c>
      <c r="S305" s="26">
        <v>0</v>
      </c>
      <c r="T305" s="26">
        <f t="shared" si="30"/>
        <v>-0.6820844039999989</v>
      </c>
      <c r="U305" s="26">
        <f>T305/D305*100</f>
        <v>-18.870959195632192</v>
      </c>
      <c r="V305" s="26">
        <v>0</v>
      </c>
      <c r="W305" s="26">
        <v>0</v>
      </c>
      <c r="X305" s="24"/>
    </row>
    <row r="306" spans="1:24" s="19" customFormat="1" ht="32.25">
      <c r="A306" s="1" t="s">
        <v>149</v>
      </c>
      <c r="B306" s="11" t="s">
        <v>151</v>
      </c>
      <c r="C306" s="6" t="s">
        <v>152</v>
      </c>
      <c r="D306" s="26">
        <f t="shared" si="27"/>
        <v>3.6144659999999993</v>
      </c>
      <c r="E306" s="26">
        <v>0</v>
      </c>
      <c r="F306" s="26">
        <v>0</v>
      </c>
      <c r="G306" s="26">
        <v>3.6144659999999993</v>
      </c>
      <c r="H306" s="26">
        <v>0</v>
      </c>
      <c r="I306" s="26">
        <f t="shared" si="28"/>
        <v>2.9323815960000004</v>
      </c>
      <c r="J306" s="26">
        <v>0</v>
      </c>
      <c r="K306" s="26">
        <v>0</v>
      </c>
      <c r="L306" s="26">
        <v>2.9323815960000004</v>
      </c>
      <c r="M306" s="26">
        <v>0</v>
      </c>
      <c r="N306" s="26">
        <f t="shared" si="29"/>
        <v>-0.6820844039999989</v>
      </c>
      <c r="O306" s="26">
        <f>U306</f>
        <v>-18.870959195632192</v>
      </c>
      <c r="P306" s="26">
        <v>0</v>
      </c>
      <c r="Q306" s="26">
        <v>0</v>
      </c>
      <c r="R306" s="26">
        <v>0</v>
      </c>
      <c r="S306" s="26">
        <v>0</v>
      </c>
      <c r="T306" s="26">
        <f t="shared" si="30"/>
        <v>-0.6820844039999989</v>
      </c>
      <c r="U306" s="26">
        <f>T306/D306*100</f>
        <v>-18.870959195632192</v>
      </c>
      <c r="V306" s="26">
        <v>0</v>
      </c>
      <c r="W306" s="26">
        <v>0</v>
      </c>
      <c r="X306" s="24"/>
    </row>
    <row r="307" spans="1:24" s="19" customFormat="1" ht="12">
      <c r="A307" s="1"/>
      <c r="B307" s="9" t="s">
        <v>153</v>
      </c>
      <c r="C307" s="6"/>
      <c r="D307" s="26">
        <f t="shared" si="27"/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f t="shared" si="28"/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f t="shared" si="29"/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f t="shared" si="30"/>
        <v>0</v>
      </c>
      <c r="U307" s="26">
        <v>0</v>
      </c>
      <c r="V307" s="26">
        <v>0</v>
      </c>
      <c r="W307" s="26">
        <v>0</v>
      </c>
      <c r="X307" s="24"/>
    </row>
    <row r="308" spans="1:24" s="19" customFormat="1" ht="45">
      <c r="A308" s="1"/>
      <c r="B308" s="7" t="s">
        <v>154</v>
      </c>
      <c r="C308" s="6" t="s">
        <v>152</v>
      </c>
      <c r="D308" s="26">
        <f t="shared" si="27"/>
        <v>0.2803188</v>
      </c>
      <c r="E308" s="26">
        <v>0</v>
      </c>
      <c r="F308" s="26">
        <v>0</v>
      </c>
      <c r="G308" s="26">
        <v>0.2803188</v>
      </c>
      <c r="H308" s="26">
        <v>0</v>
      </c>
      <c r="I308" s="26">
        <f t="shared" si="28"/>
        <v>0.22702837199999998</v>
      </c>
      <c r="J308" s="26">
        <v>0</v>
      </c>
      <c r="K308" s="26">
        <v>0</v>
      </c>
      <c r="L308" s="26">
        <v>0.22702837199999998</v>
      </c>
      <c r="M308" s="26">
        <v>0</v>
      </c>
      <c r="N308" s="26">
        <f t="shared" si="29"/>
        <v>-0.053290428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f t="shared" si="30"/>
        <v>-0.053290428</v>
      </c>
      <c r="U308" s="26">
        <v>0</v>
      </c>
      <c r="V308" s="26">
        <v>0</v>
      </c>
      <c r="W308" s="26">
        <v>0</v>
      </c>
      <c r="X308" s="24"/>
    </row>
    <row r="309" spans="1:24" s="19" customFormat="1" ht="45">
      <c r="A309" s="1"/>
      <c r="B309" s="7" t="s">
        <v>155</v>
      </c>
      <c r="C309" s="6" t="s">
        <v>152</v>
      </c>
      <c r="D309" s="26">
        <f t="shared" si="27"/>
        <v>0.2803188</v>
      </c>
      <c r="E309" s="26">
        <v>0</v>
      </c>
      <c r="F309" s="26">
        <v>0</v>
      </c>
      <c r="G309" s="26">
        <v>0.2803188</v>
      </c>
      <c r="H309" s="26">
        <v>0</v>
      </c>
      <c r="I309" s="26">
        <f t="shared" si="28"/>
        <v>0.226937484</v>
      </c>
      <c r="J309" s="26">
        <v>0</v>
      </c>
      <c r="K309" s="26">
        <v>0</v>
      </c>
      <c r="L309" s="26">
        <v>0.226937484</v>
      </c>
      <c r="M309" s="26">
        <v>0</v>
      </c>
      <c r="N309" s="26">
        <f t="shared" si="29"/>
        <v>-0.053381315999999984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f t="shared" si="30"/>
        <v>-0.053381315999999984</v>
      </c>
      <c r="U309" s="26">
        <v>0</v>
      </c>
      <c r="V309" s="26">
        <v>0</v>
      </c>
      <c r="W309" s="26">
        <v>0</v>
      </c>
      <c r="X309" s="24"/>
    </row>
    <row r="310" spans="1:24" s="19" customFormat="1" ht="45">
      <c r="A310" s="1"/>
      <c r="B310" s="7" t="s">
        <v>156</v>
      </c>
      <c r="C310" s="6" t="s">
        <v>152</v>
      </c>
      <c r="D310" s="26">
        <f t="shared" si="27"/>
        <v>0.2803188</v>
      </c>
      <c r="E310" s="26">
        <v>0</v>
      </c>
      <c r="F310" s="26">
        <v>0</v>
      </c>
      <c r="G310" s="26">
        <v>0.2803188</v>
      </c>
      <c r="H310" s="26">
        <v>0</v>
      </c>
      <c r="I310" s="26">
        <f t="shared" si="28"/>
        <v>0.218600184</v>
      </c>
      <c r="J310" s="26">
        <v>0</v>
      </c>
      <c r="K310" s="26">
        <v>0</v>
      </c>
      <c r="L310" s="26">
        <v>0.218600184</v>
      </c>
      <c r="M310" s="26">
        <v>0</v>
      </c>
      <c r="N310" s="26">
        <f t="shared" si="29"/>
        <v>-0.061718615999999976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f t="shared" si="30"/>
        <v>-0.061718615999999976</v>
      </c>
      <c r="U310" s="26">
        <v>0</v>
      </c>
      <c r="V310" s="26">
        <v>0</v>
      </c>
      <c r="W310" s="26">
        <v>0</v>
      </c>
      <c r="X310" s="24" t="s">
        <v>444</v>
      </c>
    </row>
    <row r="311" spans="1:24" s="19" customFormat="1" ht="45">
      <c r="A311" s="1"/>
      <c r="B311" s="7" t="s">
        <v>259</v>
      </c>
      <c r="C311" s="6" t="s">
        <v>152</v>
      </c>
      <c r="D311" s="26">
        <f t="shared" si="27"/>
        <v>0.32984399999999997</v>
      </c>
      <c r="E311" s="26">
        <v>0</v>
      </c>
      <c r="F311" s="26">
        <v>0</v>
      </c>
      <c r="G311" s="26">
        <v>0.32984399999999997</v>
      </c>
      <c r="H311" s="26">
        <v>0</v>
      </c>
      <c r="I311" s="26">
        <f t="shared" si="28"/>
        <v>0.307964268</v>
      </c>
      <c r="J311" s="26">
        <v>0</v>
      </c>
      <c r="K311" s="26">
        <v>0</v>
      </c>
      <c r="L311" s="26">
        <v>0.307964268</v>
      </c>
      <c r="M311" s="26">
        <v>0</v>
      </c>
      <c r="N311" s="26">
        <f t="shared" si="29"/>
        <v>-0.021879731999999985</v>
      </c>
      <c r="O311" s="26">
        <f>U311</f>
        <v>-6.633357587223047</v>
      </c>
      <c r="P311" s="26">
        <v>0</v>
      </c>
      <c r="Q311" s="26">
        <v>0</v>
      </c>
      <c r="R311" s="26">
        <v>0</v>
      </c>
      <c r="S311" s="26">
        <v>0</v>
      </c>
      <c r="T311" s="26">
        <f t="shared" si="30"/>
        <v>-0.021879731999999985</v>
      </c>
      <c r="U311" s="26">
        <f>T311/D311*100</f>
        <v>-6.633357587223047</v>
      </c>
      <c r="V311" s="26">
        <v>0</v>
      </c>
      <c r="W311" s="26">
        <v>0</v>
      </c>
      <c r="X311" s="24"/>
    </row>
    <row r="312" spans="1:24" s="19" customFormat="1" ht="45">
      <c r="A312" s="1"/>
      <c r="B312" s="7" t="s">
        <v>260</v>
      </c>
      <c r="C312" s="6" t="s">
        <v>152</v>
      </c>
      <c r="D312" s="26">
        <f t="shared" si="27"/>
        <v>0.32984399999999997</v>
      </c>
      <c r="E312" s="26">
        <v>0</v>
      </c>
      <c r="F312" s="26">
        <v>0</v>
      </c>
      <c r="G312" s="26">
        <v>0.32984399999999997</v>
      </c>
      <c r="H312" s="26">
        <v>0</v>
      </c>
      <c r="I312" s="26">
        <f t="shared" si="28"/>
        <v>0.29439322799999995</v>
      </c>
      <c r="J312" s="26">
        <v>0</v>
      </c>
      <c r="K312" s="26">
        <v>0</v>
      </c>
      <c r="L312" s="26">
        <v>0.29439322799999995</v>
      </c>
      <c r="M312" s="26">
        <v>0</v>
      </c>
      <c r="N312" s="26">
        <f t="shared" si="29"/>
        <v>-0.03545077200000002</v>
      </c>
      <c r="O312" s="26">
        <f>U312</f>
        <v>-10.747738931131087</v>
      </c>
      <c r="P312" s="26">
        <v>0</v>
      </c>
      <c r="Q312" s="26">
        <v>0</v>
      </c>
      <c r="R312" s="26">
        <v>0</v>
      </c>
      <c r="S312" s="26">
        <v>0</v>
      </c>
      <c r="T312" s="26">
        <f t="shared" si="30"/>
        <v>-0.03545077200000002</v>
      </c>
      <c r="U312" s="26">
        <f>T312/D312*100</f>
        <v>-10.747738931131087</v>
      </c>
      <c r="V312" s="26">
        <v>0</v>
      </c>
      <c r="W312" s="26">
        <v>0</v>
      </c>
      <c r="X312" s="24"/>
    </row>
    <row r="313" spans="1:24" s="19" customFormat="1" ht="45">
      <c r="A313" s="1"/>
      <c r="B313" s="7" t="s">
        <v>261</v>
      </c>
      <c r="C313" s="6" t="s">
        <v>152</v>
      </c>
      <c r="D313" s="26">
        <f t="shared" si="27"/>
        <v>0.32984399999999997</v>
      </c>
      <c r="E313" s="26">
        <v>0</v>
      </c>
      <c r="F313" s="26">
        <v>0</v>
      </c>
      <c r="G313" s="26">
        <v>0.32984399999999997</v>
      </c>
      <c r="H313" s="26">
        <v>0</v>
      </c>
      <c r="I313" s="26">
        <f t="shared" si="28"/>
        <v>0.28165308</v>
      </c>
      <c r="J313" s="26">
        <v>0</v>
      </c>
      <c r="K313" s="26">
        <v>0</v>
      </c>
      <c r="L313" s="26">
        <v>0.28165308</v>
      </c>
      <c r="M313" s="26">
        <v>0</v>
      </c>
      <c r="N313" s="26">
        <f t="shared" si="29"/>
        <v>-0.04819091999999997</v>
      </c>
      <c r="O313" s="26">
        <f>U313</f>
        <v>-14.61021573834903</v>
      </c>
      <c r="P313" s="26">
        <v>0</v>
      </c>
      <c r="Q313" s="26">
        <v>0</v>
      </c>
      <c r="R313" s="26">
        <v>0</v>
      </c>
      <c r="S313" s="26">
        <v>0</v>
      </c>
      <c r="T313" s="26">
        <f t="shared" si="30"/>
        <v>-0.04819091999999997</v>
      </c>
      <c r="U313" s="26">
        <f>T313/D313*100</f>
        <v>-14.61021573834903</v>
      </c>
      <c r="V313" s="26">
        <v>0</v>
      </c>
      <c r="W313" s="26">
        <v>0</v>
      </c>
      <c r="X313" s="24"/>
    </row>
    <row r="314" spans="1:24" s="19" customFormat="1" ht="48">
      <c r="A314" s="1"/>
      <c r="B314" s="22" t="s">
        <v>380</v>
      </c>
      <c r="C314" s="6" t="s">
        <v>152</v>
      </c>
      <c r="D314" s="26">
        <v>0</v>
      </c>
      <c r="E314" s="26">
        <v>0</v>
      </c>
      <c r="F314" s="26">
        <v>0</v>
      </c>
      <c r="G314" s="26">
        <v>0.32984399999999997</v>
      </c>
      <c r="H314" s="26">
        <v>0</v>
      </c>
      <c r="I314" s="26">
        <v>0</v>
      </c>
      <c r="J314" s="26">
        <v>0</v>
      </c>
      <c r="K314" s="26">
        <v>0</v>
      </c>
      <c r="L314" s="26">
        <v>0.390398256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4"/>
    </row>
    <row r="315" spans="1:24" s="19" customFormat="1" ht="48">
      <c r="A315" s="1"/>
      <c r="B315" s="22" t="s">
        <v>381</v>
      </c>
      <c r="C315" s="6" t="s">
        <v>152</v>
      </c>
      <c r="D315" s="26">
        <v>0</v>
      </c>
      <c r="E315" s="26">
        <v>0</v>
      </c>
      <c r="F315" s="26">
        <v>0</v>
      </c>
      <c r="G315" s="26">
        <v>0.2803188</v>
      </c>
      <c r="H315" s="26">
        <v>0</v>
      </c>
      <c r="I315" s="26">
        <v>0</v>
      </c>
      <c r="J315" s="26">
        <v>0</v>
      </c>
      <c r="K315" s="26">
        <v>0</v>
      </c>
      <c r="L315" s="26">
        <v>0.29290326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4"/>
    </row>
    <row r="316" spans="1:24" s="19" customFormat="1" ht="48">
      <c r="A316" s="1"/>
      <c r="B316" s="22" t="s">
        <v>382</v>
      </c>
      <c r="C316" s="6" t="s">
        <v>152</v>
      </c>
      <c r="D316" s="26">
        <v>0</v>
      </c>
      <c r="E316" s="26">
        <v>0</v>
      </c>
      <c r="F316" s="26">
        <v>0</v>
      </c>
      <c r="G316" s="26">
        <v>0.2803188</v>
      </c>
      <c r="H316" s="26">
        <v>0</v>
      </c>
      <c r="I316" s="26">
        <v>0</v>
      </c>
      <c r="J316" s="26">
        <v>0</v>
      </c>
      <c r="K316" s="26">
        <v>0</v>
      </c>
      <c r="L316" s="26">
        <v>0.29173969199999994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4"/>
    </row>
    <row r="317" spans="1:24" s="19" customFormat="1" ht="48">
      <c r="A317" s="1"/>
      <c r="B317" s="22" t="s">
        <v>383</v>
      </c>
      <c r="C317" s="6" t="s">
        <v>152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4"/>
    </row>
    <row r="318" spans="1:24" s="19" customFormat="1" ht="12">
      <c r="A318" s="1"/>
      <c r="B318" s="9" t="s">
        <v>189</v>
      </c>
      <c r="C318" s="6"/>
      <c r="D318" s="26">
        <f>G318</f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f>L318</f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f>T318</f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f>I318-D318</f>
        <v>0</v>
      </c>
      <c r="U318" s="26">
        <v>0</v>
      </c>
      <c r="V318" s="26">
        <v>0</v>
      </c>
      <c r="W318" s="26">
        <v>0</v>
      </c>
      <c r="X318" s="24"/>
    </row>
    <row r="319" spans="1:24" s="19" customFormat="1" ht="45">
      <c r="A319" s="1"/>
      <c r="B319" s="7" t="s">
        <v>262</v>
      </c>
      <c r="C319" s="6" t="s">
        <v>152</v>
      </c>
      <c r="D319" s="26">
        <f>G319</f>
        <v>0.446748</v>
      </c>
      <c r="E319" s="26">
        <v>0</v>
      </c>
      <c r="F319" s="26">
        <v>0</v>
      </c>
      <c r="G319" s="26">
        <v>0.446748</v>
      </c>
      <c r="H319" s="26">
        <v>0</v>
      </c>
      <c r="I319" s="26">
        <f>L319</f>
        <v>0.12999476399999998</v>
      </c>
      <c r="J319" s="26">
        <v>0</v>
      </c>
      <c r="K319" s="26">
        <v>0</v>
      </c>
      <c r="L319" s="26">
        <v>0.12999476399999998</v>
      </c>
      <c r="M319" s="26">
        <v>0</v>
      </c>
      <c r="N319" s="26">
        <f>T319</f>
        <v>-0.316753236</v>
      </c>
      <c r="O319" s="26">
        <f>U319</f>
        <v>-70.90199306991862</v>
      </c>
      <c r="P319" s="26">
        <v>0</v>
      </c>
      <c r="Q319" s="26">
        <v>0</v>
      </c>
      <c r="R319" s="26">
        <v>0</v>
      </c>
      <c r="S319" s="26">
        <v>0</v>
      </c>
      <c r="T319" s="26">
        <f>I319-D319</f>
        <v>-0.316753236</v>
      </c>
      <c r="U319" s="26">
        <f>T319/D319*100</f>
        <v>-70.90199306991862</v>
      </c>
      <c r="V319" s="26">
        <v>0</v>
      </c>
      <c r="W319" s="26">
        <v>0</v>
      </c>
      <c r="X319" s="24" t="s">
        <v>444</v>
      </c>
    </row>
    <row r="320" spans="1:24" s="19" customFormat="1" ht="48">
      <c r="A320" s="1"/>
      <c r="B320" s="22" t="s">
        <v>384</v>
      </c>
      <c r="C320" s="6" t="s">
        <v>152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4"/>
    </row>
    <row r="321" spans="1:24" s="19" customFormat="1" ht="12">
      <c r="A321" s="1"/>
      <c r="B321" s="9" t="s">
        <v>213</v>
      </c>
      <c r="C321" s="6"/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4"/>
    </row>
    <row r="322" spans="1:24" s="19" customFormat="1" ht="60">
      <c r="A322" s="1"/>
      <c r="B322" s="22" t="s">
        <v>385</v>
      </c>
      <c r="C322" s="6" t="s">
        <v>152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0</v>
      </c>
      <c r="X322" s="24"/>
    </row>
    <row r="323" spans="1:24" s="19" customFormat="1" ht="12">
      <c r="A323" s="1"/>
      <c r="B323" s="9" t="s">
        <v>216</v>
      </c>
      <c r="C323" s="6"/>
      <c r="D323" s="26">
        <f aca="true" t="shared" si="31" ref="D323:D331">G323</f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f aca="true" t="shared" si="32" ref="I323:I331">L323</f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f aca="true" t="shared" si="33" ref="N323:N331">T323</f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f aca="true" t="shared" si="34" ref="T323:T331">I323-D323</f>
        <v>0</v>
      </c>
      <c r="U323" s="26">
        <v>0</v>
      </c>
      <c r="V323" s="26">
        <v>0</v>
      </c>
      <c r="W323" s="26">
        <v>0</v>
      </c>
      <c r="X323" s="24"/>
    </row>
    <row r="324" spans="1:24" s="19" customFormat="1" ht="45">
      <c r="A324" s="1"/>
      <c r="B324" s="7" t="s">
        <v>263</v>
      </c>
      <c r="C324" s="6" t="s">
        <v>152</v>
      </c>
      <c r="D324" s="26">
        <f t="shared" si="31"/>
        <v>0.446748</v>
      </c>
      <c r="E324" s="26">
        <v>0</v>
      </c>
      <c r="F324" s="26">
        <v>0</v>
      </c>
      <c r="G324" s="26">
        <v>0.446748</v>
      </c>
      <c r="H324" s="26">
        <v>0</v>
      </c>
      <c r="I324" s="26">
        <f t="shared" si="32"/>
        <v>0.270769008</v>
      </c>
      <c r="J324" s="26">
        <v>0</v>
      </c>
      <c r="K324" s="26">
        <v>0</v>
      </c>
      <c r="L324" s="26">
        <v>0.270769008</v>
      </c>
      <c r="M324" s="26">
        <v>0</v>
      </c>
      <c r="N324" s="26">
        <f t="shared" si="33"/>
        <v>-0.175978992</v>
      </c>
      <c r="O324" s="26">
        <f>U324</f>
        <v>-39.391109081629914</v>
      </c>
      <c r="P324" s="26">
        <v>0</v>
      </c>
      <c r="Q324" s="26">
        <v>0</v>
      </c>
      <c r="R324" s="26">
        <v>0</v>
      </c>
      <c r="S324" s="26">
        <v>0</v>
      </c>
      <c r="T324" s="26">
        <f t="shared" si="34"/>
        <v>-0.175978992</v>
      </c>
      <c r="U324" s="26">
        <f>T324/D324*100</f>
        <v>-39.391109081629914</v>
      </c>
      <c r="V324" s="26">
        <v>0</v>
      </c>
      <c r="W324" s="26">
        <v>0</v>
      </c>
      <c r="X324" s="24" t="s">
        <v>444</v>
      </c>
    </row>
    <row r="325" spans="1:24" s="19" customFormat="1" ht="31.5">
      <c r="A325" s="1" t="s">
        <v>157</v>
      </c>
      <c r="B325" s="10" t="s">
        <v>158</v>
      </c>
      <c r="C325" s="3"/>
      <c r="D325" s="26">
        <f t="shared" si="31"/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f t="shared" si="32"/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f t="shared" si="33"/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f t="shared" si="34"/>
        <v>0</v>
      </c>
      <c r="U325" s="26">
        <v>0</v>
      </c>
      <c r="V325" s="26">
        <v>0</v>
      </c>
      <c r="W325" s="26">
        <v>0</v>
      </c>
      <c r="X325" s="24"/>
    </row>
    <row r="326" spans="1:24" s="19" customFormat="1" ht="31.5">
      <c r="A326" s="1" t="s">
        <v>159</v>
      </c>
      <c r="B326" s="10" t="s">
        <v>160</v>
      </c>
      <c r="C326" s="3"/>
      <c r="D326" s="26">
        <f t="shared" si="31"/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f t="shared" si="32"/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f t="shared" si="33"/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f t="shared" si="34"/>
        <v>0</v>
      </c>
      <c r="U326" s="26">
        <v>0</v>
      </c>
      <c r="V326" s="26">
        <v>0</v>
      </c>
      <c r="W326" s="26">
        <v>0</v>
      </c>
      <c r="X326" s="24"/>
    </row>
    <row r="327" spans="1:24" s="19" customFormat="1" ht="31.5">
      <c r="A327" s="1" t="s">
        <v>161</v>
      </c>
      <c r="B327" s="10" t="s">
        <v>162</v>
      </c>
      <c r="C327" s="3" t="s">
        <v>33</v>
      </c>
      <c r="D327" s="26">
        <f t="shared" si="31"/>
        <v>17.749296038347747</v>
      </c>
      <c r="E327" s="26">
        <v>0</v>
      </c>
      <c r="F327" s="26">
        <v>0</v>
      </c>
      <c r="G327" s="26">
        <v>17.749296038347747</v>
      </c>
      <c r="H327" s="26">
        <v>0</v>
      </c>
      <c r="I327" s="26">
        <f t="shared" si="32"/>
        <v>5.806789523999999</v>
      </c>
      <c r="J327" s="26">
        <v>0</v>
      </c>
      <c r="K327" s="26">
        <v>0</v>
      </c>
      <c r="L327" s="26">
        <v>5.806789523999999</v>
      </c>
      <c r="M327" s="26">
        <v>0</v>
      </c>
      <c r="N327" s="26">
        <f t="shared" si="33"/>
        <v>-11.942506514347748</v>
      </c>
      <c r="O327" s="26">
        <f>U327</f>
        <v>-67.28439532782427</v>
      </c>
      <c r="P327" s="26">
        <v>0</v>
      </c>
      <c r="Q327" s="26">
        <v>0</v>
      </c>
      <c r="R327" s="26">
        <v>0</v>
      </c>
      <c r="S327" s="26">
        <v>0</v>
      </c>
      <c r="T327" s="26">
        <f t="shared" si="34"/>
        <v>-11.942506514347748</v>
      </c>
      <c r="U327" s="26">
        <f>T327/D327*100</f>
        <v>-67.28439532782427</v>
      </c>
      <c r="V327" s="26">
        <v>0</v>
      </c>
      <c r="W327" s="26">
        <v>0</v>
      </c>
      <c r="X327" s="24"/>
    </row>
    <row r="328" spans="1:24" s="19" customFormat="1" ht="21">
      <c r="A328" s="1" t="s">
        <v>163</v>
      </c>
      <c r="B328" s="10" t="s">
        <v>164</v>
      </c>
      <c r="C328" s="3"/>
      <c r="D328" s="26">
        <f t="shared" si="31"/>
        <v>5.265893004</v>
      </c>
      <c r="E328" s="26">
        <v>0</v>
      </c>
      <c r="F328" s="26">
        <v>0</v>
      </c>
      <c r="G328" s="26">
        <v>5.265893004</v>
      </c>
      <c r="H328" s="26">
        <v>0</v>
      </c>
      <c r="I328" s="26">
        <f t="shared" si="32"/>
        <v>1.50357618</v>
      </c>
      <c r="J328" s="26">
        <v>0</v>
      </c>
      <c r="K328" s="26">
        <v>0</v>
      </c>
      <c r="L328" s="26">
        <v>1.50357618</v>
      </c>
      <c r="M328" s="26">
        <v>0</v>
      </c>
      <c r="N328" s="26">
        <f t="shared" si="33"/>
        <v>-3.7623168239999996</v>
      </c>
      <c r="O328" s="26">
        <f>U328</f>
        <v>-71.44689079596043</v>
      </c>
      <c r="P328" s="26">
        <v>0</v>
      </c>
      <c r="Q328" s="26">
        <v>0</v>
      </c>
      <c r="R328" s="26">
        <v>0</v>
      </c>
      <c r="S328" s="26">
        <v>0</v>
      </c>
      <c r="T328" s="26">
        <f t="shared" si="34"/>
        <v>-3.7623168239999996</v>
      </c>
      <c r="U328" s="26">
        <f>T328/D328*100</f>
        <v>-71.44689079596043</v>
      </c>
      <c r="V328" s="26">
        <v>0</v>
      </c>
      <c r="W328" s="26">
        <v>0</v>
      </c>
      <c r="X328" s="24"/>
    </row>
    <row r="329" spans="1:24" s="19" customFormat="1" ht="21">
      <c r="A329" s="1"/>
      <c r="B329" s="10" t="s">
        <v>264</v>
      </c>
      <c r="C329" s="3" t="s">
        <v>273</v>
      </c>
      <c r="D329" s="26">
        <f t="shared" si="31"/>
        <v>5.265893004</v>
      </c>
      <c r="E329" s="26">
        <v>0</v>
      </c>
      <c r="F329" s="26">
        <v>0</v>
      </c>
      <c r="G329" s="26">
        <v>5.265893004</v>
      </c>
      <c r="H329" s="26">
        <v>0</v>
      </c>
      <c r="I329" s="26">
        <f t="shared" si="32"/>
        <v>1.50357618</v>
      </c>
      <c r="J329" s="26">
        <v>0</v>
      </c>
      <c r="K329" s="26">
        <v>0</v>
      </c>
      <c r="L329" s="26">
        <v>1.50357618</v>
      </c>
      <c r="M329" s="26">
        <v>0</v>
      </c>
      <c r="N329" s="26">
        <f t="shared" si="33"/>
        <v>-3.7623168239999996</v>
      </c>
      <c r="O329" s="26">
        <f>U329</f>
        <v>-71.44689079596043</v>
      </c>
      <c r="P329" s="26">
        <v>0</v>
      </c>
      <c r="Q329" s="26">
        <v>0</v>
      </c>
      <c r="R329" s="26">
        <v>0</v>
      </c>
      <c r="S329" s="26">
        <v>0</v>
      </c>
      <c r="T329" s="26">
        <f t="shared" si="34"/>
        <v>-3.7623168239999996</v>
      </c>
      <c r="U329" s="26">
        <f>T329/D329*100</f>
        <v>-71.44689079596043</v>
      </c>
      <c r="V329" s="26">
        <v>0</v>
      </c>
      <c r="W329" s="26">
        <v>0</v>
      </c>
      <c r="X329" s="24"/>
    </row>
    <row r="330" spans="1:24" s="19" customFormat="1" ht="12">
      <c r="A330" s="1"/>
      <c r="B330" s="9" t="s">
        <v>153</v>
      </c>
      <c r="C330" s="3"/>
      <c r="D330" s="26">
        <f t="shared" si="31"/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f t="shared" si="32"/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f t="shared" si="33"/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f t="shared" si="34"/>
        <v>0</v>
      </c>
      <c r="U330" s="26">
        <v>0</v>
      </c>
      <c r="V330" s="26">
        <v>0</v>
      </c>
      <c r="W330" s="26">
        <v>0</v>
      </c>
      <c r="X330" s="24"/>
    </row>
    <row r="331" spans="1:24" s="19" customFormat="1" ht="24">
      <c r="A331" s="1"/>
      <c r="B331" s="14" t="s">
        <v>265</v>
      </c>
      <c r="C331" s="13" t="s">
        <v>273</v>
      </c>
      <c r="D331" s="26">
        <f t="shared" si="31"/>
        <v>0.23426039999999998</v>
      </c>
      <c r="E331" s="26">
        <v>0</v>
      </c>
      <c r="F331" s="26">
        <v>0</v>
      </c>
      <c r="G331" s="26">
        <v>0.23426039999999998</v>
      </c>
      <c r="H331" s="26">
        <v>0</v>
      </c>
      <c r="I331" s="26">
        <f t="shared" si="32"/>
        <v>0.15800186399999996</v>
      </c>
      <c r="J331" s="26">
        <v>0</v>
      </c>
      <c r="K331" s="26">
        <v>0</v>
      </c>
      <c r="L331" s="26">
        <v>0.15800186399999996</v>
      </c>
      <c r="M331" s="26">
        <v>0</v>
      </c>
      <c r="N331" s="26">
        <f t="shared" si="33"/>
        <v>-0.07625853600000002</v>
      </c>
      <c r="O331" s="26">
        <f>U331</f>
        <v>-32.55289242227881</v>
      </c>
      <c r="P331" s="26">
        <v>0</v>
      </c>
      <c r="Q331" s="26">
        <v>0</v>
      </c>
      <c r="R331" s="26">
        <v>0</v>
      </c>
      <c r="S331" s="26">
        <v>0</v>
      </c>
      <c r="T331" s="26">
        <f t="shared" si="34"/>
        <v>-0.07625853600000002</v>
      </c>
      <c r="U331" s="26">
        <f>T331/D331*100</f>
        <v>-32.55289242227881</v>
      </c>
      <c r="V331" s="26">
        <v>0</v>
      </c>
      <c r="W331" s="26">
        <v>0</v>
      </c>
      <c r="X331" s="24" t="s">
        <v>276</v>
      </c>
    </row>
    <row r="332" spans="1:24" s="19" customFormat="1" ht="24">
      <c r="A332" s="1"/>
      <c r="B332" s="22" t="s">
        <v>386</v>
      </c>
      <c r="C332" s="13" t="s">
        <v>273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4"/>
    </row>
    <row r="333" spans="1:24" s="19" customFormat="1" ht="24">
      <c r="A333" s="1"/>
      <c r="B333" s="22" t="s">
        <v>387</v>
      </c>
      <c r="C333" s="13" t="s">
        <v>273</v>
      </c>
      <c r="D333" s="26">
        <v>0</v>
      </c>
      <c r="E333" s="26">
        <v>0</v>
      </c>
      <c r="F333" s="26">
        <v>0</v>
      </c>
      <c r="G333" s="26">
        <v>1.100196048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4" t="s">
        <v>446</v>
      </c>
    </row>
    <row r="334" spans="1:24" s="19" customFormat="1" ht="24">
      <c r="A334" s="1"/>
      <c r="B334" s="22" t="s">
        <v>388</v>
      </c>
      <c r="C334" s="13" t="s">
        <v>273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4"/>
    </row>
    <row r="335" spans="1:24" s="19" customFormat="1" ht="24">
      <c r="A335" s="1"/>
      <c r="B335" s="22" t="s">
        <v>389</v>
      </c>
      <c r="C335" s="13" t="s">
        <v>273</v>
      </c>
      <c r="D335" s="26">
        <v>0</v>
      </c>
      <c r="E335" s="26">
        <v>0</v>
      </c>
      <c r="F335" s="26">
        <v>0</v>
      </c>
      <c r="G335" s="26">
        <v>0.5268708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4" t="s">
        <v>446</v>
      </c>
    </row>
    <row r="336" spans="1:24" s="19" customFormat="1" ht="24">
      <c r="A336" s="1"/>
      <c r="B336" s="22" t="s">
        <v>390</v>
      </c>
      <c r="C336" s="13" t="s">
        <v>273</v>
      </c>
      <c r="D336" s="26">
        <v>0</v>
      </c>
      <c r="E336" s="26">
        <v>0</v>
      </c>
      <c r="F336" s="26">
        <v>0</v>
      </c>
      <c r="G336" s="26">
        <v>0.696098556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4" t="s">
        <v>446</v>
      </c>
    </row>
    <row r="337" spans="1:24" s="19" customFormat="1" ht="12">
      <c r="A337" s="1"/>
      <c r="B337" s="9" t="s">
        <v>203</v>
      </c>
      <c r="C337" s="13"/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4"/>
    </row>
    <row r="338" spans="1:24" s="19" customFormat="1" ht="24">
      <c r="A338" s="1"/>
      <c r="B338" s="22" t="s">
        <v>391</v>
      </c>
      <c r="C338" s="13" t="s">
        <v>273</v>
      </c>
      <c r="D338" s="26">
        <v>0</v>
      </c>
      <c r="E338" s="26">
        <v>0</v>
      </c>
      <c r="F338" s="26">
        <v>0</v>
      </c>
      <c r="G338" s="26">
        <v>0.4012836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4" t="s">
        <v>446</v>
      </c>
    </row>
    <row r="339" spans="1:24" s="19" customFormat="1" ht="12">
      <c r="A339" s="1"/>
      <c r="B339" s="9" t="s">
        <v>93</v>
      </c>
      <c r="C339" s="13"/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4"/>
    </row>
    <row r="340" spans="1:24" s="19" customFormat="1" ht="36">
      <c r="A340" s="1"/>
      <c r="B340" s="22" t="s">
        <v>392</v>
      </c>
      <c r="C340" s="13" t="s">
        <v>273</v>
      </c>
      <c r="D340" s="26">
        <v>0</v>
      </c>
      <c r="E340" s="26">
        <v>0</v>
      </c>
      <c r="F340" s="26">
        <v>0</v>
      </c>
      <c r="G340" s="26">
        <v>0.6742883999999999</v>
      </c>
      <c r="H340" s="26">
        <v>0</v>
      </c>
      <c r="I340" s="26">
        <v>0</v>
      </c>
      <c r="J340" s="26">
        <v>0</v>
      </c>
      <c r="K340" s="26">
        <v>0</v>
      </c>
      <c r="L340" s="26">
        <v>0.9253764959999999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4" t="s">
        <v>447</v>
      </c>
    </row>
    <row r="341" spans="1:24" s="19" customFormat="1" ht="36">
      <c r="A341" s="1"/>
      <c r="B341" s="22" t="s">
        <v>393</v>
      </c>
      <c r="C341" s="13" t="s">
        <v>273</v>
      </c>
      <c r="D341" s="26">
        <v>0</v>
      </c>
      <c r="E341" s="26">
        <v>0</v>
      </c>
      <c r="F341" s="26">
        <v>0</v>
      </c>
      <c r="G341" s="26">
        <v>0.6861252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4" t="s">
        <v>446</v>
      </c>
    </row>
    <row r="342" spans="1:24" s="19" customFormat="1" ht="36">
      <c r="A342" s="1"/>
      <c r="B342" s="22" t="s">
        <v>394</v>
      </c>
      <c r="C342" s="13" t="s">
        <v>273</v>
      </c>
      <c r="D342" s="26">
        <v>0</v>
      </c>
      <c r="E342" s="26">
        <v>0</v>
      </c>
      <c r="F342" s="26">
        <v>0</v>
      </c>
      <c r="G342" s="26">
        <v>0.1738452</v>
      </c>
      <c r="H342" s="26">
        <v>0</v>
      </c>
      <c r="I342" s="26">
        <v>0</v>
      </c>
      <c r="J342" s="26">
        <v>0</v>
      </c>
      <c r="K342" s="26">
        <v>0</v>
      </c>
      <c r="L342" s="26">
        <v>0.169424304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4"/>
    </row>
    <row r="343" spans="1:24" s="19" customFormat="1" ht="12">
      <c r="A343" s="1"/>
      <c r="B343" s="9" t="s">
        <v>213</v>
      </c>
      <c r="C343" s="3"/>
      <c r="D343" s="26">
        <f>G343</f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f>L343</f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f>T343</f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f>I343-D343</f>
        <v>0</v>
      </c>
      <c r="U343" s="26">
        <v>0</v>
      </c>
      <c r="V343" s="26">
        <v>0</v>
      </c>
      <c r="W343" s="26">
        <v>0</v>
      </c>
      <c r="X343" s="24"/>
    </row>
    <row r="344" spans="1:24" s="19" customFormat="1" ht="33.75">
      <c r="A344" s="1"/>
      <c r="B344" s="14" t="s">
        <v>266</v>
      </c>
      <c r="C344" s="13" t="s">
        <v>273</v>
      </c>
      <c r="D344" s="26">
        <f>G344</f>
        <v>0.1613616</v>
      </c>
      <c r="E344" s="26">
        <v>0</v>
      </c>
      <c r="F344" s="26">
        <v>0</v>
      </c>
      <c r="G344" s="26">
        <v>0.1613616</v>
      </c>
      <c r="H344" s="26">
        <v>0</v>
      </c>
      <c r="I344" s="26">
        <f>L344</f>
        <v>0.216146412</v>
      </c>
      <c r="J344" s="26">
        <v>0</v>
      </c>
      <c r="K344" s="26">
        <v>0</v>
      </c>
      <c r="L344" s="26">
        <v>0.216146412</v>
      </c>
      <c r="M344" s="26">
        <v>0</v>
      </c>
      <c r="N344" s="26">
        <f>T344</f>
        <v>0.054784812000000016</v>
      </c>
      <c r="O344" s="26">
        <f>U344</f>
        <v>33.95157955796176</v>
      </c>
      <c r="P344" s="26">
        <v>0</v>
      </c>
      <c r="Q344" s="26">
        <v>0</v>
      </c>
      <c r="R344" s="26">
        <v>0</v>
      </c>
      <c r="S344" s="26">
        <v>0</v>
      </c>
      <c r="T344" s="26">
        <f>I344-D344</f>
        <v>0.054784812000000016</v>
      </c>
      <c r="U344" s="26">
        <f>T344/D344*100</f>
        <v>33.95157955796176</v>
      </c>
      <c r="V344" s="26">
        <v>0</v>
      </c>
      <c r="W344" s="26">
        <v>0</v>
      </c>
      <c r="X344" s="24" t="s">
        <v>440</v>
      </c>
    </row>
    <row r="345" spans="1:24" s="19" customFormat="1" ht="36">
      <c r="A345" s="1"/>
      <c r="B345" s="22" t="s">
        <v>395</v>
      </c>
      <c r="C345" s="13" t="s">
        <v>273</v>
      </c>
      <c r="D345" s="26">
        <v>0</v>
      </c>
      <c r="E345" s="26">
        <v>0</v>
      </c>
      <c r="F345" s="26">
        <v>0</v>
      </c>
      <c r="G345" s="26">
        <v>0.10766279999999999</v>
      </c>
      <c r="H345" s="26">
        <v>0</v>
      </c>
      <c r="I345" s="26">
        <v>0</v>
      </c>
      <c r="J345" s="26">
        <v>0</v>
      </c>
      <c r="K345" s="26">
        <v>0</v>
      </c>
      <c r="L345" s="26">
        <v>0.034627104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24" t="s">
        <v>440</v>
      </c>
    </row>
    <row r="346" spans="1:24" s="19" customFormat="1" ht="36">
      <c r="A346" s="1"/>
      <c r="B346" s="22" t="s">
        <v>396</v>
      </c>
      <c r="C346" s="13" t="s">
        <v>273</v>
      </c>
      <c r="D346" s="26">
        <v>0</v>
      </c>
      <c r="E346" s="26">
        <v>0</v>
      </c>
      <c r="F346" s="26">
        <v>0</v>
      </c>
      <c r="G346" s="26">
        <v>0.5039003999999999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0</v>
      </c>
      <c r="X346" s="24" t="s">
        <v>446</v>
      </c>
    </row>
    <row r="347" spans="1:24" s="19" customFormat="1" ht="12">
      <c r="A347" s="1"/>
      <c r="B347" s="9" t="s">
        <v>120</v>
      </c>
      <c r="C347" s="13"/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4"/>
    </row>
    <row r="348" spans="1:24" s="19" customFormat="1" ht="24">
      <c r="A348" s="1"/>
      <c r="B348" s="22" t="s">
        <v>397</v>
      </c>
      <c r="C348" s="13" t="s">
        <v>273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4"/>
    </row>
    <row r="349" spans="1:24" s="19" customFormat="1" ht="24">
      <c r="A349" s="1"/>
      <c r="B349" s="22" t="s">
        <v>398</v>
      </c>
      <c r="C349" s="13" t="s">
        <v>273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0</v>
      </c>
      <c r="X349" s="24"/>
    </row>
    <row r="350" spans="1:24" s="19" customFormat="1" ht="21">
      <c r="A350" s="1" t="s">
        <v>165</v>
      </c>
      <c r="B350" s="10" t="s">
        <v>166</v>
      </c>
      <c r="C350" s="12" t="s">
        <v>33</v>
      </c>
      <c r="D350" s="26">
        <f>G350</f>
        <v>12.483403034347747</v>
      </c>
      <c r="E350" s="26">
        <v>0</v>
      </c>
      <c r="F350" s="26">
        <v>0</v>
      </c>
      <c r="G350" s="26">
        <v>12.483403034347747</v>
      </c>
      <c r="H350" s="26">
        <v>0</v>
      </c>
      <c r="I350" s="26">
        <f>L350</f>
        <v>4.3032133439999996</v>
      </c>
      <c r="J350" s="26">
        <v>0</v>
      </c>
      <c r="K350" s="26">
        <v>0</v>
      </c>
      <c r="L350" s="26">
        <v>4.3032133439999996</v>
      </c>
      <c r="M350" s="26">
        <v>0</v>
      </c>
      <c r="N350" s="26">
        <f>T350</f>
        <v>-8.180189690347747</v>
      </c>
      <c r="O350" s="26">
        <f>U350</f>
        <v>-65.52852349507722</v>
      </c>
      <c r="P350" s="26">
        <v>0</v>
      </c>
      <c r="Q350" s="26">
        <v>0</v>
      </c>
      <c r="R350" s="26">
        <v>0</v>
      </c>
      <c r="S350" s="26">
        <v>0</v>
      </c>
      <c r="T350" s="26">
        <f>I350-D350</f>
        <v>-8.180189690347747</v>
      </c>
      <c r="U350" s="26">
        <f>T350/D350*100</f>
        <v>-65.52852349507722</v>
      </c>
      <c r="V350" s="26">
        <v>0</v>
      </c>
      <c r="W350" s="26">
        <v>0</v>
      </c>
      <c r="X350" s="24"/>
    </row>
    <row r="351" spans="1:24" s="19" customFormat="1" ht="21.75">
      <c r="A351" s="1" t="s">
        <v>165</v>
      </c>
      <c r="B351" s="11" t="s">
        <v>167</v>
      </c>
      <c r="C351" s="13" t="s">
        <v>168</v>
      </c>
      <c r="D351" s="26">
        <f>G351</f>
        <v>0.5848584</v>
      </c>
      <c r="E351" s="26">
        <v>0</v>
      </c>
      <c r="F351" s="26">
        <v>0</v>
      </c>
      <c r="G351" s="26">
        <v>0.5848584</v>
      </c>
      <c r="H351" s="26">
        <v>0</v>
      </c>
      <c r="I351" s="26">
        <f>L351</f>
        <v>0.105732624</v>
      </c>
      <c r="J351" s="26">
        <v>0</v>
      </c>
      <c r="K351" s="26">
        <v>0</v>
      </c>
      <c r="L351" s="26">
        <v>0.105732624</v>
      </c>
      <c r="M351" s="26">
        <v>0</v>
      </c>
      <c r="N351" s="26">
        <f>T351</f>
        <v>-0.479125776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f>I351-D351</f>
        <v>-0.479125776</v>
      </c>
      <c r="U351" s="26">
        <v>0</v>
      </c>
      <c r="V351" s="26">
        <v>0</v>
      </c>
      <c r="W351" s="26">
        <v>0</v>
      </c>
      <c r="X351" s="24"/>
    </row>
    <row r="352" spans="1:24" s="19" customFormat="1" ht="12">
      <c r="A352" s="1"/>
      <c r="B352" s="9" t="s">
        <v>153</v>
      </c>
      <c r="C352" s="13"/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4"/>
    </row>
    <row r="353" spans="1:24" s="19" customFormat="1" ht="45">
      <c r="A353" s="1"/>
      <c r="B353" s="14" t="s">
        <v>169</v>
      </c>
      <c r="C353" s="13" t="s">
        <v>168</v>
      </c>
      <c r="D353" s="26">
        <f>G353</f>
        <v>0.5848584</v>
      </c>
      <c r="E353" s="26">
        <v>0</v>
      </c>
      <c r="F353" s="26">
        <v>0</v>
      </c>
      <c r="G353" s="26">
        <v>0.5848584</v>
      </c>
      <c r="H353" s="26">
        <v>0</v>
      </c>
      <c r="I353" s="26">
        <f>L353</f>
        <v>0.105732624</v>
      </c>
      <c r="J353" s="26">
        <v>0</v>
      </c>
      <c r="K353" s="26">
        <v>0</v>
      </c>
      <c r="L353" s="26">
        <v>0.105732624</v>
      </c>
      <c r="M353" s="26">
        <v>0</v>
      </c>
      <c r="N353" s="26">
        <f>T353</f>
        <v>-0.479125776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f>I353-D353</f>
        <v>-0.479125776</v>
      </c>
      <c r="U353" s="26">
        <v>0</v>
      </c>
      <c r="V353" s="26">
        <v>0</v>
      </c>
      <c r="W353" s="26">
        <v>0</v>
      </c>
      <c r="X353" s="24" t="s">
        <v>448</v>
      </c>
    </row>
    <row r="354" spans="1:24" s="19" customFormat="1" ht="12">
      <c r="A354" s="1"/>
      <c r="B354" s="9" t="s">
        <v>203</v>
      </c>
      <c r="C354" s="13"/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0</v>
      </c>
      <c r="X354" s="24"/>
    </row>
    <row r="355" spans="1:24" s="19" customFormat="1" ht="36">
      <c r="A355" s="1"/>
      <c r="B355" s="22" t="s">
        <v>399</v>
      </c>
      <c r="C355" s="13" t="s">
        <v>168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0</v>
      </c>
      <c r="X355" s="24"/>
    </row>
    <row r="356" spans="1:24" s="19" customFormat="1" ht="24">
      <c r="A356" s="1" t="s">
        <v>165</v>
      </c>
      <c r="B356" s="11" t="s">
        <v>170</v>
      </c>
      <c r="C356" s="6" t="s">
        <v>171</v>
      </c>
      <c r="D356" s="26">
        <f>G356</f>
        <v>0.6899592</v>
      </c>
      <c r="E356" s="26">
        <v>0</v>
      </c>
      <c r="F356" s="26">
        <v>0</v>
      </c>
      <c r="G356" s="26">
        <v>0.6899592</v>
      </c>
      <c r="H356" s="26">
        <v>0</v>
      </c>
      <c r="I356" s="26">
        <f>L356</f>
        <v>0.022160724</v>
      </c>
      <c r="J356" s="26">
        <v>0</v>
      </c>
      <c r="K356" s="26">
        <v>0</v>
      </c>
      <c r="L356" s="26">
        <v>0.022160724</v>
      </c>
      <c r="M356" s="26">
        <v>0</v>
      </c>
      <c r="N356" s="26">
        <f aca="true" t="shared" si="35" ref="N356:O359">T356</f>
        <v>-0.667798476</v>
      </c>
      <c r="O356" s="26">
        <f t="shared" si="35"/>
        <v>-96.78811094916917</v>
      </c>
      <c r="P356" s="26">
        <v>0</v>
      </c>
      <c r="Q356" s="26">
        <v>0</v>
      </c>
      <c r="R356" s="26">
        <v>0</v>
      </c>
      <c r="S356" s="26">
        <v>0</v>
      </c>
      <c r="T356" s="26">
        <f>I356-D356</f>
        <v>-0.667798476</v>
      </c>
      <c r="U356" s="26">
        <f>T356/D356*100</f>
        <v>-96.78811094916917</v>
      </c>
      <c r="V356" s="26">
        <v>0</v>
      </c>
      <c r="W356" s="26">
        <v>0</v>
      </c>
      <c r="X356" s="24" t="s">
        <v>448</v>
      </c>
    </row>
    <row r="357" spans="1:24" s="19" customFormat="1" ht="21">
      <c r="A357" s="1" t="s">
        <v>165</v>
      </c>
      <c r="B357" s="15" t="s">
        <v>172</v>
      </c>
      <c r="C357" s="6" t="s">
        <v>173</v>
      </c>
      <c r="D357" s="26">
        <f>G357</f>
        <v>11.208585434347746</v>
      </c>
      <c r="E357" s="26">
        <v>0</v>
      </c>
      <c r="F357" s="26">
        <v>0</v>
      </c>
      <c r="G357" s="26">
        <v>11.208585434347746</v>
      </c>
      <c r="H357" s="26">
        <v>0</v>
      </c>
      <c r="I357" s="26">
        <f>L357</f>
        <v>4.175319996</v>
      </c>
      <c r="J357" s="26">
        <v>0</v>
      </c>
      <c r="K357" s="26">
        <v>0</v>
      </c>
      <c r="L357" s="26">
        <v>4.175319996</v>
      </c>
      <c r="M357" s="26">
        <v>0</v>
      </c>
      <c r="N357" s="26">
        <f t="shared" si="35"/>
        <v>-7.033265438347747</v>
      </c>
      <c r="O357" s="26">
        <f t="shared" si="35"/>
        <v>-62.74891224716822</v>
      </c>
      <c r="P357" s="26">
        <v>0</v>
      </c>
      <c r="Q357" s="26">
        <v>0</v>
      </c>
      <c r="R357" s="26">
        <v>0</v>
      </c>
      <c r="S357" s="26">
        <v>0</v>
      </c>
      <c r="T357" s="26">
        <f>I357-D357</f>
        <v>-7.033265438347747</v>
      </c>
      <c r="U357" s="26">
        <f>T357/D357*100</f>
        <v>-62.74891224716822</v>
      </c>
      <c r="V357" s="26">
        <v>0</v>
      </c>
      <c r="W357" s="26">
        <v>0</v>
      </c>
      <c r="X357" s="24"/>
    </row>
    <row r="358" spans="1:24" s="19" customFormat="1" ht="12">
      <c r="A358" s="1"/>
      <c r="B358" s="14" t="s">
        <v>267</v>
      </c>
      <c r="C358" s="13" t="s">
        <v>173</v>
      </c>
      <c r="D358" s="26">
        <f>G358</f>
        <v>1.95</v>
      </c>
      <c r="E358" s="26">
        <v>0</v>
      </c>
      <c r="F358" s="26">
        <v>0</v>
      </c>
      <c r="G358" s="26">
        <v>1.95</v>
      </c>
      <c r="H358" s="26">
        <v>0</v>
      </c>
      <c r="I358" s="26">
        <f>L358</f>
        <v>1.95</v>
      </c>
      <c r="J358" s="26">
        <v>0</v>
      </c>
      <c r="K358" s="26">
        <v>0</v>
      </c>
      <c r="L358" s="26">
        <v>1.95</v>
      </c>
      <c r="M358" s="26">
        <v>0</v>
      </c>
      <c r="N358" s="26">
        <f t="shared" si="35"/>
        <v>0</v>
      </c>
      <c r="O358" s="26">
        <f t="shared" si="35"/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f>I358-D358</f>
        <v>0</v>
      </c>
      <c r="U358" s="26">
        <f>T358/D358*100</f>
        <v>0</v>
      </c>
      <c r="V358" s="26">
        <v>0</v>
      </c>
      <c r="W358" s="26">
        <v>0</v>
      </c>
      <c r="X358" s="24"/>
    </row>
    <row r="359" spans="1:24" s="19" customFormat="1" ht="12">
      <c r="A359" s="1"/>
      <c r="B359" s="14" t="s">
        <v>268</v>
      </c>
      <c r="C359" s="13" t="s">
        <v>173</v>
      </c>
      <c r="D359" s="26">
        <f>G359</f>
        <v>1.494</v>
      </c>
      <c r="E359" s="26">
        <v>0</v>
      </c>
      <c r="F359" s="26">
        <v>0</v>
      </c>
      <c r="G359" s="26">
        <v>1.494</v>
      </c>
      <c r="H359" s="26">
        <v>0</v>
      </c>
      <c r="I359" s="26">
        <f>L359</f>
        <v>1.494</v>
      </c>
      <c r="J359" s="26">
        <v>0</v>
      </c>
      <c r="K359" s="26">
        <v>0</v>
      </c>
      <c r="L359" s="26">
        <v>1.494</v>
      </c>
      <c r="M359" s="26">
        <v>0</v>
      </c>
      <c r="N359" s="26">
        <f t="shared" si="35"/>
        <v>0</v>
      </c>
      <c r="O359" s="26">
        <f t="shared" si="35"/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f>I359-D359</f>
        <v>0</v>
      </c>
      <c r="U359" s="26">
        <f>T359/D359*100</f>
        <v>0</v>
      </c>
      <c r="V359" s="26">
        <v>0</v>
      </c>
      <c r="W359" s="26">
        <v>0</v>
      </c>
      <c r="X359" s="24"/>
    </row>
    <row r="360" spans="1:24" s="19" customFormat="1" ht="12">
      <c r="A360" s="1"/>
      <c r="B360" s="22" t="s">
        <v>400</v>
      </c>
      <c r="C360" s="13" t="s">
        <v>173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0</v>
      </c>
      <c r="X360" s="24"/>
    </row>
    <row r="361" spans="1:24" s="19" customFormat="1" ht="12">
      <c r="A361" s="1"/>
      <c r="B361" s="22" t="s">
        <v>401</v>
      </c>
      <c r="C361" s="13" t="s">
        <v>173</v>
      </c>
      <c r="D361" s="26">
        <v>0</v>
      </c>
      <c r="E361" s="26">
        <v>0</v>
      </c>
      <c r="F361" s="26">
        <v>0</v>
      </c>
      <c r="G361" s="26">
        <v>7.764585434347747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0</v>
      </c>
      <c r="X361" s="24"/>
    </row>
    <row r="362" spans="1:24" s="19" customFormat="1" ht="12">
      <c r="A362" s="1"/>
      <c r="B362" s="22" t="s">
        <v>402</v>
      </c>
      <c r="C362" s="13" t="s">
        <v>173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4"/>
    </row>
    <row r="363" spans="1:24" s="19" customFormat="1" ht="12">
      <c r="A363" s="1"/>
      <c r="B363" s="22" t="s">
        <v>403</v>
      </c>
      <c r="C363" s="13" t="s">
        <v>173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0.731319996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4" t="s">
        <v>442</v>
      </c>
    </row>
    <row r="364" spans="1:24" s="19" customFormat="1" ht="12">
      <c r="A364" s="1"/>
      <c r="B364" s="22" t="s">
        <v>404</v>
      </c>
      <c r="C364" s="13" t="s">
        <v>173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4"/>
    </row>
    <row r="365" spans="1:24" s="19" customFormat="1" ht="12">
      <c r="A365" s="1"/>
      <c r="B365" s="22" t="s">
        <v>405</v>
      </c>
      <c r="C365" s="13" t="s">
        <v>173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4"/>
    </row>
    <row r="366" spans="1:24" s="19" customFormat="1" ht="24">
      <c r="A366" s="1"/>
      <c r="B366" s="22" t="s">
        <v>406</v>
      </c>
      <c r="C366" s="13" t="s">
        <v>173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4"/>
    </row>
    <row r="367" spans="1:24" s="19" customFormat="1" ht="24">
      <c r="A367" s="1"/>
      <c r="B367" s="22" t="s">
        <v>407</v>
      </c>
      <c r="C367" s="13" t="s">
        <v>173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0</v>
      </c>
      <c r="X367" s="24"/>
    </row>
    <row r="368" spans="1:24" s="19" customFormat="1" ht="24">
      <c r="A368" s="1"/>
      <c r="B368" s="22" t="s">
        <v>408</v>
      </c>
      <c r="C368" s="13" t="s">
        <v>173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</v>
      </c>
      <c r="X368" s="24"/>
    </row>
    <row r="369" spans="1:24" s="19" customFormat="1" ht="12">
      <c r="A369" s="1"/>
      <c r="B369" s="22" t="s">
        <v>409</v>
      </c>
      <c r="C369" s="13" t="s">
        <v>173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6">
        <v>0</v>
      </c>
      <c r="X369" s="24"/>
    </row>
    <row r="370" spans="1:24" s="19" customFormat="1" ht="42">
      <c r="A370" s="1" t="s">
        <v>174</v>
      </c>
      <c r="B370" s="10" t="s">
        <v>175</v>
      </c>
      <c r="C370" s="3"/>
      <c r="D370" s="26">
        <f aca="true" t="shared" si="36" ref="D370:D379">G370</f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f aca="true" t="shared" si="37" ref="I370:I379">L370</f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f aca="true" t="shared" si="38" ref="N370:N379">T370</f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f aca="true" t="shared" si="39" ref="T370:T379">I370-D370</f>
        <v>0</v>
      </c>
      <c r="U370" s="26">
        <v>0</v>
      </c>
      <c r="V370" s="26">
        <v>0</v>
      </c>
      <c r="W370" s="26">
        <v>0</v>
      </c>
      <c r="X370" s="24"/>
    </row>
    <row r="371" spans="1:24" s="19" customFormat="1" ht="31.5">
      <c r="A371" s="1" t="s">
        <v>176</v>
      </c>
      <c r="B371" s="10" t="s">
        <v>177</v>
      </c>
      <c r="C371" s="3"/>
      <c r="D371" s="26">
        <f t="shared" si="36"/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f t="shared" si="37"/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f t="shared" si="38"/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f t="shared" si="39"/>
        <v>0</v>
      </c>
      <c r="U371" s="26">
        <v>0</v>
      </c>
      <c r="V371" s="26">
        <v>0</v>
      </c>
      <c r="W371" s="26">
        <v>0</v>
      </c>
      <c r="X371" s="24"/>
    </row>
    <row r="372" spans="1:24" s="19" customFormat="1" ht="31.5">
      <c r="A372" s="1" t="s">
        <v>178</v>
      </c>
      <c r="B372" s="10" t="s">
        <v>179</v>
      </c>
      <c r="C372" s="3"/>
      <c r="D372" s="26">
        <f t="shared" si="36"/>
        <v>0</v>
      </c>
      <c r="E372" s="26">
        <v>0</v>
      </c>
      <c r="F372" s="26">
        <v>0</v>
      </c>
      <c r="G372" s="26">
        <v>0</v>
      </c>
      <c r="H372" s="26">
        <v>0</v>
      </c>
      <c r="I372" s="26">
        <f t="shared" si="37"/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f t="shared" si="38"/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f t="shared" si="39"/>
        <v>0</v>
      </c>
      <c r="U372" s="26">
        <v>0</v>
      </c>
      <c r="V372" s="26">
        <v>0</v>
      </c>
      <c r="W372" s="26">
        <v>0</v>
      </c>
      <c r="X372" s="24"/>
    </row>
    <row r="373" spans="1:24" s="19" customFormat="1" ht="21">
      <c r="A373" s="1" t="s">
        <v>180</v>
      </c>
      <c r="B373" s="10" t="s">
        <v>181</v>
      </c>
      <c r="C373" s="3" t="s">
        <v>33</v>
      </c>
      <c r="D373" s="26">
        <f t="shared" si="36"/>
        <v>23.425697099999997</v>
      </c>
      <c r="E373" s="26">
        <v>0</v>
      </c>
      <c r="F373" s="26">
        <v>0</v>
      </c>
      <c r="G373" s="26">
        <v>23.425697099999997</v>
      </c>
      <c r="H373" s="26">
        <v>0</v>
      </c>
      <c r="I373" s="26">
        <f t="shared" si="37"/>
        <v>5.24290296</v>
      </c>
      <c r="J373" s="26">
        <v>0</v>
      </c>
      <c r="K373" s="26">
        <v>0</v>
      </c>
      <c r="L373" s="26">
        <v>5.24290296</v>
      </c>
      <c r="M373" s="26">
        <v>0</v>
      </c>
      <c r="N373" s="26">
        <f t="shared" si="38"/>
        <v>-18.18279414</v>
      </c>
      <c r="O373" s="26">
        <f>U373</f>
        <v>-77.6190098522191</v>
      </c>
      <c r="P373" s="26">
        <v>0</v>
      </c>
      <c r="Q373" s="26">
        <v>0</v>
      </c>
      <c r="R373" s="26">
        <v>0</v>
      </c>
      <c r="S373" s="26">
        <v>0</v>
      </c>
      <c r="T373" s="26">
        <f t="shared" si="39"/>
        <v>-18.18279414</v>
      </c>
      <c r="U373" s="26">
        <f>T373/D373*100</f>
        <v>-77.6190098522191</v>
      </c>
      <c r="V373" s="26">
        <v>0</v>
      </c>
      <c r="W373" s="26">
        <v>0</v>
      </c>
      <c r="X373" s="24"/>
    </row>
    <row r="374" spans="1:24" s="19" customFormat="1" ht="42.75">
      <c r="A374" s="1" t="s">
        <v>180</v>
      </c>
      <c r="B374" s="11" t="s">
        <v>182</v>
      </c>
      <c r="C374" s="6" t="s">
        <v>183</v>
      </c>
      <c r="D374" s="26">
        <f t="shared" si="36"/>
        <v>23.425697099999997</v>
      </c>
      <c r="E374" s="26">
        <v>0</v>
      </c>
      <c r="F374" s="26">
        <v>0</v>
      </c>
      <c r="G374" s="26">
        <v>23.425697099999997</v>
      </c>
      <c r="H374" s="26">
        <v>0</v>
      </c>
      <c r="I374" s="26">
        <f t="shared" si="37"/>
        <v>5.24290296</v>
      </c>
      <c r="J374" s="26">
        <v>0</v>
      </c>
      <c r="K374" s="26">
        <v>0</v>
      </c>
      <c r="L374" s="26">
        <v>5.24290296</v>
      </c>
      <c r="M374" s="26">
        <v>0</v>
      </c>
      <c r="N374" s="26">
        <f t="shared" si="38"/>
        <v>-18.18279414</v>
      </c>
      <c r="O374" s="26">
        <f>U374</f>
        <v>-77.6190098522191</v>
      </c>
      <c r="P374" s="26">
        <v>0</v>
      </c>
      <c r="Q374" s="26">
        <v>0</v>
      </c>
      <c r="R374" s="26">
        <v>0</v>
      </c>
      <c r="S374" s="26">
        <v>0</v>
      </c>
      <c r="T374" s="26">
        <f t="shared" si="39"/>
        <v>-18.18279414</v>
      </c>
      <c r="U374" s="26">
        <f>T374/D374*100</f>
        <v>-77.6190098522191</v>
      </c>
      <c r="V374" s="26">
        <v>0</v>
      </c>
      <c r="W374" s="26">
        <v>0</v>
      </c>
      <c r="X374" s="24"/>
    </row>
    <row r="375" spans="1:24" s="19" customFormat="1" ht="12">
      <c r="A375" s="1"/>
      <c r="B375" s="9" t="s">
        <v>153</v>
      </c>
      <c r="C375" s="6"/>
      <c r="D375" s="26">
        <f t="shared" si="36"/>
        <v>0</v>
      </c>
      <c r="E375" s="26">
        <v>0</v>
      </c>
      <c r="F375" s="26">
        <v>0</v>
      </c>
      <c r="G375" s="26">
        <v>0</v>
      </c>
      <c r="H375" s="26">
        <v>0</v>
      </c>
      <c r="I375" s="26">
        <f t="shared" si="37"/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f t="shared" si="38"/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f t="shared" si="39"/>
        <v>0</v>
      </c>
      <c r="U375" s="26">
        <v>0</v>
      </c>
      <c r="V375" s="26">
        <v>0</v>
      </c>
      <c r="W375" s="26">
        <v>0</v>
      </c>
      <c r="X375" s="24"/>
    </row>
    <row r="376" spans="1:24" s="19" customFormat="1" ht="45">
      <c r="A376" s="1"/>
      <c r="B376" s="16" t="s">
        <v>184</v>
      </c>
      <c r="C376" s="6" t="s">
        <v>183</v>
      </c>
      <c r="D376" s="26">
        <f t="shared" si="36"/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f t="shared" si="37"/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f t="shared" si="38"/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f t="shared" si="39"/>
        <v>0</v>
      </c>
      <c r="U376" s="26">
        <v>0</v>
      </c>
      <c r="V376" s="26">
        <v>0</v>
      </c>
      <c r="W376" s="26">
        <v>0</v>
      </c>
      <c r="X376" s="24"/>
    </row>
    <row r="377" spans="1:24" s="19" customFormat="1" ht="22.5">
      <c r="A377" s="1"/>
      <c r="B377" s="17" t="s">
        <v>185</v>
      </c>
      <c r="C377" s="6"/>
      <c r="D377" s="26">
        <f t="shared" si="36"/>
        <v>0.7626146169600001</v>
      </c>
      <c r="E377" s="26">
        <v>0</v>
      </c>
      <c r="F377" s="26">
        <v>0</v>
      </c>
      <c r="G377" s="26">
        <v>0.7626146169600001</v>
      </c>
      <c r="H377" s="26">
        <v>0</v>
      </c>
      <c r="I377" s="26">
        <f t="shared" si="37"/>
        <v>0.6278359319999999</v>
      </c>
      <c r="J377" s="26">
        <v>0</v>
      </c>
      <c r="K377" s="26">
        <v>0</v>
      </c>
      <c r="L377" s="26">
        <v>0.6278359319999999</v>
      </c>
      <c r="M377" s="26">
        <v>0</v>
      </c>
      <c r="N377" s="26">
        <f t="shared" si="38"/>
        <v>-0.13477868496000023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f t="shared" si="39"/>
        <v>-0.13477868496000023</v>
      </c>
      <c r="U377" s="26">
        <v>0</v>
      </c>
      <c r="V377" s="26">
        <v>0</v>
      </c>
      <c r="W377" s="26">
        <v>0</v>
      </c>
      <c r="X377" s="24"/>
    </row>
    <row r="378" spans="1:24" s="19" customFormat="1" ht="33.75">
      <c r="A378" s="1"/>
      <c r="B378" s="16" t="s">
        <v>269</v>
      </c>
      <c r="C378" s="6" t="s">
        <v>183</v>
      </c>
      <c r="D378" s="26">
        <f t="shared" si="36"/>
        <v>0</v>
      </c>
      <c r="E378" s="26">
        <v>0</v>
      </c>
      <c r="F378" s="26">
        <v>0</v>
      </c>
      <c r="G378" s="26">
        <v>0</v>
      </c>
      <c r="H378" s="26">
        <v>0</v>
      </c>
      <c r="I378" s="26">
        <f t="shared" si="37"/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f t="shared" si="38"/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f t="shared" si="39"/>
        <v>0</v>
      </c>
      <c r="U378" s="26">
        <v>0</v>
      </c>
      <c r="V378" s="26">
        <v>0</v>
      </c>
      <c r="W378" s="26">
        <v>0</v>
      </c>
      <c r="X378" s="24"/>
    </row>
    <row r="379" spans="1:24" s="19" customFormat="1" ht="22.5">
      <c r="A379" s="1"/>
      <c r="B379" s="17" t="s">
        <v>270</v>
      </c>
      <c r="C379" s="6"/>
      <c r="D379" s="26">
        <f t="shared" si="36"/>
        <v>0.6111673944</v>
      </c>
      <c r="E379" s="26">
        <v>0</v>
      </c>
      <c r="F379" s="26">
        <v>0</v>
      </c>
      <c r="G379" s="26">
        <v>0.6111673944</v>
      </c>
      <c r="H379" s="26">
        <v>0</v>
      </c>
      <c r="I379" s="26">
        <f t="shared" si="37"/>
        <v>0.019770000000000003</v>
      </c>
      <c r="J379" s="26">
        <v>0</v>
      </c>
      <c r="K379" s="26">
        <v>0</v>
      </c>
      <c r="L379" s="26">
        <v>0.019770000000000003</v>
      </c>
      <c r="M379" s="26">
        <v>0</v>
      </c>
      <c r="N379" s="26">
        <f t="shared" si="38"/>
        <v>-0.5913973944</v>
      </c>
      <c r="O379" s="26">
        <f>U379</f>
        <v>-96.76520701510775</v>
      </c>
      <c r="P379" s="26">
        <v>0</v>
      </c>
      <c r="Q379" s="26">
        <v>0</v>
      </c>
      <c r="R379" s="26">
        <v>0</v>
      </c>
      <c r="S379" s="26">
        <v>0</v>
      </c>
      <c r="T379" s="26">
        <f t="shared" si="39"/>
        <v>-0.5913973944</v>
      </c>
      <c r="U379" s="26">
        <f>T379/D379*100</f>
        <v>-96.76520701510775</v>
      </c>
      <c r="V379" s="26">
        <v>0</v>
      </c>
      <c r="W379" s="26">
        <v>0</v>
      </c>
      <c r="X379" s="24" t="s">
        <v>274</v>
      </c>
    </row>
    <row r="380" spans="1:24" s="19" customFormat="1" ht="56.25">
      <c r="A380" s="1"/>
      <c r="B380" s="16" t="s">
        <v>410</v>
      </c>
      <c r="C380" s="6" t="s">
        <v>183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0</v>
      </c>
      <c r="X380" s="24"/>
    </row>
    <row r="381" spans="1:24" s="19" customFormat="1" ht="12">
      <c r="A381" s="1"/>
      <c r="B381" s="17" t="s">
        <v>411</v>
      </c>
      <c r="C381" s="6"/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4"/>
    </row>
    <row r="382" spans="1:24" s="19" customFormat="1" ht="12">
      <c r="A382" s="1"/>
      <c r="B382" s="17" t="s">
        <v>412</v>
      </c>
      <c r="C382" s="6"/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4"/>
    </row>
    <row r="383" spans="1:24" s="19" customFormat="1" ht="56.25">
      <c r="A383" s="1"/>
      <c r="B383" s="16" t="s">
        <v>413</v>
      </c>
      <c r="C383" s="6" t="s">
        <v>183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4"/>
    </row>
    <row r="384" spans="1:24" s="19" customFormat="1" ht="12">
      <c r="A384" s="1"/>
      <c r="B384" s="17" t="s">
        <v>411</v>
      </c>
      <c r="C384" s="6"/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0</v>
      </c>
      <c r="X384" s="24"/>
    </row>
    <row r="385" spans="1:24" s="19" customFormat="1" ht="12">
      <c r="A385" s="1"/>
      <c r="B385" s="17" t="s">
        <v>414</v>
      </c>
      <c r="C385" s="6"/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6">
        <v>0</v>
      </c>
      <c r="X385" s="24"/>
    </row>
    <row r="386" spans="1:24" s="19" customFormat="1" ht="56.25">
      <c r="A386" s="1"/>
      <c r="B386" s="16" t="s">
        <v>415</v>
      </c>
      <c r="C386" s="6" t="s">
        <v>183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6">
        <v>0</v>
      </c>
      <c r="X386" s="24"/>
    </row>
    <row r="387" spans="1:24" s="19" customFormat="1" ht="12">
      <c r="A387" s="1"/>
      <c r="B387" s="17" t="s">
        <v>416</v>
      </c>
      <c r="C387" s="6"/>
      <c r="D387" s="26">
        <v>0</v>
      </c>
      <c r="E387" s="26">
        <v>0</v>
      </c>
      <c r="F387" s="26">
        <v>0</v>
      </c>
      <c r="G387" s="26">
        <v>5.546312628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6">
        <v>0</v>
      </c>
      <c r="X387" s="24" t="s">
        <v>439</v>
      </c>
    </row>
    <row r="388" spans="1:24" s="19" customFormat="1" ht="12">
      <c r="A388" s="1"/>
      <c r="B388" s="17" t="s">
        <v>417</v>
      </c>
      <c r="C388" s="6"/>
      <c r="D388" s="26">
        <v>0</v>
      </c>
      <c r="E388" s="26">
        <v>0</v>
      </c>
      <c r="F388" s="26">
        <v>0</v>
      </c>
      <c r="G388" s="26">
        <v>3.8177583144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6">
        <v>0</v>
      </c>
      <c r="X388" s="24" t="s">
        <v>443</v>
      </c>
    </row>
    <row r="389" spans="1:24" s="19" customFormat="1" ht="56.25">
      <c r="A389" s="1"/>
      <c r="B389" s="16" t="s">
        <v>418</v>
      </c>
      <c r="C389" s="6" t="s">
        <v>183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6">
        <v>0</v>
      </c>
      <c r="X389" s="24"/>
    </row>
    <row r="390" spans="1:24" s="19" customFormat="1" ht="12">
      <c r="A390" s="1"/>
      <c r="B390" s="17" t="s">
        <v>419</v>
      </c>
      <c r="C390" s="6"/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0.028352903999999998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6">
        <v>0</v>
      </c>
      <c r="X390" s="24" t="s">
        <v>442</v>
      </c>
    </row>
    <row r="391" spans="1:24" s="19" customFormat="1" ht="12">
      <c r="A391" s="1"/>
      <c r="B391" s="17" t="s">
        <v>420</v>
      </c>
      <c r="C391" s="6"/>
      <c r="D391" s="26">
        <v>0</v>
      </c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6">
        <v>0</v>
      </c>
      <c r="X391" s="24"/>
    </row>
    <row r="392" spans="1:24" s="19" customFormat="1" ht="12">
      <c r="A392" s="1"/>
      <c r="B392" s="9" t="s">
        <v>93</v>
      </c>
      <c r="C392" s="6"/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4"/>
    </row>
    <row r="393" spans="1:24" s="19" customFormat="1" ht="33.75">
      <c r="A393" s="1"/>
      <c r="B393" s="16" t="s">
        <v>421</v>
      </c>
      <c r="C393" s="6" t="s">
        <v>183</v>
      </c>
      <c r="D393" s="26">
        <v>0</v>
      </c>
      <c r="E393" s="26">
        <v>0</v>
      </c>
      <c r="F393" s="26">
        <v>0</v>
      </c>
      <c r="G393" s="26">
        <v>1.2889782287999998</v>
      </c>
      <c r="H393" s="26">
        <v>0</v>
      </c>
      <c r="I393" s="26">
        <v>0</v>
      </c>
      <c r="J393" s="26">
        <v>0</v>
      </c>
      <c r="K393" s="26">
        <v>0</v>
      </c>
      <c r="L393" s="26">
        <v>0.0114384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6">
        <v>0</v>
      </c>
      <c r="X393" s="24" t="s">
        <v>449</v>
      </c>
    </row>
    <row r="394" spans="1:24" s="19" customFormat="1" ht="12">
      <c r="A394" s="1"/>
      <c r="B394" s="9" t="s">
        <v>203</v>
      </c>
      <c r="C394" s="6"/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0</v>
      </c>
      <c r="U394" s="26">
        <v>0</v>
      </c>
      <c r="V394" s="26">
        <v>0</v>
      </c>
      <c r="W394" s="26">
        <v>0</v>
      </c>
      <c r="X394" s="24"/>
    </row>
    <row r="395" spans="1:24" s="19" customFormat="1" ht="56.25">
      <c r="A395" s="1"/>
      <c r="B395" s="16" t="s">
        <v>422</v>
      </c>
      <c r="C395" s="6" t="s">
        <v>183</v>
      </c>
      <c r="D395" s="26">
        <v>0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26">
        <v>0</v>
      </c>
      <c r="X395" s="24"/>
    </row>
    <row r="396" spans="1:24" s="19" customFormat="1" ht="12">
      <c r="A396" s="1"/>
      <c r="B396" s="17" t="s">
        <v>423</v>
      </c>
      <c r="C396" s="6"/>
      <c r="D396" s="26">
        <v>0</v>
      </c>
      <c r="E396" s="26">
        <v>0</v>
      </c>
      <c r="F396" s="26">
        <v>0</v>
      </c>
      <c r="G396" s="26">
        <v>1.8277050239999997</v>
      </c>
      <c r="H396" s="26">
        <v>0</v>
      </c>
      <c r="I396" s="26">
        <v>0</v>
      </c>
      <c r="J396" s="26">
        <v>0</v>
      </c>
      <c r="K396" s="26">
        <v>0</v>
      </c>
      <c r="L396" s="26">
        <v>0.0179616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6">
        <v>0</v>
      </c>
      <c r="X396" s="24" t="s">
        <v>449</v>
      </c>
    </row>
    <row r="397" spans="1:24" s="19" customFormat="1" ht="12">
      <c r="A397" s="1"/>
      <c r="B397" s="17" t="s">
        <v>424</v>
      </c>
      <c r="C397" s="6"/>
      <c r="D397" s="26">
        <v>0</v>
      </c>
      <c r="E397" s="26">
        <v>0</v>
      </c>
      <c r="F397" s="26">
        <v>0</v>
      </c>
      <c r="G397" s="26">
        <v>0.5728792128</v>
      </c>
      <c r="H397" s="26">
        <v>0</v>
      </c>
      <c r="I397" s="26">
        <v>0</v>
      </c>
      <c r="J397" s="26">
        <v>0</v>
      </c>
      <c r="K397" s="26">
        <v>0</v>
      </c>
      <c r="L397" s="26">
        <v>0.009790799999999999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4" t="s">
        <v>449</v>
      </c>
    </row>
    <row r="398" spans="1:24" s="19" customFormat="1" ht="12">
      <c r="A398" s="1"/>
      <c r="B398" s="9" t="s">
        <v>213</v>
      </c>
      <c r="C398" s="6"/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4"/>
    </row>
    <row r="399" spans="1:24" s="19" customFormat="1" ht="56.25">
      <c r="A399" s="1"/>
      <c r="B399" s="16" t="s">
        <v>425</v>
      </c>
      <c r="C399" s="6" t="s">
        <v>183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  <c r="W399" s="26">
        <v>0</v>
      </c>
      <c r="X399" s="24"/>
    </row>
    <row r="400" spans="1:24" s="19" customFormat="1" ht="12">
      <c r="A400" s="1"/>
      <c r="B400" s="17" t="s">
        <v>426</v>
      </c>
      <c r="C400" s="6"/>
      <c r="D400" s="26">
        <v>0</v>
      </c>
      <c r="E400" s="26">
        <v>0</v>
      </c>
      <c r="F400" s="26">
        <v>0</v>
      </c>
      <c r="G400" s="26">
        <v>0.536861568</v>
      </c>
      <c r="H400" s="26">
        <v>0</v>
      </c>
      <c r="I400" s="26">
        <v>0</v>
      </c>
      <c r="J400" s="26">
        <v>0</v>
      </c>
      <c r="K400" s="26">
        <v>0</v>
      </c>
      <c r="L400" s="26">
        <v>0.561986124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26">
        <v>0</v>
      </c>
      <c r="X400" s="24"/>
    </row>
    <row r="401" spans="1:24" s="19" customFormat="1" ht="12">
      <c r="A401" s="1"/>
      <c r="B401" s="9" t="s">
        <v>95</v>
      </c>
      <c r="C401" s="6"/>
      <c r="D401" s="26">
        <f>G401</f>
        <v>0</v>
      </c>
      <c r="E401" s="26">
        <v>0</v>
      </c>
      <c r="F401" s="26">
        <v>0</v>
      </c>
      <c r="G401" s="26">
        <v>0</v>
      </c>
      <c r="H401" s="26">
        <v>0</v>
      </c>
      <c r="I401" s="26">
        <f>L401</f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f>T401</f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6">
        <f>I401-D401</f>
        <v>0</v>
      </c>
      <c r="U401" s="26">
        <v>0</v>
      </c>
      <c r="V401" s="26">
        <v>0</v>
      </c>
      <c r="W401" s="26">
        <v>0</v>
      </c>
      <c r="X401" s="24"/>
    </row>
    <row r="402" spans="1:24" s="19" customFormat="1" ht="56.25">
      <c r="A402" s="1"/>
      <c r="B402" s="16" t="s">
        <v>271</v>
      </c>
      <c r="C402" s="6" t="s">
        <v>183</v>
      </c>
      <c r="D402" s="26">
        <f>G402</f>
        <v>0</v>
      </c>
      <c r="E402" s="26">
        <v>0</v>
      </c>
      <c r="F402" s="26">
        <v>0</v>
      </c>
      <c r="G402" s="26">
        <v>0</v>
      </c>
      <c r="H402" s="26">
        <v>0</v>
      </c>
      <c r="I402" s="26">
        <f>L402</f>
        <v>0</v>
      </c>
      <c r="J402" s="26">
        <v>0</v>
      </c>
      <c r="K402" s="26">
        <v>0</v>
      </c>
      <c r="L402" s="26">
        <v>0</v>
      </c>
      <c r="M402" s="26">
        <v>0</v>
      </c>
      <c r="N402" s="26">
        <f>T402</f>
        <v>0</v>
      </c>
      <c r="O402" s="26">
        <v>0</v>
      </c>
      <c r="P402" s="26">
        <v>0</v>
      </c>
      <c r="Q402" s="26">
        <v>0</v>
      </c>
      <c r="R402" s="26">
        <v>0</v>
      </c>
      <c r="S402" s="26">
        <v>0</v>
      </c>
      <c r="T402" s="26">
        <f>I402-D402</f>
        <v>0</v>
      </c>
      <c r="U402" s="26">
        <v>0</v>
      </c>
      <c r="V402" s="26">
        <v>0</v>
      </c>
      <c r="W402" s="26">
        <v>0</v>
      </c>
      <c r="X402" s="24"/>
    </row>
    <row r="403" spans="1:24" s="19" customFormat="1" ht="12">
      <c r="A403" s="1"/>
      <c r="B403" s="17" t="s">
        <v>272</v>
      </c>
      <c r="C403" s="6"/>
      <c r="D403" s="26">
        <f>G403</f>
        <v>0.5807714159999999</v>
      </c>
      <c r="E403" s="26">
        <v>0</v>
      </c>
      <c r="F403" s="26">
        <v>0</v>
      </c>
      <c r="G403" s="26">
        <v>0.5807714159999999</v>
      </c>
      <c r="H403" s="26">
        <v>0</v>
      </c>
      <c r="I403" s="26">
        <f>L403</f>
        <v>0.7293713639999999</v>
      </c>
      <c r="J403" s="26">
        <v>0</v>
      </c>
      <c r="K403" s="26">
        <v>0</v>
      </c>
      <c r="L403" s="26">
        <v>0.7293713639999999</v>
      </c>
      <c r="M403" s="26">
        <v>0</v>
      </c>
      <c r="N403" s="26">
        <f>T403</f>
        <v>0.14859994799999998</v>
      </c>
      <c r="O403" s="26">
        <f>U403</f>
        <v>25.58664973966281</v>
      </c>
      <c r="P403" s="26">
        <v>0</v>
      </c>
      <c r="Q403" s="26">
        <v>0</v>
      </c>
      <c r="R403" s="26">
        <v>0</v>
      </c>
      <c r="S403" s="26">
        <v>0</v>
      </c>
      <c r="T403" s="26">
        <f>I403-D403</f>
        <v>0.14859994799999998</v>
      </c>
      <c r="U403" s="26">
        <f>T403/D403*100</f>
        <v>25.58664973966281</v>
      </c>
      <c r="V403" s="26">
        <v>0</v>
      </c>
      <c r="W403" s="26">
        <v>0</v>
      </c>
      <c r="X403" s="24" t="s">
        <v>441</v>
      </c>
    </row>
    <row r="404" spans="1:24" s="19" customFormat="1" ht="12">
      <c r="A404" s="1"/>
      <c r="B404" s="9" t="s">
        <v>216</v>
      </c>
      <c r="C404" s="6"/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4"/>
    </row>
    <row r="405" spans="1:24" s="19" customFormat="1" ht="45">
      <c r="A405" s="1"/>
      <c r="B405" s="56" t="s">
        <v>427</v>
      </c>
      <c r="C405" s="6" t="s">
        <v>183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0.0144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6">
        <v>0</v>
      </c>
      <c r="V405" s="26">
        <v>0</v>
      </c>
      <c r="W405" s="26">
        <v>0</v>
      </c>
      <c r="X405" s="24" t="s">
        <v>442</v>
      </c>
    </row>
    <row r="406" spans="1:24" s="19" customFormat="1" ht="56.25">
      <c r="A406" s="1"/>
      <c r="B406" s="56" t="s">
        <v>428</v>
      </c>
      <c r="C406" s="6" t="s">
        <v>183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6">
        <v>0</v>
      </c>
      <c r="U406" s="26">
        <v>0</v>
      </c>
      <c r="V406" s="26">
        <v>0</v>
      </c>
      <c r="W406" s="26">
        <v>0</v>
      </c>
      <c r="X406" s="24"/>
    </row>
    <row r="407" spans="1:24" s="19" customFormat="1" ht="12">
      <c r="A407" s="1"/>
      <c r="B407" s="57" t="s">
        <v>423</v>
      </c>
      <c r="C407" s="6"/>
      <c r="D407" s="26">
        <v>0</v>
      </c>
      <c r="E407" s="26">
        <v>0</v>
      </c>
      <c r="F407" s="26">
        <v>0</v>
      </c>
      <c r="G407" s="26">
        <v>1.8277050239999997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  <c r="W407" s="26">
        <v>0</v>
      </c>
      <c r="X407" s="24" t="s">
        <v>439</v>
      </c>
    </row>
    <row r="408" spans="1:24" s="19" customFormat="1" ht="12">
      <c r="A408" s="1"/>
      <c r="B408" s="17" t="s">
        <v>429</v>
      </c>
      <c r="C408" s="6"/>
      <c r="D408" s="26">
        <v>0</v>
      </c>
      <c r="E408" s="26">
        <v>0</v>
      </c>
      <c r="F408" s="26">
        <v>0</v>
      </c>
      <c r="G408" s="26">
        <v>1.0431750216</v>
      </c>
      <c r="H408" s="26">
        <v>0</v>
      </c>
      <c r="I408" s="26">
        <v>0</v>
      </c>
      <c r="J408" s="26">
        <v>0</v>
      </c>
      <c r="K408" s="26">
        <v>0</v>
      </c>
      <c r="L408" s="26">
        <v>0.016715999999999998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  <c r="W408" s="26">
        <v>0</v>
      </c>
      <c r="X408" s="24" t="s">
        <v>274</v>
      </c>
    </row>
    <row r="409" spans="1:24" s="19" customFormat="1" ht="12">
      <c r="A409" s="1"/>
      <c r="B409" s="17" t="s">
        <v>430</v>
      </c>
      <c r="C409" s="6"/>
      <c r="D409" s="26">
        <v>0</v>
      </c>
      <c r="E409" s="26">
        <v>0</v>
      </c>
      <c r="F409" s="26">
        <v>0</v>
      </c>
      <c r="G409" s="26">
        <v>0.4734601728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  <c r="W409" s="26">
        <v>0</v>
      </c>
      <c r="X409" s="24" t="s">
        <v>443</v>
      </c>
    </row>
    <row r="410" spans="1:24" s="19" customFormat="1" ht="12">
      <c r="A410" s="1"/>
      <c r="B410" s="9" t="s">
        <v>146</v>
      </c>
      <c r="C410" s="6"/>
      <c r="D410" s="26">
        <f>G410</f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f>L410</f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f>T410</f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f>I410-D410</f>
        <v>0</v>
      </c>
      <c r="U410" s="26">
        <v>0</v>
      </c>
      <c r="V410" s="26">
        <v>0</v>
      </c>
      <c r="W410" s="26">
        <v>0</v>
      </c>
      <c r="X410" s="24"/>
    </row>
    <row r="411" spans="1:24" s="19" customFormat="1" ht="45">
      <c r="A411" s="1"/>
      <c r="B411" s="16" t="s">
        <v>186</v>
      </c>
      <c r="C411" s="6" t="s">
        <v>183</v>
      </c>
      <c r="D411" s="26">
        <f>G411</f>
        <v>0</v>
      </c>
      <c r="E411" s="26">
        <v>0</v>
      </c>
      <c r="F411" s="26">
        <v>0</v>
      </c>
      <c r="G411" s="26">
        <v>0</v>
      </c>
      <c r="H411" s="26">
        <v>0</v>
      </c>
      <c r="I411" s="26">
        <f>L411</f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f>T411</f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f>I411-D411</f>
        <v>0</v>
      </c>
      <c r="U411" s="26">
        <v>0</v>
      </c>
      <c r="V411" s="26">
        <v>0</v>
      </c>
      <c r="W411" s="26">
        <v>0</v>
      </c>
      <c r="X411" s="24"/>
    </row>
    <row r="412" spans="1:24" s="19" customFormat="1" ht="84">
      <c r="A412" s="1"/>
      <c r="B412" s="17" t="s">
        <v>187</v>
      </c>
      <c r="C412" s="6"/>
      <c r="D412" s="26">
        <f>G412</f>
        <v>0</v>
      </c>
      <c r="E412" s="26">
        <v>0</v>
      </c>
      <c r="F412" s="26">
        <v>0</v>
      </c>
      <c r="G412" s="26">
        <v>0</v>
      </c>
      <c r="H412" s="26">
        <v>0</v>
      </c>
      <c r="I412" s="26">
        <f>L412</f>
        <v>0.27274990799999993</v>
      </c>
      <c r="J412" s="26">
        <v>0</v>
      </c>
      <c r="K412" s="26">
        <v>0</v>
      </c>
      <c r="L412" s="26">
        <v>0.27274990799999993</v>
      </c>
      <c r="M412" s="26">
        <v>0</v>
      </c>
      <c r="N412" s="26">
        <f>T412</f>
        <v>0</v>
      </c>
      <c r="O412" s="26">
        <f>U412</f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6">
        <v>0</v>
      </c>
      <c r="X412" s="24" t="s">
        <v>450</v>
      </c>
    </row>
    <row r="413" spans="1:24" s="19" customFormat="1" ht="12">
      <c r="A413" s="1"/>
      <c r="B413" s="17" t="s">
        <v>188</v>
      </c>
      <c r="C413" s="6"/>
      <c r="D413" s="26">
        <f>G413</f>
        <v>1.3877787807814457E-17</v>
      </c>
      <c r="E413" s="26">
        <v>0</v>
      </c>
      <c r="F413" s="26">
        <v>0</v>
      </c>
      <c r="G413" s="26">
        <v>1.3877787807814457E-17</v>
      </c>
      <c r="H413" s="26">
        <v>0</v>
      </c>
      <c r="I413" s="26">
        <f>L413</f>
        <v>0.04250585999999999</v>
      </c>
      <c r="J413" s="26">
        <v>0</v>
      </c>
      <c r="K413" s="26">
        <v>0</v>
      </c>
      <c r="L413" s="26">
        <v>0.04250585999999999</v>
      </c>
      <c r="M413" s="26">
        <v>0</v>
      </c>
      <c r="N413" s="26">
        <f>T413</f>
        <v>0.04250585999999998</v>
      </c>
      <c r="O413" s="26">
        <f>U413</f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f>I413-D413</f>
        <v>0.04250585999999998</v>
      </c>
      <c r="U413" s="26">
        <v>0</v>
      </c>
      <c r="V413" s="26">
        <v>0</v>
      </c>
      <c r="W413" s="26">
        <v>0</v>
      </c>
      <c r="X413" s="24" t="s">
        <v>442</v>
      </c>
    </row>
    <row r="414" spans="1:24" s="19" customFormat="1" ht="12">
      <c r="A414" s="1"/>
      <c r="B414" s="9" t="s">
        <v>189</v>
      </c>
      <c r="C414" s="6"/>
      <c r="D414" s="26">
        <f>G414</f>
        <v>0</v>
      </c>
      <c r="E414" s="26">
        <v>0</v>
      </c>
      <c r="F414" s="26">
        <v>0</v>
      </c>
      <c r="G414" s="26">
        <v>0</v>
      </c>
      <c r="H414" s="26">
        <v>0</v>
      </c>
      <c r="I414" s="26">
        <f>L414</f>
        <v>0</v>
      </c>
      <c r="J414" s="26">
        <v>0</v>
      </c>
      <c r="K414" s="26">
        <v>0</v>
      </c>
      <c r="L414" s="26">
        <v>0</v>
      </c>
      <c r="M414" s="26">
        <v>0</v>
      </c>
      <c r="N414" s="26">
        <f>T414</f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f>I414-D414</f>
        <v>0</v>
      </c>
      <c r="U414" s="26">
        <v>0</v>
      </c>
      <c r="V414" s="26">
        <v>0</v>
      </c>
      <c r="W414" s="26">
        <v>0</v>
      </c>
      <c r="X414" s="24"/>
    </row>
    <row r="415" spans="1:24" s="19" customFormat="1" ht="56.25">
      <c r="A415" s="1"/>
      <c r="B415" s="56" t="s">
        <v>431</v>
      </c>
      <c r="C415" s="6" t="s">
        <v>183</v>
      </c>
      <c r="D415" s="26">
        <v>0</v>
      </c>
      <c r="E415" s="26">
        <v>0</v>
      </c>
      <c r="F415" s="26">
        <v>0</v>
      </c>
      <c r="G415" s="26">
        <v>0</v>
      </c>
      <c r="H415" s="26">
        <v>0</v>
      </c>
      <c r="I415" s="26">
        <v>0</v>
      </c>
      <c r="J415" s="2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>
        <v>0</v>
      </c>
      <c r="T415" s="26">
        <v>0</v>
      </c>
      <c r="U415" s="26">
        <v>0</v>
      </c>
      <c r="V415" s="26">
        <v>0</v>
      </c>
      <c r="W415" s="26">
        <v>0</v>
      </c>
      <c r="X415" s="24"/>
    </row>
    <row r="416" spans="1:24" s="19" customFormat="1" ht="12">
      <c r="A416" s="1"/>
      <c r="B416" s="57" t="s">
        <v>432</v>
      </c>
      <c r="C416" s="6"/>
      <c r="D416" s="26">
        <v>0</v>
      </c>
      <c r="E416" s="26">
        <v>0</v>
      </c>
      <c r="F416" s="26">
        <v>0</v>
      </c>
      <c r="G416" s="26">
        <v>1.741820988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4" t="s">
        <v>439</v>
      </c>
    </row>
    <row r="417" spans="1:24" s="19" customFormat="1" ht="12">
      <c r="A417" s="1"/>
      <c r="B417" s="57" t="s">
        <v>433</v>
      </c>
      <c r="C417" s="6"/>
      <c r="D417" s="26">
        <v>0</v>
      </c>
      <c r="E417" s="26">
        <v>0</v>
      </c>
      <c r="F417" s="26">
        <v>0</v>
      </c>
      <c r="G417" s="26">
        <v>0.41451240959999996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6">
        <v>0</v>
      </c>
      <c r="U417" s="26">
        <v>0</v>
      </c>
      <c r="V417" s="26">
        <v>0</v>
      </c>
      <c r="W417" s="26">
        <v>0</v>
      </c>
      <c r="X417" s="24" t="s">
        <v>443</v>
      </c>
    </row>
    <row r="418" spans="1:24" s="19" customFormat="1" ht="45">
      <c r="A418" s="1"/>
      <c r="B418" s="16" t="s">
        <v>190</v>
      </c>
      <c r="C418" s="6" t="s">
        <v>183</v>
      </c>
      <c r="D418" s="26">
        <f>G418</f>
        <v>0</v>
      </c>
      <c r="E418" s="26">
        <v>0</v>
      </c>
      <c r="F418" s="26">
        <v>0</v>
      </c>
      <c r="G418" s="26">
        <v>0</v>
      </c>
      <c r="H418" s="26">
        <v>0</v>
      </c>
      <c r="I418" s="26">
        <f>L418</f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f aca="true" t="shared" si="40" ref="N418:O420">T418</f>
        <v>0</v>
      </c>
      <c r="O418" s="26">
        <f t="shared" si="40"/>
        <v>0</v>
      </c>
      <c r="P418" s="26">
        <v>0</v>
      </c>
      <c r="Q418" s="26">
        <v>0</v>
      </c>
      <c r="R418" s="26">
        <v>0</v>
      </c>
      <c r="S418" s="26">
        <v>0</v>
      </c>
      <c r="T418" s="26">
        <f>I418-D418</f>
        <v>0</v>
      </c>
      <c r="U418" s="26">
        <v>0</v>
      </c>
      <c r="V418" s="26">
        <v>0</v>
      </c>
      <c r="W418" s="26">
        <v>0</v>
      </c>
      <c r="X418" s="24"/>
    </row>
    <row r="419" spans="1:24" s="19" customFormat="1" ht="22.5">
      <c r="A419" s="1"/>
      <c r="B419" s="17" t="s">
        <v>191</v>
      </c>
      <c r="C419" s="6"/>
      <c r="D419" s="26">
        <f>G419</f>
        <v>2.0582259266880003</v>
      </c>
      <c r="E419" s="26">
        <v>0</v>
      </c>
      <c r="F419" s="26">
        <v>0</v>
      </c>
      <c r="G419" s="26">
        <v>2.0582259266880003</v>
      </c>
      <c r="H419" s="26">
        <v>0</v>
      </c>
      <c r="I419" s="26">
        <f>L419</f>
        <v>2.0353013399999997</v>
      </c>
      <c r="J419" s="26">
        <v>0</v>
      </c>
      <c r="K419" s="26">
        <v>0</v>
      </c>
      <c r="L419" s="26">
        <v>2.0353013399999997</v>
      </c>
      <c r="M419" s="26">
        <v>0</v>
      </c>
      <c r="N419" s="26">
        <f t="shared" si="40"/>
        <v>-0.02292458668800057</v>
      </c>
      <c r="O419" s="26">
        <f t="shared" si="40"/>
        <v>0</v>
      </c>
      <c r="P419" s="26">
        <v>0</v>
      </c>
      <c r="Q419" s="26">
        <v>0</v>
      </c>
      <c r="R419" s="26">
        <v>0</v>
      </c>
      <c r="S419" s="26">
        <v>0</v>
      </c>
      <c r="T419" s="26">
        <f>I419-D419</f>
        <v>-0.02292458668800057</v>
      </c>
      <c r="U419" s="26">
        <v>0</v>
      </c>
      <c r="V419" s="26">
        <v>0</v>
      </c>
      <c r="W419" s="26">
        <v>0</v>
      </c>
      <c r="X419" s="24"/>
    </row>
    <row r="420" spans="1:24" s="19" customFormat="1" ht="22.5">
      <c r="A420" s="1"/>
      <c r="B420" s="17" t="s">
        <v>192</v>
      </c>
      <c r="C420" s="6"/>
      <c r="D420" s="26">
        <f>G420</f>
        <v>0.321749153952</v>
      </c>
      <c r="E420" s="26">
        <v>0</v>
      </c>
      <c r="F420" s="26">
        <v>0</v>
      </c>
      <c r="G420" s="26">
        <v>0.321749153952</v>
      </c>
      <c r="H420" s="26">
        <v>0</v>
      </c>
      <c r="I420" s="26">
        <f>L420</f>
        <v>0.31408416</v>
      </c>
      <c r="J420" s="26">
        <v>0</v>
      </c>
      <c r="K420" s="26">
        <v>0</v>
      </c>
      <c r="L420" s="26">
        <v>0.31408416</v>
      </c>
      <c r="M420" s="26">
        <v>0</v>
      </c>
      <c r="N420" s="26">
        <f t="shared" si="40"/>
        <v>-0.007664993951999988</v>
      </c>
      <c r="O420" s="26">
        <f t="shared" si="40"/>
        <v>0</v>
      </c>
      <c r="P420" s="26">
        <v>0</v>
      </c>
      <c r="Q420" s="26">
        <v>0</v>
      </c>
      <c r="R420" s="26">
        <v>0</v>
      </c>
      <c r="S420" s="26">
        <v>0</v>
      </c>
      <c r="T420" s="26">
        <f>I420-D420</f>
        <v>-0.007664993951999988</v>
      </c>
      <c r="U420" s="26">
        <v>0</v>
      </c>
      <c r="V420" s="26">
        <v>0</v>
      </c>
      <c r="W420" s="26">
        <v>0</v>
      </c>
      <c r="X420" s="24"/>
    </row>
    <row r="421" spans="1:24" ht="15.75">
      <c r="A421" s="58"/>
      <c r="B421" s="9" t="s">
        <v>120</v>
      </c>
      <c r="C421" s="6"/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6">
        <v>0</v>
      </c>
      <c r="V421" s="26">
        <v>0</v>
      </c>
      <c r="W421" s="26">
        <v>0</v>
      </c>
      <c r="X421" s="25"/>
    </row>
    <row r="422" spans="1:24" ht="56.25">
      <c r="A422" s="58"/>
      <c r="B422" s="16" t="s">
        <v>434</v>
      </c>
      <c r="C422" s="6" t="s">
        <v>183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5"/>
    </row>
    <row r="423" spans="1:24" ht="15.75">
      <c r="A423" s="58"/>
      <c r="B423" s="17" t="s">
        <v>435</v>
      </c>
      <c r="C423" s="6"/>
      <c r="D423" s="26">
        <v>0</v>
      </c>
      <c r="E423" s="26">
        <v>0</v>
      </c>
      <c r="F423" s="26">
        <v>0</v>
      </c>
      <c r="G423" s="26">
        <v>0</v>
      </c>
      <c r="H423" s="26">
        <v>0</v>
      </c>
      <c r="I423" s="26">
        <v>0</v>
      </c>
      <c r="J423" s="26">
        <v>0</v>
      </c>
      <c r="K423" s="26">
        <v>0</v>
      </c>
      <c r="L423" s="26">
        <v>0.540638568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0</v>
      </c>
      <c r="T423" s="26">
        <v>0</v>
      </c>
      <c r="U423" s="26">
        <v>0</v>
      </c>
      <c r="V423" s="26">
        <v>0</v>
      </c>
      <c r="W423" s="26">
        <v>0</v>
      </c>
      <c r="X423" s="25" t="s">
        <v>442</v>
      </c>
    </row>
    <row r="424" spans="1:24" ht="22.5">
      <c r="A424" s="58"/>
      <c r="B424" s="17" t="s">
        <v>436</v>
      </c>
      <c r="C424" s="6"/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  <c r="V424" s="26">
        <v>0</v>
      </c>
      <c r="W424" s="26">
        <v>0</v>
      </c>
      <c r="X424" s="25"/>
    </row>
  </sheetData>
  <sheetProtection/>
  <mergeCells count="32">
    <mergeCell ref="B14:B18"/>
    <mergeCell ref="C14:C18"/>
    <mergeCell ref="P16:Q17"/>
    <mergeCell ref="R16:S17"/>
    <mergeCell ref="K17:K18"/>
    <mergeCell ref="F17:F18"/>
    <mergeCell ref="G17:G18"/>
    <mergeCell ref="M17:M18"/>
    <mergeCell ref="H17:H18"/>
    <mergeCell ref="I6:S6"/>
    <mergeCell ref="K12:T12"/>
    <mergeCell ref="T16:U17"/>
    <mergeCell ref="N14:W15"/>
    <mergeCell ref="D14:M14"/>
    <mergeCell ref="V16:W17"/>
    <mergeCell ref="N16:O17"/>
    <mergeCell ref="D15:M15"/>
    <mergeCell ref="L17:L18"/>
    <mergeCell ref="J17:J18"/>
    <mergeCell ref="I17:I18"/>
    <mergeCell ref="D17:D18"/>
    <mergeCell ref="E17:E18"/>
    <mergeCell ref="V2:X2"/>
    <mergeCell ref="A3:X3"/>
    <mergeCell ref="I4:J4"/>
    <mergeCell ref="L4:M4"/>
    <mergeCell ref="L9:M9"/>
    <mergeCell ref="A14:A18"/>
    <mergeCell ref="X14:X18"/>
    <mergeCell ref="I7:R7"/>
    <mergeCell ref="D16:H16"/>
    <mergeCell ref="I16:M1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8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2018-07-17T09:22:50Z</cp:lastPrinted>
  <dcterms:created xsi:type="dcterms:W3CDTF">2011-01-11T10:25:48Z</dcterms:created>
  <dcterms:modified xsi:type="dcterms:W3CDTF">2019-10-21T13:06:08Z</dcterms:modified>
  <cp:category/>
  <cp:version/>
  <cp:contentType/>
  <cp:contentStatus/>
</cp:coreProperties>
</file>