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1" activeTab="0"/>
  </bookViews>
  <sheets>
    <sheet name="Расчетный" sheetId="1" r:id="rId1"/>
  </sheets>
  <definedNames/>
  <calcPr fullCalcOnLoad="1"/>
</workbook>
</file>

<file path=xl/sharedStrings.xml><?xml version="1.0" encoding="utf-8"?>
<sst xmlns="http://schemas.openxmlformats.org/spreadsheetml/2006/main" count="65" uniqueCount="45">
  <si>
    <t>№ п/п</t>
  </si>
  <si>
    <t>Уровень напряжения</t>
  </si>
  <si>
    <t>№ договора энергоснабжения</t>
  </si>
  <si>
    <t>Потребитель</t>
  </si>
  <si>
    <t>Адрес объекта</t>
  </si>
  <si>
    <t>Максимальная мощность, кВт</t>
  </si>
  <si>
    <t>Величина резервируемой максимальной мощности за период, кВт</t>
  </si>
  <si>
    <t>Усредненное значение резервируемой максимальной мощности, кВт</t>
  </si>
  <si>
    <t>Апрель</t>
  </si>
  <si>
    <t>Июнь</t>
  </si>
  <si>
    <t>СН2</t>
  </si>
  <si>
    <t>ЗАО "ОРЛОВСКИЙ МЕЛЬКОМБИНАТ"</t>
  </si>
  <si>
    <t>ОРЕЛ Г, ЛИВЕНСКАЯ УЛ, 15</t>
  </si>
  <si>
    <t>ФГБОУ ВО "ОГУ ИМЕНИ И.С.ТУРГЕНЕВА"</t>
  </si>
  <si>
    <t>ОРЕЛ Г, КАМЕНСКОГО ПЛ, 18</t>
  </si>
  <si>
    <t>ОРЕЛ Г, МОСКОВСКАЯ УЛ, 77</t>
  </si>
  <si>
    <t>ОРЕЛ Г, СКВОРЦОВА УЛ, 5</t>
  </si>
  <si>
    <t xml:space="preserve">ООО "РЭК"           </t>
  </si>
  <si>
    <t>ОРЕЛ Г, МОСКОВСКОЕ Ш, 56</t>
  </si>
  <si>
    <t>ЛИТВАК СВЕТЛАНА АЛЕКСАНДРОВНА</t>
  </si>
  <si>
    <t>ОРЕЛ Г, ПИЩЕВОЙ ПЕР, 14</t>
  </si>
  <si>
    <t>ООО "АСТОРИЯ"</t>
  </si>
  <si>
    <t>ОРЕЛ Г,,ГОРОДСКАЯ УЛ, 98,А</t>
  </si>
  <si>
    <t>ООО "ЛИВЕНСКИЙ КХП ЗАО "АПК "ОРЛОВСКАЯ НИВА"</t>
  </si>
  <si>
    <t>ЛИВНЫ Г, ЭЛЕВАТОРНАЯ УЛ, 1</t>
  </si>
  <si>
    <t>ГОСУДАРСТВЕННОЕ УНИТАРНОЕ ПРЕДПРИЯТИЕ ОРЛОВСКОЙ ОБЛАСТИ "ДОРОЖНАЯ СЛУЖБА"</t>
  </si>
  <si>
    <t>ЛИВНЫ Г, ФРУНЗЕ УЛ, 153</t>
  </si>
  <si>
    <t>ЭЛЕВАТОР П.КОЛПНА</t>
  </si>
  <si>
    <t>КОЛПНЫ П, ЖЕЛЕЗНОДОРОЖНАЯ УЛ, 5</t>
  </si>
  <si>
    <t>ООО МЗОЦМ</t>
  </si>
  <si>
    <t>МЦЕНСКИЙ Р-Н, ВОЛЯ П</t>
  </si>
  <si>
    <t>ОАО "ДИРЕКЦИЯ ИНДУСТРИАЛЬНЫХ ПАРКОВ  ОРЛОВСКОЙ ОБЛАСТИ</t>
  </si>
  <si>
    <t>ООО "ЦКК"</t>
  </si>
  <si>
    <t>МЦЕНСК Г, АВТОМАГИСТРАЛЬНАЯ УЛ, 2А</t>
  </si>
  <si>
    <t>ООО "МЦЕНСКПРОКАТ"</t>
  </si>
  <si>
    <t>МЦЕНСК Г, АВТОМАГИСТРАЛЬ, 1А/2</t>
  </si>
  <si>
    <t xml:space="preserve">ООО "НПО АУРУС"                               </t>
  </si>
  <si>
    <t>МЦЕНСК Г, АВТОМАГИСТРАЛЬНАЯ УЛ</t>
  </si>
  <si>
    <t xml:space="preserve">МУП "МЦЕНСК-ТЕПЛО" Г.МЦЕНСКА </t>
  </si>
  <si>
    <t xml:space="preserve">МЦЕНСК Г, КУЗЬМИНА УЛ   </t>
  </si>
  <si>
    <t>ООО «АПК ЮНОСТЬ»</t>
  </si>
  <si>
    <t xml:space="preserve">НАРЫШКИНО РП, РЕВКОВА УЛ, 28 </t>
  </si>
  <si>
    <t>ООО "ПРОМПАРК"</t>
  </si>
  <si>
    <t>НОВОСИЛЬ Г, ЗАРЕЧЕНСКОЕ С/П. ДОРОГА НА Д. СОРОЧИЙ МОСТ.</t>
  </si>
  <si>
    <t>Итого: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</si>
</sst>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#,##0"/>
  </numFmts>
  <fonts count="4">
    <font>
      <sz val="10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1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wrapText="1"/>
    </xf>
    <xf numFmtId="166" fontId="0" fillId="0" borderId="1" xfId="0" applyNumberFormat="1" applyBorder="1" applyAlignment="1">
      <alignment horizontal="center"/>
    </xf>
    <xf numFmtId="166" fontId="0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4" fontId="0" fillId="0" borderId="1" xfId="0" applyFill="1" applyBorder="1" applyAlignment="1">
      <alignment horizontal="center"/>
    </xf>
    <xf numFmtId="164" fontId="0" fillId="0" borderId="1" xfId="0" applyFont="1" applyFill="1" applyBorder="1" applyAlignment="1">
      <alignment wrapText="1"/>
    </xf>
    <xf numFmtId="166" fontId="0" fillId="0" borderId="1" xfId="0" applyNumberFormat="1" applyFill="1" applyBorder="1" applyAlignment="1">
      <alignment horizontal="center"/>
    </xf>
    <xf numFmtId="166" fontId="0" fillId="0" borderId="1" xfId="0" applyNumberFormat="1" applyFont="1" applyBorder="1" applyAlignment="1">
      <alignment horizontal="center" vertical="center"/>
    </xf>
    <xf numFmtId="164" fontId="0" fillId="0" borderId="1" xfId="0" applyFont="1" applyFill="1" applyBorder="1" applyAlignment="1">
      <alignment horizontal="center"/>
    </xf>
    <xf numFmtId="164" fontId="2" fillId="0" borderId="1" xfId="0" applyFont="1" applyFill="1" applyBorder="1" applyAlignment="1">
      <alignment wrapText="1"/>
    </xf>
    <xf numFmtId="164" fontId="0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="90" zoomScaleNormal="90" workbookViewId="0" topLeftCell="A1">
      <selection activeCell="E14" sqref="E14"/>
    </sheetView>
  </sheetViews>
  <sheetFormatPr defaultColWidth="12.57421875" defaultRowHeight="12.75"/>
  <cols>
    <col min="1" max="1" width="5.8515625" style="0" customWidth="1"/>
    <col min="3" max="3" width="19.140625" style="0" customWidth="1"/>
    <col min="4" max="4" width="33.7109375" style="0" customWidth="1"/>
    <col min="5" max="5" width="31.00390625" style="0" customWidth="1"/>
    <col min="6" max="6" width="20.00390625" style="0" customWidth="1"/>
    <col min="7" max="7" width="15.421875" style="0" customWidth="1"/>
    <col min="8" max="8" width="14.57421875" style="0" customWidth="1"/>
    <col min="9" max="9" width="12.8515625" style="0" customWidth="1"/>
    <col min="10" max="10" width="24.28125" style="0" customWidth="1"/>
    <col min="11" max="16384" width="11.57421875" style="0" customWidth="1"/>
  </cols>
  <sheetData>
    <row r="1" spans="1:10" s="2" customFormat="1" ht="79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/>
      <c r="I1" s="1"/>
      <c r="J1" s="1" t="s">
        <v>7</v>
      </c>
    </row>
    <row r="2" spans="1:10" s="2" customFormat="1" ht="17.25" customHeight="1">
      <c r="A2" s="1"/>
      <c r="B2" s="1"/>
      <c r="C2" s="1"/>
      <c r="D2" s="1"/>
      <c r="E2" s="1"/>
      <c r="F2" s="1"/>
      <c r="G2" s="3" t="s">
        <v>8</v>
      </c>
      <c r="H2" s="4" t="str">
        <f>"Май"</f>
        <v>Май</v>
      </c>
      <c r="I2" s="4" t="s">
        <v>9</v>
      </c>
      <c r="J2" s="1"/>
    </row>
    <row r="3" spans="1:10" ht="25.5" customHeight="1">
      <c r="A3" s="5">
        <v>1</v>
      </c>
      <c r="B3" s="6" t="s">
        <v>10</v>
      </c>
      <c r="C3" s="5">
        <v>57010251000032</v>
      </c>
      <c r="D3" s="6" t="s">
        <v>11</v>
      </c>
      <c r="E3" s="7" t="s">
        <v>12</v>
      </c>
      <c r="F3" s="8">
        <v>3600</v>
      </c>
      <c r="G3" s="9">
        <v>3600</v>
      </c>
      <c r="H3" s="9">
        <v>3600</v>
      </c>
      <c r="I3" s="9">
        <v>3600</v>
      </c>
      <c r="J3" s="10">
        <f>ROUND(SUM(G3:I3)/3,3)</f>
        <v>3600</v>
      </c>
    </row>
    <row r="4" spans="1:10" ht="25.5" customHeight="1">
      <c r="A4" s="5">
        <v>2</v>
      </c>
      <c r="B4" s="6" t="s">
        <v>10</v>
      </c>
      <c r="C4" s="11">
        <v>57010251000528</v>
      </c>
      <c r="D4" s="12" t="s">
        <v>13</v>
      </c>
      <c r="E4" s="12" t="s">
        <v>14</v>
      </c>
      <c r="F4" s="13">
        <v>850</v>
      </c>
      <c r="G4" s="14">
        <v>850</v>
      </c>
      <c r="H4" s="14">
        <v>850</v>
      </c>
      <c r="I4" s="14">
        <v>850</v>
      </c>
      <c r="J4" s="10">
        <f>ROUND(SUM(G4:I4)/3,3)</f>
        <v>850</v>
      </c>
    </row>
    <row r="5" spans="1:10" ht="25.5" customHeight="1">
      <c r="A5" s="5">
        <v>3</v>
      </c>
      <c r="B5" s="6" t="s">
        <v>10</v>
      </c>
      <c r="C5" s="11">
        <v>57010251000528</v>
      </c>
      <c r="D5" s="12" t="s">
        <v>13</v>
      </c>
      <c r="E5" s="12" t="s">
        <v>15</v>
      </c>
      <c r="F5" s="13">
        <v>730</v>
      </c>
      <c r="G5" s="14">
        <v>730</v>
      </c>
      <c r="H5" s="14">
        <v>727.111</v>
      </c>
      <c r="I5" s="14">
        <v>730</v>
      </c>
      <c r="J5" s="10">
        <f>ROUND(SUM(G5:I5)/3,3)</f>
        <v>729.037</v>
      </c>
    </row>
    <row r="6" spans="1:10" ht="27.75" customHeight="1">
      <c r="A6" s="5">
        <v>4</v>
      </c>
      <c r="B6" s="6" t="s">
        <v>10</v>
      </c>
      <c r="C6" s="11">
        <v>57010251000528</v>
      </c>
      <c r="D6" s="12" t="s">
        <v>13</v>
      </c>
      <c r="E6" s="12" t="s">
        <v>16</v>
      </c>
      <c r="F6" s="13">
        <v>1862</v>
      </c>
      <c r="G6" s="14">
        <v>1862</v>
      </c>
      <c r="H6" s="14">
        <v>1862</v>
      </c>
      <c r="I6" s="14">
        <v>1862</v>
      </c>
      <c r="J6" s="10">
        <f>ROUND(SUM(G6:I6)/3,3)</f>
        <v>1862</v>
      </c>
    </row>
    <row r="7" spans="1:10" ht="27.75" customHeight="1">
      <c r="A7" s="5">
        <v>5</v>
      </c>
      <c r="B7" s="6" t="s">
        <v>10</v>
      </c>
      <c r="C7" s="11">
        <v>57010252001298</v>
      </c>
      <c r="D7" s="6" t="s">
        <v>17</v>
      </c>
      <c r="E7" s="12" t="s">
        <v>18</v>
      </c>
      <c r="F7" s="13">
        <v>1200</v>
      </c>
      <c r="G7" s="14">
        <v>684.864</v>
      </c>
      <c r="H7" s="14">
        <v>678.5</v>
      </c>
      <c r="I7" s="9">
        <v>611.684</v>
      </c>
      <c r="J7" s="10">
        <f>ROUND(SUM(G7:I7)/3,3)</f>
        <v>658.349</v>
      </c>
    </row>
    <row r="8" spans="1:10" ht="27.75" customHeight="1">
      <c r="A8" s="5">
        <v>6</v>
      </c>
      <c r="B8" s="6" t="s">
        <v>10</v>
      </c>
      <c r="C8" s="11">
        <v>57010251004860</v>
      </c>
      <c r="D8" s="12" t="s">
        <v>19</v>
      </c>
      <c r="E8" s="12" t="s">
        <v>20</v>
      </c>
      <c r="F8" s="13">
        <v>1200</v>
      </c>
      <c r="G8" s="14">
        <v>1155.766</v>
      </c>
      <c r="H8" s="14">
        <v>1171.657</v>
      </c>
      <c r="I8" s="14">
        <v>1163.538</v>
      </c>
      <c r="J8" s="10">
        <f>ROUND(SUM(G8:I8)/3,3)</f>
        <v>1163.654</v>
      </c>
    </row>
    <row r="9" spans="1:10" ht="25.5" customHeight="1">
      <c r="A9" s="5">
        <v>7</v>
      </c>
      <c r="B9" s="6" t="s">
        <v>10</v>
      </c>
      <c r="C9" s="11">
        <v>57010251000354</v>
      </c>
      <c r="D9" s="12" t="s">
        <v>21</v>
      </c>
      <c r="E9" s="12" t="s">
        <v>22</v>
      </c>
      <c r="F9" s="13">
        <v>1200</v>
      </c>
      <c r="G9" s="14">
        <v>921.537</v>
      </c>
      <c r="H9" s="14">
        <v>893.447</v>
      </c>
      <c r="I9" s="14">
        <v>788.4970000000001</v>
      </c>
      <c r="J9" s="10">
        <f>ROUND(SUM(G9:I9)/3,3)</f>
        <v>867.827</v>
      </c>
    </row>
    <row r="10" spans="1:10" ht="42.75" customHeight="1">
      <c r="A10" s="5">
        <v>8</v>
      </c>
      <c r="B10" s="6" t="s">
        <v>10</v>
      </c>
      <c r="C10" s="15">
        <v>57040271000936</v>
      </c>
      <c r="D10" s="16" t="s">
        <v>23</v>
      </c>
      <c r="E10" s="12" t="s">
        <v>24</v>
      </c>
      <c r="F10" s="13">
        <v>2600</v>
      </c>
      <c r="G10" s="14">
        <v>1924.299</v>
      </c>
      <c r="H10" s="14">
        <v>1786.0729999999999</v>
      </c>
      <c r="I10" s="14">
        <v>2294.037</v>
      </c>
      <c r="J10" s="10">
        <f>ROUND(SUM(G10:I10)/3,3)</f>
        <v>2001.47</v>
      </c>
    </row>
    <row r="11" spans="1:10" ht="41.25" customHeight="1">
      <c r="A11" s="5">
        <v>9</v>
      </c>
      <c r="B11" s="6" t="s">
        <v>10</v>
      </c>
      <c r="C11" s="11">
        <v>57040271000705</v>
      </c>
      <c r="D11" s="12" t="s">
        <v>25</v>
      </c>
      <c r="E11" s="12" t="s">
        <v>26</v>
      </c>
      <c r="F11" s="13">
        <v>1030</v>
      </c>
      <c r="G11" s="14">
        <v>822.788</v>
      </c>
      <c r="H11" s="14">
        <v>623.36</v>
      </c>
      <c r="I11" s="14">
        <v>651.5160000000001</v>
      </c>
      <c r="J11" s="10">
        <f>ROUND(SUM(G11:I11)/3,3)</f>
        <v>699.221</v>
      </c>
    </row>
    <row r="12" spans="1:10" ht="27" customHeight="1">
      <c r="A12" s="5">
        <v>10</v>
      </c>
      <c r="B12" s="6" t="s">
        <v>10</v>
      </c>
      <c r="C12" s="5">
        <v>57040101001484</v>
      </c>
      <c r="D12" s="6" t="s">
        <v>27</v>
      </c>
      <c r="E12" s="7" t="s">
        <v>28</v>
      </c>
      <c r="F12" s="13">
        <v>2890</v>
      </c>
      <c r="G12" s="14">
        <v>2749.693</v>
      </c>
      <c r="H12" s="14">
        <v>2777.277</v>
      </c>
      <c r="I12" s="14">
        <v>2790.797</v>
      </c>
      <c r="J12" s="10">
        <f>ROUND(SUM(G12:I12)/3,3)</f>
        <v>2772.589</v>
      </c>
    </row>
    <row r="13" spans="1:10" ht="27" customHeight="1">
      <c r="A13" s="5">
        <v>11</v>
      </c>
      <c r="B13" s="6" t="s">
        <v>10</v>
      </c>
      <c r="C13" s="17">
        <v>57030142000152</v>
      </c>
      <c r="D13" s="6" t="s">
        <v>29</v>
      </c>
      <c r="E13" s="7" t="s">
        <v>30</v>
      </c>
      <c r="F13" s="8">
        <v>2500</v>
      </c>
      <c r="G13" s="14">
        <v>1943.745</v>
      </c>
      <c r="H13" s="14">
        <v>1932.033</v>
      </c>
      <c r="I13" s="14">
        <v>1891.9470000000001</v>
      </c>
      <c r="J13" s="10">
        <f>ROUND(SUM(G13:I13)/3,3)</f>
        <v>1922.575</v>
      </c>
    </row>
    <row r="14" spans="1:10" ht="27" customHeight="1">
      <c r="A14" s="5">
        <v>12</v>
      </c>
      <c r="B14" s="6" t="s">
        <v>10</v>
      </c>
      <c r="C14" s="17">
        <v>57030142000149</v>
      </c>
      <c r="D14" s="7" t="s">
        <v>31</v>
      </c>
      <c r="E14" s="7" t="s">
        <v>30</v>
      </c>
      <c r="F14" s="8">
        <v>5200</v>
      </c>
      <c r="G14" s="14">
        <v>5184.273</v>
      </c>
      <c r="H14" s="14">
        <v>5187.209</v>
      </c>
      <c r="I14" s="14">
        <v>5188.105</v>
      </c>
      <c r="J14" s="10">
        <f>ROUND(SUM(G14:I14)/3,3)</f>
        <v>5186.529</v>
      </c>
    </row>
    <row r="15" spans="1:10" ht="27" customHeight="1">
      <c r="A15" s="5">
        <v>13</v>
      </c>
      <c r="B15" s="6" t="s">
        <v>10</v>
      </c>
      <c r="C15" s="17">
        <v>57030142000156</v>
      </c>
      <c r="D15" s="7" t="s">
        <v>32</v>
      </c>
      <c r="E15" s="7" t="s">
        <v>33</v>
      </c>
      <c r="F15" s="8">
        <v>2300</v>
      </c>
      <c r="G15" s="14">
        <v>1681.491</v>
      </c>
      <c r="H15" s="14">
        <v>1690.1779999999999</v>
      </c>
      <c r="I15" s="14">
        <v>1763.8319999999999</v>
      </c>
      <c r="J15" s="10">
        <f>ROUND(SUM(G15:I15)/3,3)</f>
        <v>1711.834</v>
      </c>
    </row>
    <row r="16" spans="1:10" ht="27" customHeight="1">
      <c r="A16" s="5">
        <v>14</v>
      </c>
      <c r="B16" s="6" t="s">
        <v>10</v>
      </c>
      <c r="C16" s="17">
        <v>57030282000009</v>
      </c>
      <c r="D16" s="7" t="s">
        <v>34</v>
      </c>
      <c r="E16" s="7" t="s">
        <v>35</v>
      </c>
      <c r="F16" s="8">
        <v>698</v>
      </c>
      <c r="G16" s="14">
        <v>127.231</v>
      </c>
      <c r="H16" s="14">
        <v>146.923</v>
      </c>
      <c r="I16" s="14">
        <v>42.438999999999965</v>
      </c>
      <c r="J16" s="10">
        <f>ROUND(SUM(G16:I16)/3,3)</f>
        <v>105.531</v>
      </c>
    </row>
    <row r="17" spans="1:10" ht="27" customHeight="1">
      <c r="A17" s="5">
        <v>15</v>
      </c>
      <c r="B17" s="6" t="s">
        <v>10</v>
      </c>
      <c r="C17" s="5">
        <v>57030282000014</v>
      </c>
      <c r="D17" s="6" t="s">
        <v>36</v>
      </c>
      <c r="E17" s="7" t="s">
        <v>37</v>
      </c>
      <c r="F17" s="8">
        <v>16149</v>
      </c>
      <c r="G17" s="14">
        <v>16105.018</v>
      </c>
      <c r="H17" s="14">
        <v>16124.984</v>
      </c>
      <c r="I17" s="14">
        <v>16119.531</v>
      </c>
      <c r="J17" s="10">
        <f>ROUND(SUM(G17:I17)/3,3)</f>
        <v>16116.511</v>
      </c>
    </row>
    <row r="18" spans="1:10" ht="27" customHeight="1">
      <c r="A18" s="5">
        <v>16</v>
      </c>
      <c r="B18" s="6" t="s">
        <v>10</v>
      </c>
      <c r="C18" s="17">
        <v>57030262004042</v>
      </c>
      <c r="D18" s="6" t="s">
        <v>38</v>
      </c>
      <c r="E18" s="6" t="s">
        <v>39</v>
      </c>
      <c r="F18" s="8">
        <v>900</v>
      </c>
      <c r="G18" s="14">
        <v>555.764</v>
      </c>
      <c r="H18" s="14">
        <v>888.244</v>
      </c>
      <c r="I18" s="14">
        <v>894.758</v>
      </c>
      <c r="J18" s="10">
        <f>ROUND(SUM(G18:I18)/3,3)</f>
        <v>779.589</v>
      </c>
    </row>
    <row r="19" spans="1:10" ht="27" customHeight="1">
      <c r="A19" s="5">
        <v>17</v>
      </c>
      <c r="B19" s="6" t="s">
        <v>10</v>
      </c>
      <c r="C19" s="5">
        <v>57040052003221</v>
      </c>
      <c r="D19" s="7" t="s">
        <v>40</v>
      </c>
      <c r="E19" s="7" t="s">
        <v>41</v>
      </c>
      <c r="F19" s="8">
        <v>1760</v>
      </c>
      <c r="G19" s="14">
        <v>1706.627</v>
      </c>
      <c r="H19" s="14">
        <v>1721.65</v>
      </c>
      <c r="I19" s="14">
        <v>1689.753</v>
      </c>
      <c r="J19" s="10">
        <f>ROUND(SUM(G19:I19)/3,3)</f>
        <v>1706.01</v>
      </c>
    </row>
    <row r="20" spans="1:10" ht="27" customHeight="1">
      <c r="A20" s="5">
        <v>18</v>
      </c>
      <c r="B20" s="6" t="s">
        <v>10</v>
      </c>
      <c r="C20" s="17">
        <v>57080161002025</v>
      </c>
      <c r="D20" s="7" t="s">
        <v>42</v>
      </c>
      <c r="E20" s="7" t="s">
        <v>43</v>
      </c>
      <c r="F20" s="8">
        <v>2000</v>
      </c>
      <c r="G20" s="14">
        <v>1682.327</v>
      </c>
      <c r="H20" s="14">
        <v>1858.933</v>
      </c>
      <c r="I20" s="14">
        <v>1838.063</v>
      </c>
      <c r="J20" s="10">
        <f>ROUND(SUM(G20:I20)/3,3)</f>
        <v>1793.108</v>
      </c>
    </row>
    <row r="21" spans="1:10" ht="21" customHeight="1">
      <c r="A21" s="18" t="s">
        <v>44</v>
      </c>
      <c r="B21" s="18"/>
      <c r="C21" s="18"/>
      <c r="D21" s="18"/>
      <c r="E21" s="18"/>
      <c r="F21" s="10">
        <f>SUM(F3:F20)</f>
        <v>48669</v>
      </c>
      <c r="G21" s="10">
        <f>SUM(G3:G20)</f>
        <v>44287.423</v>
      </c>
      <c r="H21" s="10">
        <f>SUM(H3:H20)</f>
        <v>44519.579</v>
      </c>
      <c r="I21" s="10">
        <f>SUM(I3:I20)</f>
        <v>44770.496999999996</v>
      </c>
      <c r="J21" s="10">
        <f>SUM(J3:J20)</f>
        <v>44525.834</v>
      </c>
    </row>
    <row r="22" spans="1:7" ht="24" customHeight="1">
      <c r="A22" s="19"/>
      <c r="B22" s="19"/>
      <c r="C22" s="19"/>
      <c r="D22" s="19"/>
      <c r="E22" s="19"/>
      <c r="F22" s="19"/>
      <c r="G22" s="20"/>
    </row>
  </sheetData>
  <sheetProtection selectLockedCells="1" selectUnlockedCells="1"/>
  <mergeCells count="2">
    <mergeCell ref="G1:I1"/>
    <mergeCell ref="A21:E21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Кривчикова</dc:creator>
  <cp:keywords/>
  <dc:description/>
  <cp:lastModifiedBy/>
  <cp:lastPrinted>2016-04-18T09:33:24Z</cp:lastPrinted>
  <dcterms:created xsi:type="dcterms:W3CDTF">2012-10-04T07:21:20Z</dcterms:created>
  <dcterms:modified xsi:type="dcterms:W3CDTF">2019-08-21T10:52:12Z</dcterms:modified>
  <cp:category/>
  <cp:version/>
  <cp:contentType/>
  <cp:contentStatus/>
  <cp:revision>161</cp:revision>
</cp:coreProperties>
</file>