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_FilterDatabase" localSheetId="0" hidden="1">'стр.1_2'!$A$19:$CA$19</definedName>
    <definedName name="TABLE" localSheetId="0">'стр.1_2'!#REF!</definedName>
    <definedName name="TABLE_2" localSheetId="0">'стр.1_2'!#REF!</definedName>
    <definedName name="_xlnm.Print_Area" localSheetId="0">'стр.1_2'!$A$1:$CA$295</definedName>
  </definedNames>
  <calcPr fullCalcOnLoad="1"/>
</workbook>
</file>

<file path=xl/sharedStrings.xml><?xml version="1.0" encoding="utf-8"?>
<sst xmlns="http://schemas.openxmlformats.org/spreadsheetml/2006/main" count="872" uniqueCount="433">
  <si>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</si>
  <si>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</si>
  <si>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</si>
  <si>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</si>
  <si>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</si>
  <si>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</si>
  <si>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</si>
  <si>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</si>
  <si>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</si>
  <si>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</si>
  <si>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</si>
  <si>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</si>
  <si>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</si>
  <si>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</si>
  <si>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</si>
  <si>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</si>
  <si>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</si>
  <si>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</si>
  <si>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</si>
  <si>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</si>
  <si>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</si>
  <si>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</si>
  <si>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</si>
  <si>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</si>
  <si>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</si>
  <si>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</si>
  <si>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</si>
  <si>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</si>
  <si>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</si>
  <si>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</si>
  <si>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</si>
  <si>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</si>
  <si>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</si>
  <si>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</si>
  <si>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</si>
  <si>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</si>
  <si>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</si>
  <si>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</si>
  <si>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</si>
  <si>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</si>
  <si>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</si>
  <si>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</si>
  <si>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</si>
  <si>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</si>
  <si>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</si>
  <si>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</si>
  <si>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</si>
  <si>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</si>
  <si>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</si>
  <si>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</si>
  <si>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</si>
  <si>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</si>
  <si>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</si>
  <si>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</si>
  <si>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</si>
  <si>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</si>
  <si>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</si>
  <si>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</si>
  <si>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</si>
  <si>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</si>
  <si>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</si>
  <si>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</si>
  <si>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</si>
  <si>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</si>
  <si>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</si>
  <si>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</si>
  <si>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</si>
  <si>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</si>
  <si>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</si>
  <si>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</si>
  <si>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</si>
  <si>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</si>
  <si>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</si>
  <si>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</si>
  <si>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</si>
  <si>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</si>
  <si>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</si>
  <si>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</si>
  <si>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</si>
  <si>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</si>
  <si>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</si>
  <si>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</si>
  <si>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</si>
  <si>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</si>
  <si>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</si>
  <si>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</si>
  <si>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</si>
  <si>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</si>
  <si>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</si>
  <si>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</si>
  <si>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</si>
  <si>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</si>
  <si>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</si>
  <si>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</si>
  <si>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</si>
  <si>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</si>
  <si>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</si>
  <si>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</si>
  <si>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</si>
  <si>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</si>
  <si>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</si>
  <si>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</si>
  <si>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</si>
  <si>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</si>
  <si>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</si>
  <si>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</si>
  <si>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</si>
  <si>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</si>
  <si>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</si>
  <si>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</si>
  <si>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</si>
  <si>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</si>
  <si>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</si>
  <si>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</si>
  <si>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</si>
  <si>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</si>
  <si>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</si>
  <si>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</si>
  <si>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</si>
  <si>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</si>
  <si>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</si>
  <si>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</si>
  <si>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</si>
  <si>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</si>
  <si>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</si>
  <si>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</si>
  <si>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</si>
  <si>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</si>
  <si>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</si>
  <si>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</si>
  <si>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</si>
  <si>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</si>
  <si>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</si>
  <si>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</si>
  <si>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</si>
  <si>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</si>
  <si>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</si>
  <si>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</si>
  <si>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</si>
  <si>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</si>
  <si>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</si>
  <si>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</si>
  <si>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</si>
  <si>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</si>
  <si>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</si>
  <si>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</si>
  <si>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</si>
  <si>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</si>
  <si>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</si>
  <si>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</si>
  <si>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</si>
  <si>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</si>
  <si>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</si>
  <si>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</si>
  <si>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</si>
  <si>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</si>
  <si>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</si>
  <si>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</si>
  <si>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</si>
  <si>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</si>
  <si>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</si>
  <si>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</si>
  <si>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</si>
  <si>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</si>
  <si>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</si>
  <si>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</si>
  <si>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</si>
  <si>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</si>
  <si>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</si>
  <si>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</si>
  <si>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</si>
  <si>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</si>
  <si>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</si>
  <si>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</si>
  <si>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</si>
  <si>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</si>
  <si>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</si>
  <si>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</si>
  <si>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</si>
  <si>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</si>
  <si>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</si>
  <si>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</si>
  <si>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</si>
  <si>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</si>
  <si>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</si>
  <si>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</si>
  <si>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</si>
  <si>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</si>
  <si>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</si>
  <si>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</si>
  <si>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</si>
  <si>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</si>
  <si>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</si>
  <si>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</si>
  <si>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</si>
  <si>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</si>
  <si>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</si>
  <si>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</si>
  <si>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</si>
  <si>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</si>
  <si>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</si>
  <si>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</si>
  <si>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</si>
  <si>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</si>
  <si>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</si>
  <si>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</si>
  <si>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</si>
  <si>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</si>
  <si>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</si>
  <si>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</si>
  <si>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</si>
  <si>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</si>
  <si>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</si>
  <si>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</si>
  <si>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</si>
  <si>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</si>
  <si>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</si>
  <si>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</si>
  <si>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</si>
  <si>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</si>
  <si>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</si>
  <si>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</si>
  <si>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</si>
  <si>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Знаменский участок</t>
  </si>
  <si>
    <t>Болховский участок</t>
  </si>
  <si>
    <t>Нарышкинский МФ</t>
  </si>
  <si>
    <t>Кромской МФ</t>
  </si>
  <si>
    <t>Реконструкция административно-производственных зданий</t>
  </si>
  <si>
    <t xml:space="preserve">     </t>
  </si>
  <si>
    <t>Замена маслянных выключателей на вакуумные в ТП001 яч.04 г. Мценск  -1 шт.</t>
  </si>
  <si>
    <t>2020</t>
  </si>
  <si>
    <t>Строительство 3БКТП 2х250 6/0,4 кВ с ликвидацией ТП 733 г. Орел (с изменением границ полосы отвода и охранной зоны).</t>
  </si>
  <si>
    <t>Строительство БКТП 1х400 10/0,4 кВ с ликвидацией ТП 004 с. Знаменское (с изменением границ полосы отвода и охранной зоны).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</si>
  <si>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</si>
  <si>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</si>
  <si>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</si>
  <si>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</si>
  <si>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01 яч.10; яч.02; яч.06; яч.07; яч.08 г. Мценск - 5 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</si>
  <si>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</si>
  <si>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</si>
  <si>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</si>
  <si>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160 кВА на трансформатор 6/0,4 кВ мощностью 160 кВА в ТП 336 г. Орел -1шт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</si>
  <si>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</si>
  <si>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</si>
  <si>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</si>
  <si>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</si>
  <si>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</si>
  <si>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</si>
  <si>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</si>
  <si>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</si>
  <si>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</si>
  <si>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</si>
  <si>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 xml:space="preserve">Установка оборудования РУ 0,4кВ РП 01 г.Орел -3шт. ВА5541 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</si>
  <si>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</si>
  <si>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</si>
  <si>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</si>
  <si>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</si>
  <si>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</si>
  <si>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</si>
  <si>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оборудования РУ 0,4 кВТП 002 п. Залегощь -2шт. ЩО70</t>
  </si>
  <si>
    <t>Внедрение дуговой защиты в РУ 6(10) кВ РП 09 Яч. 02, 01, 05, 07, 09, 11, 13, 14, 12, 10, 06, 04 г. Орёл -12 шт.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</si>
  <si>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</si>
  <si>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</si>
  <si>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</si>
  <si>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</si>
  <si>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</t>
  </si>
  <si>
    <t>ВЛ-0,4 кВ №12 ТП 700 ул. Молдавская, ул. Ср. Пятницкая г. Орел -1,16км (с установкой охранной зоны).</t>
  </si>
  <si>
    <t>ВЛ-0,4 кВ №7 ТП 468 ул. Федотовой, ул. Ватная, пер. Канатный г. Орел -0,97км (с установкой охранной зоны).</t>
  </si>
  <si>
    <t>ВЛ-0,4 кВ №12 ТП 646 пер. Медведевский, ул. Ляшко г. Орел -0,79км (с установкой охранной зоны).</t>
  </si>
  <si>
    <t>ВЛ-0,4 кВ №5 ТП 105 ул. Приборостроительная г. Орел -0,22км (с установкой охранной зоны).</t>
  </si>
  <si>
    <t>ВЛ-0,4 кВ №16 ТП 100 ул. Игнатова г. Орел -0,49км (с установкой охранной зоны).</t>
  </si>
  <si>
    <t>ВЛ 0,4 кВ №13 ТП 122 ул. 60-Лет Октября г. Орел -0,15км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</si>
  <si>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</si>
  <si>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</si>
  <si>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</si>
  <si>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</si>
  <si>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№4 ТП 004 пер. 4-й Ленинский, пер. 5-й Ленинский, г.Болхов -0,55км (с установкой охранной зоны).</t>
  </si>
  <si>
    <t>ВЛ 0,4 кВ №6 ТП 005 пл. Лесная, г. Болхов -0,5км (с установкой охранной зоны).</t>
  </si>
  <si>
    <t>ВЛ-10кВ №18 ПС "Коммаш" от опоры №1 до опоры №35 г. Мценск -2,3км (с установкой охранной зоны).</t>
  </si>
  <si>
    <t>ВЛ-10 кВ №10 ПС "Коммаш" от ТП 097 до ТП 029 г. Мценск -0,42км. (с установкой охранной зоны).</t>
  </si>
  <si>
    <t>ВЛ-0,4кВ №3  ТП 010 Ул. Рылеева, ул. Минаева, ул. Новикова г. Мценск -1,32км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</si>
  <si>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</si>
  <si>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№13 ТП 044 по ул. Денисова в г. Ливны -0,48км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</si>
  <si>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</si>
  <si>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</si>
  <si>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</si>
  <si>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</si>
  <si>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</si>
  <si>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</si>
  <si>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</si>
  <si>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</si>
  <si>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</si>
  <si>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</si>
  <si>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</si>
  <si>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</si>
  <si>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</si>
  <si>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№4 ТП 005 ул. Ленина, ул. Советская, с. Сосково-0.82 км (с установкой охранной зоны).</t>
  </si>
  <si>
    <t>ВЛ 0,4 кВ №3 ТП 005 АЗС, с. Сосково- 0,141 км (с установкой охранной зоны).</t>
  </si>
  <si>
    <t>ВЛ 0,4 кВ №2 ТП 001 ул. Молодежная  п. Шаблыкино-0,92 км (с установкой охранной зоны).</t>
  </si>
  <si>
    <t>ВЛ 0,4 кВ №1 ТП 005 ул. 7-го Ноября, ул.Комсомольская, ул. Пушкина  с разукрупнением распределительной линии п. Хотынец -1,5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</si>
  <si>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</si>
  <si>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</si>
  <si>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</si>
  <si>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</si>
  <si>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</si>
  <si>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</t>
  </si>
  <si>
    <t>ВЛ 0,4 кВ № 10 ТП 013  ул. Горки, Скважина, п. Кромы -0,6км (с установкой охранной зоны).</t>
  </si>
  <si>
    <t>ВЛ 0,4 кВ № 2 ТП 012 пер Куренцова, п. Кромы -0,3км.</t>
  </si>
  <si>
    <t>ВЛ 0,4 кВ № 13 ТП 002 ул. Революционная, г. Дмитровск -1,5км (с установкой охранной зоны).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</si>
  <si>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</si>
  <si>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</si>
  <si>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</si>
  <si>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</si>
  <si>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</si>
  <si>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</si>
  <si>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</si>
  <si>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</si>
  <si>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</si>
  <si>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</si>
  <si>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</si>
  <si>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</si>
  <si>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</si>
  <si>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КЛ-10кВ №39 ПС "Мценск" до опоры №1 ВЛ-10кВ Ф№39 г. Мценск -0,65км. (с установкой охранной зоны).</t>
  </si>
  <si>
    <t>КЛ-6кВ ТП 005-ТП 045 г. Ливны -0,7км (с установкой охранной зоны).</t>
  </si>
  <si>
    <t>КЛ 10 кВ №19 до опоры №1 ВЛ 10 кВ № 19 ПС 110/35/10 кВ Покровская -0,075км. (с установкой охранной зоны).</t>
  </si>
  <si>
    <t>Установка для целей защиты пункта секционирования столбового  (ПСС-10 Реклоузер) на опору №5/2 ВЛ 10 кВ №13 ПС "Район В"  г. Мценск -1шт.</t>
  </si>
  <si>
    <t xml:space="preserve">Установка для целей защиты, управления, контроля и учета пункта секционирования столбового  (ПКУ) на опору №1 ВЛ 10 кВ Ф№13 ПС "Район В" </t>
  </si>
  <si>
    <t>Установка для целей защиты пункта секционирования столбового учета электроэнергии  (ПСС-10 Реклоузер) на  ВЛ-6 кВ Фидер №4,  п/ст «Черкасская», опора №1 г. Ливны -1шт.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</si>
  <si>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</si>
  <si>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</si>
  <si>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</si>
  <si>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</si>
  <si>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</si>
  <si>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</si>
  <si>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</si>
  <si>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</si>
  <si>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</si>
  <si>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</si>
  <si>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</si>
  <si>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</si>
  <si>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</si>
  <si>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</si>
  <si>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</si>
  <si>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</si>
  <si>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</si>
  <si>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</si>
  <si>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</si>
  <si>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</si>
  <si>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</si>
  <si>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</si>
  <si>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</si>
  <si>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</si>
  <si>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</si>
  <si>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</si>
  <si>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информационно-ф системы АСКУЭ  в распределительных сетях 6/10 кВ по питающим линиям №434 в  ТП 082 г.Орел -1шт.</t>
  </si>
  <si>
    <t>Установка ПКУ (пункт коммерческого учета) на КЛ 10 кВ №9 ПС Долгое,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</si>
  <si>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</si>
  <si>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</si>
  <si>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Техническое перевооружение  АСУП АО «Орелоблэнерго» на базе ПО «Модус» г. Болхов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</si>
  <si>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</si>
  <si>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</si>
  <si>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</si>
  <si>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</si>
  <si>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</si>
  <si>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</si>
  <si>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</si>
  <si>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Строительство КЛ-6 кВ ТП123.01 — ТП055.01 - 0,45 км (с установкой охранной зоны).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</si>
  <si>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</si>
  <si>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</si>
  <si>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</si>
  <si>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</si>
  <si>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</si>
  <si>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</si>
  <si>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</si>
  <si>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</si>
  <si>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ТП514 - 0,2 км (с установкой охранной зоны).</t>
  </si>
  <si>
    <t>Строительство КЛ-10 кВ от ПС «Западная» до 2 сек. РУ-10 кВ ТП514 - 0,2 км (с установкой охранной зоны).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</si>
  <si>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</si>
  <si>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</si>
  <si>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</si>
  <si>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</si>
  <si>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</si>
  <si>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</si>
  <si>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Прочее новое строительство</t>
  </si>
  <si>
    <t>Внедрение средств контроля кабельных и воздушных линий</t>
  </si>
  <si>
    <t>Установка УТКЗ по КЛ 6 кВ РП 03.14 в ТП 041, ТП 043 (2шт.)</t>
  </si>
  <si>
    <t>Установка УТКЗ по КЛ 6 кВ РП 03.10 в ТП 020, ТП 023,ТП 070 (3шт.)</t>
  </si>
  <si>
    <t>Установка УТКЗ по КЛ 6 кВ РП 03.10 в ТП 029, ТП 006 (2шт.)</t>
  </si>
  <si>
    <t>Установка УТКЗ по КЛ 6 кВ РП 03.12 в ТП 031, ТП 032, ТП 033 (3 шт.)</t>
  </si>
  <si>
    <t>Установка УТКЗ по КЛ 6 кВ РП 03.09 в ТП 004 (1 шт.)</t>
  </si>
  <si>
    <t>Установка УТКЗ по КЛ 6 кВ №24 ПС Пластмасс в ТП 127  г. Ливны(1шт.)</t>
  </si>
  <si>
    <t>Установка УТКЗ по КЛ 6 кВ №25 ПС Пластмасс в ТП 057, ТП 139 г. Ливны(2шт.)</t>
  </si>
  <si>
    <t>Установка УТКЗ на ВЛ 6 кВ  №4 ПС Черкасская г. Ливны ИКЗ (1шт.)</t>
  </si>
  <si>
    <t>Установка ИКЗ на ВЛ-10 №5 кВ  ПС 35/10 Моховое, 2 комплекта</t>
  </si>
  <si>
    <t>J-03512522-1.2.1.1.1-2020</t>
  </si>
  <si>
    <t>1.2.1.2.1</t>
  </si>
  <si>
    <t>J-03512522-1.2.1.2.1-2020</t>
  </si>
  <si>
    <t>1.2.1.2.2</t>
  </si>
  <si>
    <t>J-03512522-1.2.1.2.2-2020</t>
  </si>
  <si>
    <t>1.2.1.2.3</t>
  </si>
  <si>
    <t>J-03512522-1.2.1.2.3-2020</t>
  </si>
  <si>
    <t>1.2.1.2.4</t>
  </si>
  <si>
    <t>J-03512522-1.2.1.2.4-2020</t>
  </si>
  <si>
    <t>1.2.1.2.5</t>
  </si>
  <si>
    <t>J-03512522-1.2.1.2.5-2020</t>
  </si>
  <si>
    <t>1.2.2.1.1</t>
  </si>
  <si>
    <t>J-03512522-1.2.2.1.1-2020</t>
  </si>
  <si>
    <t>J-03512522-1.2.2.1.2-2020</t>
  </si>
  <si>
    <t>1.2.2.2.1</t>
  </si>
  <si>
    <t>J-03512522-1.2.2.2.1-2020</t>
  </si>
  <si>
    <t>1.2.3.5.1</t>
  </si>
  <si>
    <t>J-03512522-1.2.3.5.1-2020</t>
  </si>
  <si>
    <t>1.2.3.6.1</t>
  </si>
  <si>
    <t>J-03512522-1.2.3.6.1-2020</t>
  </si>
  <si>
    <t>1.2.4.1.1</t>
  </si>
  <si>
    <t>J-035512522-1.2.4.1.1-2020</t>
  </si>
  <si>
    <t>1.2.4.2.1</t>
  </si>
  <si>
    <t>J-03512522-1.2.4.2.1-2020</t>
  </si>
  <si>
    <t>1.2.4.2.2</t>
  </si>
  <si>
    <t>J-03512522-1.2.4.2.2-2020</t>
  </si>
  <si>
    <t>1.2.4.2.3</t>
  </si>
  <si>
    <t>J-03512522-1.2.4.2.3-2020</t>
  </si>
  <si>
    <t>1.4.1.1</t>
  </si>
  <si>
    <t>J-03512522-1.4.1.1-2020</t>
  </si>
  <si>
    <t>1.4.2</t>
  </si>
  <si>
    <t>1.4.2.1</t>
  </si>
  <si>
    <t>J-03512522-1.4.2.1-2020</t>
  </si>
  <si>
    <t>Приказом Управления по тарифам иценовой политике Орловской и области №290-т от 01.08.2019</t>
  </si>
  <si>
    <t xml:space="preserve">активов к бухгалтерскому учету в 2020 году </t>
  </si>
  <si>
    <t>Выполнение мероприятия перенесено на 4 квартал.</t>
  </si>
  <si>
    <t>Выполнение мероприятия перенесено на 3 квартал.</t>
  </si>
  <si>
    <t>Выполнение мероприятия перенесено на 2 квартал.</t>
  </si>
  <si>
    <t>Не завершенная реконструкция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</si>
</sst>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6.5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top"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/>
    </xf>
    <xf numFmtId="0" fontId="15" fillId="0" borderId="10" xfId="53" applyFont="1" applyFill="1" applyBorder="1" applyAlignment="1">
      <alignment horizontal="center" wrapText="1"/>
      <protection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180" fontId="14" fillId="0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180" fontId="14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180" fontId="14" fillId="0" borderId="10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center" vertical="center"/>
    </xf>
    <xf numFmtId="181" fontId="16" fillId="0" borderId="10" xfId="0" applyNumberFormat="1" applyFont="1" applyFill="1" applyBorder="1" applyAlignment="1">
      <alignment horizontal="center" vertical="center"/>
    </xf>
    <xf numFmtId="181" fontId="14" fillId="0" borderId="1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left"/>
    </xf>
    <xf numFmtId="0" fontId="9" fillId="0" borderId="12" xfId="53" applyFont="1" applyFill="1" applyBorder="1" applyAlignment="1">
      <alignment wrapText="1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left"/>
      <protection/>
    </xf>
    <xf numFmtId="180" fontId="16" fillId="0" borderId="10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vertical="top" wrapText="1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95"/>
  <sheetViews>
    <sheetView tabSelected="1" view="pageBreakPreview" zoomScale="110" zoomScaleSheetLayoutView="110" zoomScalePageLayoutView="0" workbookViewId="0" topLeftCell="AH6">
      <selection activeCell="AW20" sqref="AW20:BA295"/>
    </sheetView>
  </sheetViews>
  <sheetFormatPr defaultColWidth="9.00390625" defaultRowHeight="12.75"/>
  <cols>
    <col min="1" max="1" width="7.25390625" style="24" customWidth="1"/>
    <col min="2" max="2" width="38.00390625" style="24" customWidth="1"/>
    <col min="3" max="3" width="19.25390625" style="24" customWidth="1"/>
    <col min="4" max="4" width="5.875" style="24" customWidth="1"/>
    <col min="5" max="5" width="5.375" style="24" customWidth="1"/>
    <col min="6" max="6" width="6.75390625" style="24" customWidth="1"/>
    <col min="7" max="10" width="5.375" style="24" customWidth="1"/>
    <col min="11" max="11" width="6.125" style="24" customWidth="1"/>
    <col min="12" max="17" width="5.375" style="24" customWidth="1"/>
    <col min="18" max="18" width="6.125" style="24" customWidth="1"/>
    <col min="19" max="24" width="5.375" style="24" customWidth="1"/>
    <col min="25" max="25" width="6.375" style="24" customWidth="1"/>
    <col min="26" max="26" width="5.375" style="24" customWidth="1"/>
    <col min="27" max="27" width="7.00390625" style="24" customWidth="1"/>
    <col min="28" max="31" width="5.375" style="24" customWidth="1"/>
    <col min="32" max="32" width="6.125" style="24" customWidth="1"/>
    <col min="33" max="33" width="5.375" style="24" customWidth="1"/>
    <col min="34" max="34" width="6.00390625" style="24" customWidth="1"/>
    <col min="35" max="38" width="5.375" style="24" customWidth="1"/>
    <col min="39" max="39" width="6.25390625" style="24" customWidth="1"/>
    <col min="40" max="40" width="5.375" style="24" customWidth="1"/>
    <col min="41" max="41" width="6.00390625" style="24" customWidth="1"/>
    <col min="42" max="45" width="5.375" style="24" customWidth="1"/>
    <col min="46" max="46" width="6.75390625" style="24" customWidth="1"/>
    <col min="47" max="48" width="5.375" style="24" customWidth="1"/>
    <col min="49" max="49" width="6.25390625" style="24" customWidth="1"/>
    <col min="50" max="52" width="5.375" style="24" customWidth="1"/>
    <col min="53" max="53" width="8.25390625" style="24" bestFit="1" customWidth="1"/>
    <col min="54" max="54" width="8.25390625" style="24" customWidth="1"/>
    <col min="55" max="73" width="5.375" style="24" customWidth="1"/>
    <col min="74" max="74" width="7.00390625" style="24" customWidth="1"/>
    <col min="75" max="77" width="5.375" style="24" customWidth="1"/>
    <col min="78" max="78" width="8.625" style="24" customWidth="1"/>
    <col min="79" max="79" width="48.375" style="24" customWidth="1"/>
    <col min="80" max="16384" width="9.125" style="24" customWidth="1"/>
  </cols>
  <sheetData>
    <row r="1" s="19" customFormat="1" ht="10.5">
      <c r="CA1" s="37" t="s">
        <v>19</v>
      </c>
    </row>
    <row r="2" spans="76:79" s="19" customFormat="1" ht="19.5" customHeight="1">
      <c r="BX2" s="20"/>
      <c r="BY2" s="66" t="s">
        <v>2</v>
      </c>
      <c r="BZ2" s="66"/>
      <c r="CA2" s="66"/>
    </row>
    <row r="3" spans="1:39" s="21" customFormat="1" ht="9.75">
      <c r="A3" s="59" t="s">
        <v>67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4:20" s="21" customFormat="1" ht="9.75">
      <c r="N4" s="22" t="s">
        <v>68</v>
      </c>
      <c r="O4" s="65" t="s">
        <v>106</v>
      </c>
      <c r="P4" s="65"/>
      <c r="Q4" s="59" t="s">
        <v>69</v>
      </c>
      <c r="R4" s="59"/>
      <c r="S4" s="23" t="s">
        <v>230</v>
      </c>
      <c r="T4" s="21" t="s">
        <v>70</v>
      </c>
    </row>
    <row r="5" ht="9" customHeight="1"/>
    <row r="6" spans="13:26" s="21" customFormat="1" ht="12.75" customHeight="1">
      <c r="M6" s="22" t="s">
        <v>3</v>
      </c>
      <c r="N6" s="64" t="s">
        <v>107</v>
      </c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4:37" s="25" customFormat="1" ht="10.5" customHeight="1">
      <c r="N7" s="63" t="s">
        <v>4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26"/>
      <c r="AJ7" s="26"/>
      <c r="AK7" s="26"/>
    </row>
    <row r="8" ht="9" customHeight="1"/>
    <row r="9" spans="18:44" s="21" customFormat="1" ht="9.75">
      <c r="R9" s="22" t="s">
        <v>5</v>
      </c>
      <c r="S9" s="23" t="s">
        <v>230</v>
      </c>
      <c r="T9" s="21" t="s">
        <v>6</v>
      </c>
      <c r="Z9" s="22"/>
      <c r="AR9" s="44"/>
    </row>
    <row r="10" ht="9" customHeight="1"/>
    <row r="11" spans="16:37" s="21" customFormat="1" ht="9.75" customHeight="1">
      <c r="P11" s="22" t="s">
        <v>7</v>
      </c>
      <c r="Q11" s="62" t="s">
        <v>427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7:32" s="25" customFormat="1" ht="8.25">
      <c r="Q12" s="63" t="s">
        <v>8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26"/>
      <c r="AD12" s="26"/>
      <c r="AE12" s="26"/>
      <c r="AF12" s="26"/>
    </row>
    <row r="13" spans="7:19" s="19" customFormat="1" ht="9" customHeight="1"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79" s="28" customFormat="1" ht="15" customHeight="1">
      <c r="A14" s="60" t="s">
        <v>17</v>
      </c>
      <c r="B14" s="60" t="s">
        <v>18</v>
      </c>
      <c r="C14" s="60" t="s">
        <v>9</v>
      </c>
      <c r="D14" s="60" t="s">
        <v>20</v>
      </c>
      <c r="E14" s="57" t="s">
        <v>21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67" t="s">
        <v>428</v>
      </c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8"/>
      <c r="BW14" s="69" t="s">
        <v>72</v>
      </c>
      <c r="BX14" s="70"/>
      <c r="BY14" s="70"/>
      <c r="BZ14" s="71"/>
      <c r="CA14" s="60" t="s">
        <v>73</v>
      </c>
    </row>
    <row r="15" spans="1:79" s="28" customFormat="1" ht="15" customHeight="1">
      <c r="A15" s="61"/>
      <c r="B15" s="61"/>
      <c r="C15" s="61"/>
      <c r="D15" s="61"/>
      <c r="E15" s="54" t="s"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6"/>
      <c r="AN15" s="54" t="s">
        <v>1</v>
      </c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6"/>
      <c r="BW15" s="72"/>
      <c r="BX15" s="73"/>
      <c r="BY15" s="73"/>
      <c r="BZ15" s="74"/>
      <c r="CA15" s="61"/>
    </row>
    <row r="16" spans="1:79" s="28" customFormat="1" ht="15" customHeight="1">
      <c r="A16" s="61"/>
      <c r="B16" s="61"/>
      <c r="C16" s="61"/>
      <c r="D16" s="61"/>
      <c r="E16" s="54" t="s">
        <v>22</v>
      </c>
      <c r="F16" s="55"/>
      <c r="G16" s="55"/>
      <c r="H16" s="55"/>
      <c r="I16" s="55"/>
      <c r="J16" s="55"/>
      <c r="K16" s="56"/>
      <c r="L16" s="54" t="s">
        <v>23</v>
      </c>
      <c r="M16" s="55"/>
      <c r="N16" s="55"/>
      <c r="O16" s="55"/>
      <c r="P16" s="55"/>
      <c r="Q16" s="55"/>
      <c r="R16" s="56"/>
      <c r="S16" s="54" t="s">
        <v>24</v>
      </c>
      <c r="T16" s="55"/>
      <c r="U16" s="55"/>
      <c r="V16" s="55"/>
      <c r="W16" s="55"/>
      <c r="X16" s="55"/>
      <c r="Y16" s="56"/>
      <c r="Z16" s="54" t="s">
        <v>25</v>
      </c>
      <c r="AA16" s="55"/>
      <c r="AB16" s="55"/>
      <c r="AC16" s="55"/>
      <c r="AD16" s="55"/>
      <c r="AE16" s="55"/>
      <c r="AF16" s="56"/>
      <c r="AG16" s="54" t="s">
        <v>26</v>
      </c>
      <c r="AH16" s="55"/>
      <c r="AI16" s="55"/>
      <c r="AJ16" s="55"/>
      <c r="AK16" s="55"/>
      <c r="AL16" s="55"/>
      <c r="AM16" s="56"/>
      <c r="AN16" s="54" t="s">
        <v>22</v>
      </c>
      <c r="AO16" s="55"/>
      <c r="AP16" s="55"/>
      <c r="AQ16" s="55"/>
      <c r="AR16" s="55"/>
      <c r="AS16" s="55"/>
      <c r="AT16" s="56"/>
      <c r="AU16" s="54" t="s">
        <v>23</v>
      </c>
      <c r="AV16" s="55"/>
      <c r="AW16" s="55"/>
      <c r="AX16" s="55"/>
      <c r="AY16" s="55"/>
      <c r="AZ16" s="55"/>
      <c r="BA16" s="56"/>
      <c r="BB16" s="54" t="s">
        <v>24</v>
      </c>
      <c r="BC16" s="55"/>
      <c r="BD16" s="55"/>
      <c r="BE16" s="55"/>
      <c r="BF16" s="55"/>
      <c r="BG16" s="55"/>
      <c r="BH16" s="56"/>
      <c r="BI16" s="54" t="s">
        <v>25</v>
      </c>
      <c r="BJ16" s="55"/>
      <c r="BK16" s="55"/>
      <c r="BL16" s="55"/>
      <c r="BM16" s="55"/>
      <c r="BN16" s="55"/>
      <c r="BO16" s="56"/>
      <c r="BP16" s="54" t="s">
        <v>26</v>
      </c>
      <c r="BQ16" s="55"/>
      <c r="BR16" s="55"/>
      <c r="BS16" s="55"/>
      <c r="BT16" s="55"/>
      <c r="BU16" s="55"/>
      <c r="BV16" s="56"/>
      <c r="BW16" s="75"/>
      <c r="BX16" s="76"/>
      <c r="BY16" s="76"/>
      <c r="BZ16" s="77"/>
      <c r="CA16" s="61"/>
    </row>
    <row r="17" spans="1:79" s="28" customFormat="1" ht="30" customHeight="1">
      <c r="A17" s="61"/>
      <c r="B17" s="61"/>
      <c r="C17" s="61"/>
      <c r="D17" s="61"/>
      <c r="E17" s="29" t="s">
        <v>27</v>
      </c>
      <c r="F17" s="54" t="s">
        <v>29</v>
      </c>
      <c r="G17" s="55"/>
      <c r="H17" s="55"/>
      <c r="I17" s="55"/>
      <c r="J17" s="55"/>
      <c r="K17" s="56"/>
      <c r="L17" s="29" t="s">
        <v>27</v>
      </c>
      <c r="M17" s="54" t="s">
        <v>29</v>
      </c>
      <c r="N17" s="55"/>
      <c r="O17" s="55"/>
      <c r="P17" s="55"/>
      <c r="Q17" s="55"/>
      <c r="R17" s="56"/>
      <c r="S17" s="29" t="s">
        <v>27</v>
      </c>
      <c r="T17" s="54" t="s">
        <v>29</v>
      </c>
      <c r="U17" s="55"/>
      <c r="V17" s="55"/>
      <c r="W17" s="55"/>
      <c r="X17" s="55"/>
      <c r="Y17" s="56"/>
      <c r="Z17" s="29" t="s">
        <v>27</v>
      </c>
      <c r="AA17" s="54" t="s">
        <v>29</v>
      </c>
      <c r="AB17" s="55"/>
      <c r="AC17" s="55"/>
      <c r="AD17" s="55"/>
      <c r="AE17" s="55"/>
      <c r="AF17" s="56"/>
      <c r="AG17" s="29" t="s">
        <v>27</v>
      </c>
      <c r="AH17" s="54" t="s">
        <v>29</v>
      </c>
      <c r="AI17" s="55"/>
      <c r="AJ17" s="55"/>
      <c r="AK17" s="55"/>
      <c r="AL17" s="55"/>
      <c r="AM17" s="56"/>
      <c r="AN17" s="29" t="s">
        <v>27</v>
      </c>
      <c r="AO17" s="54" t="s">
        <v>29</v>
      </c>
      <c r="AP17" s="55"/>
      <c r="AQ17" s="55"/>
      <c r="AR17" s="55"/>
      <c r="AS17" s="55"/>
      <c r="AT17" s="56"/>
      <c r="AU17" s="29" t="s">
        <v>27</v>
      </c>
      <c r="AV17" s="54" t="s">
        <v>29</v>
      </c>
      <c r="AW17" s="55"/>
      <c r="AX17" s="55"/>
      <c r="AY17" s="55"/>
      <c r="AZ17" s="55"/>
      <c r="BA17" s="56"/>
      <c r="BB17" s="29" t="s">
        <v>27</v>
      </c>
      <c r="BC17" s="54" t="s">
        <v>29</v>
      </c>
      <c r="BD17" s="55"/>
      <c r="BE17" s="55"/>
      <c r="BF17" s="55"/>
      <c r="BG17" s="55"/>
      <c r="BH17" s="56"/>
      <c r="BI17" s="29" t="s">
        <v>27</v>
      </c>
      <c r="BJ17" s="54" t="s">
        <v>29</v>
      </c>
      <c r="BK17" s="55"/>
      <c r="BL17" s="55"/>
      <c r="BM17" s="55"/>
      <c r="BN17" s="55"/>
      <c r="BO17" s="56"/>
      <c r="BP17" s="29" t="s">
        <v>27</v>
      </c>
      <c r="BQ17" s="54" t="s">
        <v>29</v>
      </c>
      <c r="BR17" s="55"/>
      <c r="BS17" s="55"/>
      <c r="BT17" s="55"/>
      <c r="BU17" s="55"/>
      <c r="BV17" s="56"/>
      <c r="BW17" s="54" t="s">
        <v>27</v>
      </c>
      <c r="BX17" s="56"/>
      <c r="BY17" s="55" t="s">
        <v>29</v>
      </c>
      <c r="BZ17" s="56"/>
      <c r="CA17" s="61"/>
    </row>
    <row r="18" spans="1:79" s="28" customFormat="1" ht="45" customHeight="1">
      <c r="A18" s="61"/>
      <c r="B18" s="61"/>
      <c r="C18" s="61"/>
      <c r="D18" s="61"/>
      <c r="E18" s="30" t="s">
        <v>28</v>
      </c>
      <c r="F18" s="30" t="s">
        <v>28</v>
      </c>
      <c r="G18" s="30" t="s">
        <v>30</v>
      </c>
      <c r="H18" s="30" t="s">
        <v>31</v>
      </c>
      <c r="I18" s="30" t="s">
        <v>32</v>
      </c>
      <c r="J18" s="30" t="s">
        <v>33</v>
      </c>
      <c r="K18" s="30" t="s">
        <v>34</v>
      </c>
      <c r="L18" s="30" t="s">
        <v>28</v>
      </c>
      <c r="M18" s="30" t="s">
        <v>28</v>
      </c>
      <c r="N18" s="30" t="s">
        <v>30</v>
      </c>
      <c r="O18" s="30" t="s">
        <v>31</v>
      </c>
      <c r="P18" s="30" t="s">
        <v>32</v>
      </c>
      <c r="Q18" s="30" t="s">
        <v>33</v>
      </c>
      <c r="R18" s="30" t="s">
        <v>34</v>
      </c>
      <c r="S18" s="30" t="s">
        <v>28</v>
      </c>
      <c r="T18" s="30" t="s">
        <v>28</v>
      </c>
      <c r="U18" s="30" t="s">
        <v>30</v>
      </c>
      <c r="V18" s="30" t="s">
        <v>31</v>
      </c>
      <c r="W18" s="30" t="s">
        <v>32</v>
      </c>
      <c r="X18" s="30" t="s">
        <v>33</v>
      </c>
      <c r="Y18" s="30" t="s">
        <v>34</v>
      </c>
      <c r="Z18" s="30" t="s">
        <v>28</v>
      </c>
      <c r="AA18" s="30" t="s">
        <v>28</v>
      </c>
      <c r="AB18" s="30" t="s">
        <v>30</v>
      </c>
      <c r="AC18" s="30" t="s">
        <v>31</v>
      </c>
      <c r="AD18" s="30" t="s">
        <v>32</v>
      </c>
      <c r="AE18" s="30" t="s">
        <v>33</v>
      </c>
      <c r="AF18" s="30" t="s">
        <v>34</v>
      </c>
      <c r="AG18" s="30" t="s">
        <v>28</v>
      </c>
      <c r="AH18" s="30" t="s">
        <v>28</v>
      </c>
      <c r="AI18" s="30" t="s">
        <v>30</v>
      </c>
      <c r="AJ18" s="30" t="s">
        <v>31</v>
      </c>
      <c r="AK18" s="30" t="s">
        <v>32</v>
      </c>
      <c r="AL18" s="30" t="s">
        <v>33</v>
      </c>
      <c r="AM18" s="30" t="s">
        <v>34</v>
      </c>
      <c r="AN18" s="30" t="s">
        <v>28</v>
      </c>
      <c r="AO18" s="30" t="s">
        <v>28</v>
      </c>
      <c r="AP18" s="30" t="s">
        <v>30</v>
      </c>
      <c r="AQ18" s="30" t="s">
        <v>31</v>
      </c>
      <c r="AR18" s="30" t="s">
        <v>32</v>
      </c>
      <c r="AS18" s="30" t="s">
        <v>33</v>
      </c>
      <c r="AT18" s="30" t="s">
        <v>34</v>
      </c>
      <c r="AU18" s="30" t="s">
        <v>28</v>
      </c>
      <c r="AV18" s="30" t="s">
        <v>28</v>
      </c>
      <c r="AW18" s="30" t="s">
        <v>30</v>
      </c>
      <c r="AX18" s="30" t="s">
        <v>31</v>
      </c>
      <c r="AY18" s="30" t="s">
        <v>32</v>
      </c>
      <c r="AZ18" s="30" t="s">
        <v>33</v>
      </c>
      <c r="BA18" s="30" t="s">
        <v>34</v>
      </c>
      <c r="BB18" s="30" t="s">
        <v>28</v>
      </c>
      <c r="BC18" s="30" t="s">
        <v>28</v>
      </c>
      <c r="BD18" s="30" t="s">
        <v>30</v>
      </c>
      <c r="BE18" s="30" t="s">
        <v>31</v>
      </c>
      <c r="BF18" s="30" t="s">
        <v>32</v>
      </c>
      <c r="BG18" s="30" t="s">
        <v>33</v>
      </c>
      <c r="BH18" s="30" t="s">
        <v>34</v>
      </c>
      <c r="BI18" s="30" t="s">
        <v>28</v>
      </c>
      <c r="BJ18" s="30" t="s">
        <v>28</v>
      </c>
      <c r="BK18" s="30" t="s">
        <v>30</v>
      </c>
      <c r="BL18" s="30" t="s">
        <v>31</v>
      </c>
      <c r="BM18" s="30" t="s">
        <v>32</v>
      </c>
      <c r="BN18" s="30" t="s">
        <v>33</v>
      </c>
      <c r="BO18" s="30" t="s">
        <v>34</v>
      </c>
      <c r="BP18" s="30" t="s">
        <v>28</v>
      </c>
      <c r="BQ18" s="30" t="s">
        <v>28</v>
      </c>
      <c r="BR18" s="30" t="s">
        <v>30</v>
      </c>
      <c r="BS18" s="30" t="s">
        <v>31</v>
      </c>
      <c r="BT18" s="30" t="s">
        <v>32</v>
      </c>
      <c r="BU18" s="30" t="s">
        <v>33</v>
      </c>
      <c r="BV18" s="30" t="s">
        <v>34</v>
      </c>
      <c r="BW18" s="29" t="s">
        <v>28</v>
      </c>
      <c r="BX18" s="29" t="s">
        <v>71</v>
      </c>
      <c r="BY18" s="29" t="s">
        <v>28</v>
      </c>
      <c r="BZ18" s="29" t="s">
        <v>71</v>
      </c>
      <c r="CA18" s="61"/>
    </row>
    <row r="19" spans="1:79" s="28" customFormat="1" ht="11.25">
      <c r="A19" s="17">
        <v>1</v>
      </c>
      <c r="B19" s="17">
        <v>2</v>
      </c>
      <c r="C19" s="17">
        <v>3</v>
      </c>
      <c r="D19" s="31">
        <v>4</v>
      </c>
      <c r="E19" s="31" t="s">
        <v>10</v>
      </c>
      <c r="F19" s="31" t="s">
        <v>11</v>
      </c>
      <c r="G19" s="31" t="s">
        <v>12</v>
      </c>
      <c r="H19" s="31" t="s">
        <v>13</v>
      </c>
      <c r="I19" s="31" t="s">
        <v>35</v>
      </c>
      <c r="J19" s="31" t="s">
        <v>36</v>
      </c>
      <c r="K19" s="31" t="s">
        <v>37</v>
      </c>
      <c r="L19" s="31" t="s">
        <v>38</v>
      </c>
      <c r="M19" s="31" t="s">
        <v>39</v>
      </c>
      <c r="N19" s="31" t="s">
        <v>40</v>
      </c>
      <c r="O19" s="31" t="s">
        <v>41</v>
      </c>
      <c r="P19" s="31" t="s">
        <v>42</v>
      </c>
      <c r="Q19" s="31" t="s">
        <v>43</v>
      </c>
      <c r="R19" s="31" t="s">
        <v>44</v>
      </c>
      <c r="S19" s="31" t="s">
        <v>45</v>
      </c>
      <c r="T19" s="31" t="s">
        <v>46</v>
      </c>
      <c r="U19" s="31" t="s">
        <v>47</v>
      </c>
      <c r="V19" s="31" t="s">
        <v>48</v>
      </c>
      <c r="W19" s="31" t="s">
        <v>49</v>
      </c>
      <c r="X19" s="31" t="s">
        <v>50</v>
      </c>
      <c r="Y19" s="31" t="s">
        <v>51</v>
      </c>
      <c r="Z19" s="31" t="s">
        <v>52</v>
      </c>
      <c r="AA19" s="31" t="s">
        <v>53</v>
      </c>
      <c r="AB19" s="31" t="s">
        <v>54</v>
      </c>
      <c r="AC19" s="31" t="s">
        <v>55</v>
      </c>
      <c r="AD19" s="31" t="s">
        <v>56</v>
      </c>
      <c r="AE19" s="31" t="s">
        <v>57</v>
      </c>
      <c r="AF19" s="31" t="s">
        <v>58</v>
      </c>
      <c r="AG19" s="31" t="s">
        <v>59</v>
      </c>
      <c r="AH19" s="31" t="s">
        <v>60</v>
      </c>
      <c r="AI19" s="31" t="s">
        <v>61</v>
      </c>
      <c r="AJ19" s="31" t="s">
        <v>62</v>
      </c>
      <c r="AK19" s="31" t="s">
        <v>63</v>
      </c>
      <c r="AL19" s="31" t="s">
        <v>64</v>
      </c>
      <c r="AM19" s="31" t="s">
        <v>65</v>
      </c>
      <c r="AN19" s="31" t="s">
        <v>14</v>
      </c>
      <c r="AO19" s="31" t="s">
        <v>15</v>
      </c>
      <c r="AP19" s="31" t="s">
        <v>16</v>
      </c>
      <c r="AQ19" s="31" t="s">
        <v>105</v>
      </c>
      <c r="AR19" s="31" t="s">
        <v>74</v>
      </c>
      <c r="AS19" s="31" t="s">
        <v>75</v>
      </c>
      <c r="AT19" s="31" t="s">
        <v>76</v>
      </c>
      <c r="AU19" s="31" t="s">
        <v>77</v>
      </c>
      <c r="AV19" s="31" t="s">
        <v>78</v>
      </c>
      <c r="AW19" s="31" t="s">
        <v>79</v>
      </c>
      <c r="AX19" s="31" t="s">
        <v>80</v>
      </c>
      <c r="AY19" s="31" t="s">
        <v>81</v>
      </c>
      <c r="AZ19" s="31" t="s">
        <v>82</v>
      </c>
      <c r="BA19" s="31" t="s">
        <v>83</v>
      </c>
      <c r="BB19" s="31" t="s">
        <v>84</v>
      </c>
      <c r="BC19" s="31" t="s">
        <v>85</v>
      </c>
      <c r="BD19" s="31" t="s">
        <v>86</v>
      </c>
      <c r="BE19" s="31" t="s">
        <v>87</v>
      </c>
      <c r="BF19" s="31" t="s">
        <v>88</v>
      </c>
      <c r="BG19" s="31" t="s">
        <v>89</v>
      </c>
      <c r="BH19" s="31" t="s">
        <v>90</v>
      </c>
      <c r="BI19" s="31" t="s">
        <v>91</v>
      </c>
      <c r="BJ19" s="31" t="s">
        <v>92</v>
      </c>
      <c r="BK19" s="31" t="s">
        <v>93</v>
      </c>
      <c r="BL19" s="31" t="s">
        <v>94</v>
      </c>
      <c r="BM19" s="31" t="s">
        <v>95</v>
      </c>
      <c r="BN19" s="31" t="s">
        <v>96</v>
      </c>
      <c r="BO19" s="31" t="s">
        <v>97</v>
      </c>
      <c r="BP19" s="31" t="s">
        <v>98</v>
      </c>
      <c r="BQ19" s="31" t="s">
        <v>99</v>
      </c>
      <c r="BR19" s="31" t="s">
        <v>100</v>
      </c>
      <c r="BS19" s="31" t="s">
        <v>101</v>
      </c>
      <c r="BT19" s="31" t="s">
        <v>102</v>
      </c>
      <c r="BU19" s="31" t="s">
        <v>103</v>
      </c>
      <c r="BV19" s="31" t="s">
        <v>104</v>
      </c>
      <c r="BW19" s="31">
        <v>7</v>
      </c>
      <c r="BX19" s="31">
        <v>8</v>
      </c>
      <c r="BY19" s="31">
        <v>9</v>
      </c>
      <c r="BZ19" s="31">
        <v>10</v>
      </c>
      <c r="CA19" s="31">
        <v>11</v>
      </c>
    </row>
    <row r="20" spans="1:79" s="28" customFormat="1" ht="21">
      <c r="A20" s="1" t="s">
        <v>108</v>
      </c>
      <c r="B20" s="2" t="s">
        <v>66</v>
      </c>
      <c r="C20" s="3" t="s">
        <v>109</v>
      </c>
      <c r="D20" s="35">
        <v>88.48388334000002</v>
      </c>
      <c r="E20" s="35">
        <v>0</v>
      </c>
      <c r="F20" s="35">
        <f aca="true" t="shared" si="0" ref="F20:K20">M20+T20+AA20+AH20</f>
        <v>49.095108960000005</v>
      </c>
      <c r="G20" s="35">
        <f t="shared" si="0"/>
        <v>2.79</v>
      </c>
      <c r="H20" s="35">
        <f t="shared" si="0"/>
        <v>0</v>
      </c>
      <c r="I20" s="35">
        <f t="shared" si="0"/>
        <v>15.708</v>
      </c>
      <c r="J20" s="35">
        <f t="shared" si="0"/>
        <v>0</v>
      </c>
      <c r="K20" s="35">
        <f t="shared" si="0"/>
        <v>95</v>
      </c>
      <c r="L20" s="35">
        <v>0</v>
      </c>
      <c r="M20" s="35">
        <v>49.095108960000005</v>
      </c>
      <c r="N20" s="35">
        <f aca="true" t="shared" si="1" ref="N20:AM20">N22+N24</f>
        <v>2.79</v>
      </c>
      <c r="O20" s="35">
        <f t="shared" si="1"/>
        <v>0</v>
      </c>
      <c r="P20" s="35">
        <f t="shared" si="1"/>
        <v>15.708</v>
      </c>
      <c r="Q20" s="35">
        <f t="shared" si="1"/>
        <v>0</v>
      </c>
      <c r="R20" s="35">
        <f t="shared" si="1"/>
        <v>95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 t="shared" si="1"/>
        <v>0</v>
      </c>
      <c r="AC20" s="35">
        <f t="shared" si="1"/>
        <v>0</v>
      </c>
      <c r="AD20" s="35">
        <f t="shared" si="1"/>
        <v>0</v>
      </c>
      <c r="AE20" s="35">
        <f t="shared" si="1"/>
        <v>0</v>
      </c>
      <c r="AF20" s="35">
        <f t="shared" si="1"/>
        <v>0</v>
      </c>
      <c r="AG20" s="35">
        <f t="shared" si="1"/>
        <v>0</v>
      </c>
      <c r="AH20" s="35">
        <v>0</v>
      </c>
      <c r="AI20" s="35">
        <f t="shared" si="1"/>
        <v>0</v>
      </c>
      <c r="AJ20" s="35">
        <f t="shared" si="1"/>
        <v>0</v>
      </c>
      <c r="AK20" s="35">
        <f t="shared" si="1"/>
        <v>0</v>
      </c>
      <c r="AL20" s="35">
        <f t="shared" si="1"/>
        <v>0</v>
      </c>
      <c r="AM20" s="35">
        <f t="shared" si="1"/>
        <v>0</v>
      </c>
      <c r="AN20" s="35">
        <v>0</v>
      </c>
      <c r="AO20" s="35">
        <f aca="true" t="shared" si="2" ref="AO20:AT20">AV20+BC20+BJ20+BQ20</f>
        <v>34.61230658</v>
      </c>
      <c r="AP20" s="35">
        <f t="shared" si="2"/>
        <v>3.77</v>
      </c>
      <c r="AQ20" s="35">
        <f t="shared" si="2"/>
        <v>0</v>
      </c>
      <c r="AR20" s="35">
        <f t="shared" si="2"/>
        <v>15.814</v>
      </c>
      <c r="AS20" s="35">
        <f t="shared" si="2"/>
        <v>0</v>
      </c>
      <c r="AT20" s="35">
        <f t="shared" si="2"/>
        <v>40</v>
      </c>
      <c r="AU20" s="35">
        <f aca="true" t="shared" si="3" ref="AU20:BV20">AU22+AU24</f>
        <v>0</v>
      </c>
      <c r="AV20" s="35">
        <v>34.61230658</v>
      </c>
      <c r="AW20" s="35">
        <f t="shared" si="3"/>
        <v>3.77</v>
      </c>
      <c r="AX20" s="35">
        <f t="shared" si="3"/>
        <v>0</v>
      </c>
      <c r="AY20" s="35">
        <f t="shared" si="3"/>
        <v>15.814</v>
      </c>
      <c r="AZ20" s="35">
        <f t="shared" si="3"/>
        <v>0</v>
      </c>
      <c r="BA20" s="35">
        <f t="shared" si="3"/>
        <v>40</v>
      </c>
      <c r="BB20" s="35">
        <f t="shared" si="3"/>
        <v>0</v>
      </c>
      <c r="BC20" s="35">
        <f t="shared" si="3"/>
        <v>0</v>
      </c>
      <c r="BD20" s="35">
        <f t="shared" si="3"/>
        <v>0</v>
      </c>
      <c r="BE20" s="35">
        <f t="shared" si="3"/>
        <v>0</v>
      </c>
      <c r="BF20" s="35">
        <f t="shared" si="3"/>
        <v>0</v>
      </c>
      <c r="BG20" s="35">
        <f t="shared" si="3"/>
        <v>0</v>
      </c>
      <c r="BH20" s="35">
        <f t="shared" si="3"/>
        <v>0</v>
      </c>
      <c r="BI20" s="35">
        <f t="shared" si="3"/>
        <v>0</v>
      </c>
      <c r="BJ20" s="35">
        <f t="shared" si="3"/>
        <v>0</v>
      </c>
      <c r="BK20" s="35">
        <f t="shared" si="3"/>
        <v>0</v>
      </c>
      <c r="BL20" s="35">
        <f t="shared" si="3"/>
        <v>0</v>
      </c>
      <c r="BM20" s="35">
        <f t="shared" si="3"/>
        <v>0</v>
      </c>
      <c r="BN20" s="35">
        <f t="shared" si="3"/>
        <v>0</v>
      </c>
      <c r="BO20" s="35">
        <f t="shared" si="3"/>
        <v>0</v>
      </c>
      <c r="BP20" s="35">
        <f t="shared" si="3"/>
        <v>0</v>
      </c>
      <c r="BQ20" s="35">
        <v>0</v>
      </c>
      <c r="BR20" s="35">
        <f t="shared" si="3"/>
        <v>0</v>
      </c>
      <c r="BS20" s="35">
        <f t="shared" si="3"/>
        <v>0</v>
      </c>
      <c r="BT20" s="35">
        <f t="shared" si="3"/>
        <v>0</v>
      </c>
      <c r="BU20" s="35">
        <f t="shared" si="3"/>
        <v>0</v>
      </c>
      <c r="BV20" s="35">
        <f t="shared" si="3"/>
        <v>0</v>
      </c>
      <c r="BW20" s="35">
        <v>0</v>
      </c>
      <c r="BX20" s="35">
        <v>0</v>
      </c>
      <c r="BY20" s="35">
        <f>AO20-F20</f>
        <v>-14.482802380000003</v>
      </c>
      <c r="BZ20" s="35">
        <f>BY20/F20*100</f>
        <v>-29.499481082320834</v>
      </c>
      <c r="CA20" s="38"/>
    </row>
    <row r="21" spans="1:79" s="28" customFormat="1" ht="12">
      <c r="A21" s="1" t="s">
        <v>110</v>
      </c>
      <c r="B21" s="2" t="s">
        <v>111</v>
      </c>
      <c r="C21" s="3">
        <v>0</v>
      </c>
      <c r="D21" s="35">
        <v>0</v>
      </c>
      <c r="E21" s="35">
        <v>0</v>
      </c>
      <c r="F21" s="35">
        <f aca="true" t="shared" si="4" ref="F21:F35">M21+T21+AA21+AH21</f>
        <v>0</v>
      </c>
      <c r="G21" s="35">
        <f aca="true" t="shared" si="5" ref="G21:G72">N21+U21+AB21+AI21</f>
        <v>0</v>
      </c>
      <c r="H21" s="35">
        <f aca="true" t="shared" si="6" ref="H21:H72">O21+V21+AC21+AJ21</f>
        <v>0</v>
      </c>
      <c r="I21" s="35">
        <f aca="true" t="shared" si="7" ref="I21:I72">P21+W21+AD21+AK21</f>
        <v>0</v>
      </c>
      <c r="J21" s="35">
        <f aca="true" t="shared" si="8" ref="J21:J72">Q21+X21+AE21+AL21</f>
        <v>0</v>
      </c>
      <c r="K21" s="35">
        <f aca="true" t="shared" si="9" ref="K21:K72">R21+Y21+AF21+AM21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f aca="true" t="shared" si="10" ref="AO21:AO35">AV21+BC21+BJ21+BQ21</f>
        <v>0</v>
      </c>
      <c r="AP21" s="35">
        <f aca="true" t="shared" si="11" ref="AP21:AP71">AW21+BD21+BK21+BR21</f>
        <v>0</v>
      </c>
      <c r="AQ21" s="35">
        <f aca="true" t="shared" si="12" ref="AQ21:AQ71">AX21+BE21+BL21+BS21</f>
        <v>0</v>
      </c>
      <c r="AR21" s="35">
        <f aca="true" t="shared" si="13" ref="AR21:AR71">AY21+BF21+BM21+BT21</f>
        <v>0</v>
      </c>
      <c r="AS21" s="35">
        <f aca="true" t="shared" si="14" ref="AS21:AS71">AZ21+BG21+BN21+BU21</f>
        <v>0</v>
      </c>
      <c r="AT21" s="35">
        <f aca="true" t="shared" si="15" ref="AT21:AT71">BA21+BH21+BO21+BV21</f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f aca="true" t="shared" si="16" ref="BY21:BY84">AO21-F21</f>
        <v>0</v>
      </c>
      <c r="BZ21" s="35">
        <v>0</v>
      </c>
      <c r="CA21" s="38"/>
    </row>
    <row r="22" spans="1:79" s="28" customFormat="1" ht="21">
      <c r="A22" s="1" t="s">
        <v>112</v>
      </c>
      <c r="B22" s="2" t="s">
        <v>113</v>
      </c>
      <c r="C22" s="3" t="s">
        <v>109</v>
      </c>
      <c r="D22" s="35">
        <v>82.21846474000002</v>
      </c>
      <c r="E22" s="35">
        <v>0</v>
      </c>
      <c r="F22" s="35">
        <f t="shared" si="4"/>
        <v>43.146463280000006</v>
      </c>
      <c r="G22" s="35">
        <f t="shared" si="5"/>
        <v>2.79</v>
      </c>
      <c r="H22" s="35">
        <f t="shared" si="6"/>
        <v>0</v>
      </c>
      <c r="I22" s="35">
        <f t="shared" si="7"/>
        <v>14.378</v>
      </c>
      <c r="J22" s="35">
        <f t="shared" si="8"/>
        <v>0</v>
      </c>
      <c r="K22" s="35">
        <f t="shared" si="9"/>
        <v>79</v>
      </c>
      <c r="L22" s="35">
        <v>0</v>
      </c>
      <c r="M22" s="35">
        <v>43.146463280000006</v>
      </c>
      <c r="N22" s="35">
        <f>N49</f>
        <v>2.79</v>
      </c>
      <c r="O22" s="35">
        <f aca="true" t="shared" si="17" ref="O22:AM22">O49</f>
        <v>0</v>
      </c>
      <c r="P22" s="35">
        <f t="shared" si="17"/>
        <v>14.378</v>
      </c>
      <c r="Q22" s="35">
        <f t="shared" si="17"/>
        <v>0</v>
      </c>
      <c r="R22" s="35">
        <f t="shared" si="17"/>
        <v>79</v>
      </c>
      <c r="S22" s="35">
        <f t="shared" si="17"/>
        <v>0</v>
      </c>
      <c r="T22" s="35">
        <f t="shared" si="17"/>
        <v>0</v>
      </c>
      <c r="U22" s="35">
        <f t="shared" si="17"/>
        <v>0</v>
      </c>
      <c r="V22" s="35">
        <f t="shared" si="17"/>
        <v>0</v>
      </c>
      <c r="W22" s="35">
        <f t="shared" si="17"/>
        <v>0</v>
      </c>
      <c r="X22" s="35">
        <f t="shared" si="17"/>
        <v>0</v>
      </c>
      <c r="Y22" s="35">
        <f t="shared" si="17"/>
        <v>0</v>
      </c>
      <c r="Z22" s="35">
        <f t="shared" si="17"/>
        <v>0</v>
      </c>
      <c r="AA22" s="35">
        <f t="shared" si="17"/>
        <v>0</v>
      </c>
      <c r="AB22" s="35">
        <f t="shared" si="17"/>
        <v>0</v>
      </c>
      <c r="AC22" s="35">
        <f t="shared" si="17"/>
        <v>0</v>
      </c>
      <c r="AD22" s="35">
        <f t="shared" si="17"/>
        <v>0</v>
      </c>
      <c r="AE22" s="35">
        <f t="shared" si="17"/>
        <v>0</v>
      </c>
      <c r="AF22" s="35">
        <f t="shared" si="17"/>
        <v>0</v>
      </c>
      <c r="AG22" s="35">
        <f t="shared" si="17"/>
        <v>0</v>
      </c>
      <c r="AH22" s="35">
        <v>0</v>
      </c>
      <c r="AI22" s="35">
        <f t="shared" si="17"/>
        <v>0</v>
      </c>
      <c r="AJ22" s="35">
        <f t="shared" si="17"/>
        <v>0</v>
      </c>
      <c r="AK22" s="35">
        <f t="shared" si="17"/>
        <v>0</v>
      </c>
      <c r="AL22" s="35">
        <f t="shared" si="17"/>
        <v>0</v>
      </c>
      <c r="AM22" s="35">
        <f t="shared" si="17"/>
        <v>0</v>
      </c>
      <c r="AN22" s="35">
        <v>0</v>
      </c>
      <c r="AO22" s="35">
        <f t="shared" si="10"/>
        <v>26.09217112</v>
      </c>
      <c r="AP22" s="35">
        <f t="shared" si="11"/>
        <v>1.77</v>
      </c>
      <c r="AQ22" s="35">
        <f t="shared" si="12"/>
        <v>0</v>
      </c>
      <c r="AR22" s="35">
        <f t="shared" si="13"/>
        <v>13.776</v>
      </c>
      <c r="AS22" s="35">
        <f t="shared" si="14"/>
        <v>0</v>
      </c>
      <c r="AT22" s="35">
        <f t="shared" si="15"/>
        <v>39</v>
      </c>
      <c r="AU22" s="35">
        <v>0</v>
      </c>
      <c r="AV22" s="35">
        <v>26.09217112</v>
      </c>
      <c r="AW22" s="35">
        <f aca="true" t="shared" si="18" ref="AW22:BV22">AW49</f>
        <v>1.77</v>
      </c>
      <c r="AX22" s="35">
        <f t="shared" si="18"/>
        <v>0</v>
      </c>
      <c r="AY22" s="35">
        <f t="shared" si="18"/>
        <v>13.776</v>
      </c>
      <c r="AZ22" s="35">
        <f t="shared" si="18"/>
        <v>0</v>
      </c>
      <c r="BA22" s="35">
        <f t="shared" si="18"/>
        <v>39</v>
      </c>
      <c r="BB22" s="35">
        <f t="shared" si="18"/>
        <v>0</v>
      </c>
      <c r="BC22" s="35">
        <f t="shared" si="18"/>
        <v>0</v>
      </c>
      <c r="BD22" s="35">
        <f t="shared" si="18"/>
        <v>0</v>
      </c>
      <c r="BE22" s="35">
        <f t="shared" si="18"/>
        <v>0</v>
      </c>
      <c r="BF22" s="35">
        <f t="shared" si="18"/>
        <v>0</v>
      </c>
      <c r="BG22" s="35">
        <f t="shared" si="18"/>
        <v>0</v>
      </c>
      <c r="BH22" s="35">
        <f t="shared" si="18"/>
        <v>0</v>
      </c>
      <c r="BI22" s="35">
        <f t="shared" si="18"/>
        <v>0</v>
      </c>
      <c r="BJ22" s="35">
        <f t="shared" si="18"/>
        <v>0</v>
      </c>
      <c r="BK22" s="35">
        <f t="shared" si="18"/>
        <v>0</v>
      </c>
      <c r="BL22" s="35">
        <f t="shared" si="18"/>
        <v>0</v>
      </c>
      <c r="BM22" s="35">
        <f t="shared" si="18"/>
        <v>0</v>
      </c>
      <c r="BN22" s="35">
        <f t="shared" si="18"/>
        <v>0</v>
      </c>
      <c r="BO22" s="35">
        <f t="shared" si="18"/>
        <v>0</v>
      </c>
      <c r="BP22" s="35">
        <f t="shared" si="18"/>
        <v>0</v>
      </c>
      <c r="BQ22" s="35">
        <v>0</v>
      </c>
      <c r="BR22" s="35">
        <f t="shared" si="18"/>
        <v>0</v>
      </c>
      <c r="BS22" s="35">
        <f t="shared" si="18"/>
        <v>0</v>
      </c>
      <c r="BT22" s="35">
        <f t="shared" si="18"/>
        <v>0</v>
      </c>
      <c r="BU22" s="35">
        <f t="shared" si="18"/>
        <v>0</v>
      </c>
      <c r="BV22" s="35">
        <f t="shared" si="18"/>
        <v>0</v>
      </c>
      <c r="BW22" s="35">
        <v>0</v>
      </c>
      <c r="BX22" s="35">
        <v>0</v>
      </c>
      <c r="BY22" s="35">
        <f t="shared" si="16"/>
        <v>-17.054292160000006</v>
      </c>
      <c r="BZ22" s="35">
        <f>BY22/F22*100</f>
        <v>-39.52651240340551</v>
      </c>
      <c r="CA22" s="38"/>
    </row>
    <row r="23" spans="1:79" s="28" customFormat="1" ht="42.75">
      <c r="A23" s="1" t="s">
        <v>114</v>
      </c>
      <c r="B23" s="4" t="s">
        <v>115</v>
      </c>
      <c r="C23" s="3">
        <v>0</v>
      </c>
      <c r="D23" s="35">
        <v>0</v>
      </c>
      <c r="E23" s="35">
        <v>0</v>
      </c>
      <c r="F23" s="35">
        <f t="shared" si="4"/>
        <v>0</v>
      </c>
      <c r="G23" s="35">
        <f t="shared" si="5"/>
        <v>0</v>
      </c>
      <c r="H23" s="35">
        <f t="shared" si="6"/>
        <v>0</v>
      </c>
      <c r="I23" s="35">
        <f t="shared" si="7"/>
        <v>0</v>
      </c>
      <c r="J23" s="35">
        <f t="shared" si="8"/>
        <v>0</v>
      </c>
      <c r="K23" s="35">
        <f t="shared" si="9"/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f t="shared" si="10"/>
        <v>0</v>
      </c>
      <c r="AP23" s="35">
        <f t="shared" si="11"/>
        <v>0</v>
      </c>
      <c r="AQ23" s="35">
        <f t="shared" si="12"/>
        <v>0</v>
      </c>
      <c r="AR23" s="35">
        <f t="shared" si="13"/>
        <v>0</v>
      </c>
      <c r="AS23" s="35">
        <f t="shared" si="14"/>
        <v>0</v>
      </c>
      <c r="AT23" s="35">
        <f t="shared" si="15"/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f t="shared" si="16"/>
        <v>0</v>
      </c>
      <c r="BZ23" s="35">
        <v>0</v>
      </c>
      <c r="CA23" s="38"/>
    </row>
    <row r="24" spans="1:79" s="28" customFormat="1" ht="21">
      <c r="A24" s="1" t="s">
        <v>116</v>
      </c>
      <c r="B24" s="2" t="s">
        <v>117</v>
      </c>
      <c r="C24" s="3" t="s">
        <v>109</v>
      </c>
      <c r="D24" s="35">
        <v>6.2654186</v>
      </c>
      <c r="E24" s="35">
        <v>0</v>
      </c>
      <c r="F24" s="35">
        <f t="shared" si="4"/>
        <v>5.94864568</v>
      </c>
      <c r="G24" s="35">
        <f t="shared" si="5"/>
        <v>0</v>
      </c>
      <c r="H24" s="35">
        <f t="shared" si="6"/>
        <v>0</v>
      </c>
      <c r="I24" s="35">
        <f t="shared" si="7"/>
        <v>1.33</v>
      </c>
      <c r="J24" s="35">
        <f t="shared" si="8"/>
        <v>0</v>
      </c>
      <c r="K24" s="35">
        <f t="shared" si="9"/>
        <v>16</v>
      </c>
      <c r="L24" s="35">
        <v>0</v>
      </c>
      <c r="M24" s="35">
        <v>5.94864568</v>
      </c>
      <c r="N24" s="35">
        <f>N260</f>
        <v>0</v>
      </c>
      <c r="O24" s="35">
        <f>O260</f>
        <v>0</v>
      </c>
      <c r="P24" s="35">
        <f>P260</f>
        <v>1.33</v>
      </c>
      <c r="Q24" s="35">
        <f>Q260</f>
        <v>0</v>
      </c>
      <c r="R24" s="35">
        <f>R260</f>
        <v>16</v>
      </c>
      <c r="S24" s="35">
        <f aca="true" t="shared" si="19" ref="S24:AM24">S265</f>
        <v>0</v>
      </c>
      <c r="T24" s="35">
        <f t="shared" si="19"/>
        <v>0</v>
      </c>
      <c r="U24" s="35">
        <f t="shared" si="19"/>
        <v>0</v>
      </c>
      <c r="V24" s="35">
        <f t="shared" si="19"/>
        <v>0</v>
      </c>
      <c r="W24" s="35">
        <f t="shared" si="19"/>
        <v>0</v>
      </c>
      <c r="X24" s="35">
        <f t="shared" si="19"/>
        <v>0</v>
      </c>
      <c r="Y24" s="35">
        <f t="shared" si="19"/>
        <v>0</v>
      </c>
      <c r="Z24" s="35">
        <f t="shared" si="19"/>
        <v>0</v>
      </c>
      <c r="AA24" s="35">
        <f t="shared" si="19"/>
        <v>0</v>
      </c>
      <c r="AB24" s="35">
        <f t="shared" si="19"/>
        <v>0</v>
      </c>
      <c r="AC24" s="35">
        <f t="shared" si="19"/>
        <v>0</v>
      </c>
      <c r="AD24" s="35">
        <f t="shared" si="19"/>
        <v>0</v>
      </c>
      <c r="AE24" s="35">
        <f t="shared" si="19"/>
        <v>0</v>
      </c>
      <c r="AF24" s="35">
        <f t="shared" si="19"/>
        <v>0</v>
      </c>
      <c r="AG24" s="35">
        <f t="shared" si="19"/>
        <v>0</v>
      </c>
      <c r="AH24" s="35">
        <v>0</v>
      </c>
      <c r="AI24" s="35">
        <f t="shared" si="19"/>
        <v>0</v>
      </c>
      <c r="AJ24" s="35">
        <f t="shared" si="19"/>
        <v>0</v>
      </c>
      <c r="AK24" s="35">
        <f t="shared" si="19"/>
        <v>0</v>
      </c>
      <c r="AL24" s="35">
        <f t="shared" si="19"/>
        <v>0</v>
      </c>
      <c r="AM24" s="35">
        <f t="shared" si="19"/>
        <v>0</v>
      </c>
      <c r="AN24" s="35">
        <v>0</v>
      </c>
      <c r="AO24" s="35">
        <f t="shared" si="10"/>
        <v>8.52013546</v>
      </c>
      <c r="AP24" s="35">
        <f t="shared" si="11"/>
        <v>2</v>
      </c>
      <c r="AQ24" s="35">
        <f t="shared" si="12"/>
        <v>0</v>
      </c>
      <c r="AR24" s="35">
        <f t="shared" si="13"/>
        <v>2.038</v>
      </c>
      <c r="AS24" s="35">
        <f t="shared" si="14"/>
        <v>0</v>
      </c>
      <c r="AT24" s="35">
        <f t="shared" si="15"/>
        <v>1</v>
      </c>
      <c r="AU24" s="35">
        <v>0</v>
      </c>
      <c r="AV24" s="35">
        <v>8.52013546</v>
      </c>
      <c r="AW24" s="35">
        <f>AW260</f>
        <v>2</v>
      </c>
      <c r="AX24" s="35">
        <f>AX260</f>
        <v>0</v>
      </c>
      <c r="AY24" s="35">
        <f>AY260</f>
        <v>2.038</v>
      </c>
      <c r="AZ24" s="35">
        <f>AZ260</f>
        <v>0</v>
      </c>
      <c r="BA24" s="35">
        <f>BA260</f>
        <v>1</v>
      </c>
      <c r="BB24" s="35">
        <f aca="true" t="shared" si="20" ref="BB24:BV24">BB265</f>
        <v>0</v>
      </c>
      <c r="BC24" s="35">
        <f t="shared" si="20"/>
        <v>0</v>
      </c>
      <c r="BD24" s="35">
        <f t="shared" si="20"/>
        <v>0</v>
      </c>
      <c r="BE24" s="35">
        <f t="shared" si="20"/>
        <v>0</v>
      </c>
      <c r="BF24" s="35">
        <f t="shared" si="20"/>
        <v>0</v>
      </c>
      <c r="BG24" s="35">
        <f t="shared" si="20"/>
        <v>0</v>
      </c>
      <c r="BH24" s="35">
        <f t="shared" si="20"/>
        <v>0</v>
      </c>
      <c r="BI24" s="35">
        <f t="shared" si="20"/>
        <v>0</v>
      </c>
      <c r="BJ24" s="35">
        <f t="shared" si="20"/>
        <v>0</v>
      </c>
      <c r="BK24" s="35">
        <f t="shared" si="20"/>
        <v>0</v>
      </c>
      <c r="BL24" s="35">
        <f t="shared" si="20"/>
        <v>0</v>
      </c>
      <c r="BM24" s="35">
        <f t="shared" si="20"/>
        <v>0</v>
      </c>
      <c r="BN24" s="35">
        <f t="shared" si="20"/>
        <v>0</v>
      </c>
      <c r="BO24" s="35">
        <f t="shared" si="20"/>
        <v>0</v>
      </c>
      <c r="BP24" s="35">
        <f t="shared" si="20"/>
        <v>0</v>
      </c>
      <c r="BQ24" s="35">
        <v>0</v>
      </c>
      <c r="BR24" s="35">
        <f t="shared" si="20"/>
        <v>0</v>
      </c>
      <c r="BS24" s="35">
        <f t="shared" si="20"/>
        <v>0</v>
      </c>
      <c r="BT24" s="35">
        <f t="shared" si="20"/>
        <v>0</v>
      </c>
      <c r="BU24" s="35">
        <f t="shared" si="20"/>
        <v>0</v>
      </c>
      <c r="BV24" s="35">
        <f t="shared" si="20"/>
        <v>0</v>
      </c>
      <c r="BW24" s="35">
        <v>0</v>
      </c>
      <c r="BX24" s="35">
        <v>0</v>
      </c>
      <c r="BY24" s="35">
        <f t="shared" si="16"/>
        <v>2.5714897800000003</v>
      </c>
      <c r="BZ24" s="35">
        <f>BY24/F24*100</f>
        <v>43.22815508487304</v>
      </c>
      <c r="CA24" s="38"/>
    </row>
    <row r="25" spans="1:79" s="28" customFormat="1" ht="21">
      <c r="A25" s="1" t="s">
        <v>118</v>
      </c>
      <c r="B25" s="2" t="s">
        <v>119</v>
      </c>
      <c r="C25" s="3">
        <v>0</v>
      </c>
      <c r="D25" s="35">
        <v>0</v>
      </c>
      <c r="E25" s="35">
        <v>0</v>
      </c>
      <c r="F25" s="35">
        <f t="shared" si="4"/>
        <v>0</v>
      </c>
      <c r="G25" s="35">
        <f t="shared" si="5"/>
        <v>0</v>
      </c>
      <c r="H25" s="35">
        <f t="shared" si="6"/>
        <v>0</v>
      </c>
      <c r="I25" s="35">
        <f t="shared" si="7"/>
        <v>0</v>
      </c>
      <c r="J25" s="35">
        <f t="shared" si="8"/>
        <v>0</v>
      </c>
      <c r="K25" s="35">
        <f t="shared" si="9"/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f t="shared" si="10"/>
        <v>0</v>
      </c>
      <c r="AP25" s="35">
        <f t="shared" si="11"/>
        <v>0</v>
      </c>
      <c r="AQ25" s="35">
        <f t="shared" si="12"/>
        <v>0</v>
      </c>
      <c r="AR25" s="35">
        <f t="shared" si="13"/>
        <v>0</v>
      </c>
      <c r="AS25" s="35">
        <f t="shared" si="14"/>
        <v>0</v>
      </c>
      <c r="AT25" s="35">
        <f t="shared" si="15"/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f t="shared" si="16"/>
        <v>0</v>
      </c>
      <c r="BZ25" s="35">
        <v>0</v>
      </c>
      <c r="CA25" s="38"/>
    </row>
    <row r="26" spans="1:79" s="28" customFormat="1" ht="12">
      <c r="A26" s="1" t="s">
        <v>120</v>
      </c>
      <c r="B26" s="4" t="s">
        <v>121</v>
      </c>
      <c r="C26" s="3">
        <v>0</v>
      </c>
      <c r="D26" s="35">
        <v>0</v>
      </c>
      <c r="E26" s="35">
        <v>0</v>
      </c>
      <c r="F26" s="35">
        <f t="shared" si="4"/>
        <v>0</v>
      </c>
      <c r="G26" s="35">
        <f t="shared" si="5"/>
        <v>0</v>
      </c>
      <c r="H26" s="35">
        <f t="shared" si="6"/>
        <v>0</v>
      </c>
      <c r="I26" s="35">
        <f t="shared" si="7"/>
        <v>0</v>
      </c>
      <c r="J26" s="35">
        <f t="shared" si="8"/>
        <v>0</v>
      </c>
      <c r="K26" s="35">
        <f t="shared" si="9"/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f t="shared" si="10"/>
        <v>0</v>
      </c>
      <c r="AP26" s="35">
        <f t="shared" si="11"/>
        <v>0</v>
      </c>
      <c r="AQ26" s="35">
        <f t="shared" si="12"/>
        <v>0</v>
      </c>
      <c r="AR26" s="35">
        <f t="shared" si="13"/>
        <v>0</v>
      </c>
      <c r="AS26" s="35">
        <f t="shared" si="14"/>
        <v>0</v>
      </c>
      <c r="AT26" s="35">
        <f t="shared" si="15"/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f t="shared" si="16"/>
        <v>0</v>
      </c>
      <c r="BZ26" s="35">
        <v>0</v>
      </c>
      <c r="CA26" s="38"/>
    </row>
    <row r="27" spans="1:79" s="28" customFormat="1" ht="12">
      <c r="A27" s="1" t="s">
        <v>106</v>
      </c>
      <c r="B27" s="2" t="s">
        <v>122</v>
      </c>
      <c r="C27" s="3" t="s">
        <v>109</v>
      </c>
      <c r="D27" s="35">
        <v>88.48388334000002</v>
      </c>
      <c r="E27" s="35">
        <f aca="true" t="shared" si="21" ref="E27:BP27">E20</f>
        <v>0</v>
      </c>
      <c r="F27" s="35">
        <f t="shared" si="21"/>
        <v>49.095108960000005</v>
      </c>
      <c r="G27" s="35">
        <f t="shared" si="21"/>
        <v>2.79</v>
      </c>
      <c r="H27" s="35">
        <f t="shared" si="21"/>
        <v>0</v>
      </c>
      <c r="I27" s="35">
        <f t="shared" si="21"/>
        <v>15.708</v>
      </c>
      <c r="J27" s="35">
        <f t="shared" si="21"/>
        <v>0</v>
      </c>
      <c r="K27" s="35">
        <f t="shared" si="21"/>
        <v>95</v>
      </c>
      <c r="L27" s="35">
        <f t="shared" si="21"/>
        <v>0</v>
      </c>
      <c r="M27" s="35">
        <v>49.095108960000005</v>
      </c>
      <c r="N27" s="35">
        <f t="shared" si="21"/>
        <v>2.79</v>
      </c>
      <c r="O27" s="35">
        <f t="shared" si="21"/>
        <v>0</v>
      </c>
      <c r="P27" s="35">
        <f t="shared" si="21"/>
        <v>15.708</v>
      </c>
      <c r="Q27" s="35">
        <f t="shared" si="21"/>
        <v>0</v>
      </c>
      <c r="R27" s="35">
        <f t="shared" si="21"/>
        <v>95</v>
      </c>
      <c r="S27" s="35">
        <f t="shared" si="21"/>
        <v>0</v>
      </c>
      <c r="T27" s="35">
        <f t="shared" si="21"/>
        <v>0</v>
      </c>
      <c r="U27" s="35">
        <f t="shared" si="21"/>
        <v>0</v>
      </c>
      <c r="V27" s="35">
        <f t="shared" si="21"/>
        <v>0</v>
      </c>
      <c r="W27" s="35">
        <f t="shared" si="21"/>
        <v>0</v>
      </c>
      <c r="X27" s="35">
        <f t="shared" si="21"/>
        <v>0</v>
      </c>
      <c r="Y27" s="35">
        <f t="shared" si="21"/>
        <v>0</v>
      </c>
      <c r="Z27" s="35">
        <f t="shared" si="21"/>
        <v>0</v>
      </c>
      <c r="AA27" s="35">
        <f t="shared" si="21"/>
        <v>0</v>
      </c>
      <c r="AB27" s="35">
        <f t="shared" si="21"/>
        <v>0</v>
      </c>
      <c r="AC27" s="35">
        <f t="shared" si="21"/>
        <v>0</v>
      </c>
      <c r="AD27" s="35">
        <f t="shared" si="21"/>
        <v>0</v>
      </c>
      <c r="AE27" s="35">
        <f t="shared" si="21"/>
        <v>0</v>
      </c>
      <c r="AF27" s="35">
        <f t="shared" si="21"/>
        <v>0</v>
      </c>
      <c r="AG27" s="35">
        <f t="shared" si="21"/>
        <v>0</v>
      </c>
      <c r="AH27" s="35">
        <v>0</v>
      </c>
      <c r="AI27" s="35">
        <f t="shared" si="21"/>
        <v>0</v>
      </c>
      <c r="AJ27" s="35">
        <f t="shared" si="21"/>
        <v>0</v>
      </c>
      <c r="AK27" s="35">
        <f t="shared" si="21"/>
        <v>0</v>
      </c>
      <c r="AL27" s="35">
        <f t="shared" si="21"/>
        <v>0</v>
      </c>
      <c r="AM27" s="35">
        <f t="shared" si="21"/>
        <v>0</v>
      </c>
      <c r="AN27" s="35">
        <f t="shared" si="21"/>
        <v>0</v>
      </c>
      <c r="AO27" s="35">
        <f t="shared" si="21"/>
        <v>34.61230658</v>
      </c>
      <c r="AP27" s="35">
        <f t="shared" si="21"/>
        <v>3.77</v>
      </c>
      <c r="AQ27" s="35">
        <f t="shared" si="21"/>
        <v>0</v>
      </c>
      <c r="AR27" s="35">
        <f t="shared" si="21"/>
        <v>15.814</v>
      </c>
      <c r="AS27" s="35">
        <f t="shared" si="21"/>
        <v>0</v>
      </c>
      <c r="AT27" s="35">
        <f t="shared" si="21"/>
        <v>40</v>
      </c>
      <c r="AU27" s="35">
        <f t="shared" si="21"/>
        <v>0</v>
      </c>
      <c r="AV27" s="35">
        <v>34.61230658</v>
      </c>
      <c r="AW27" s="35">
        <f t="shared" si="21"/>
        <v>3.77</v>
      </c>
      <c r="AX27" s="35">
        <f t="shared" si="21"/>
        <v>0</v>
      </c>
      <c r="AY27" s="35">
        <f t="shared" si="21"/>
        <v>15.814</v>
      </c>
      <c r="AZ27" s="35">
        <f t="shared" si="21"/>
        <v>0</v>
      </c>
      <c r="BA27" s="35">
        <f t="shared" si="21"/>
        <v>40</v>
      </c>
      <c r="BB27" s="35">
        <f t="shared" si="21"/>
        <v>0</v>
      </c>
      <c r="BC27" s="35">
        <f t="shared" si="21"/>
        <v>0</v>
      </c>
      <c r="BD27" s="35">
        <f t="shared" si="21"/>
        <v>0</v>
      </c>
      <c r="BE27" s="35">
        <f t="shared" si="21"/>
        <v>0</v>
      </c>
      <c r="BF27" s="35">
        <f t="shared" si="21"/>
        <v>0</v>
      </c>
      <c r="BG27" s="35">
        <f t="shared" si="21"/>
        <v>0</v>
      </c>
      <c r="BH27" s="35">
        <f t="shared" si="21"/>
        <v>0</v>
      </c>
      <c r="BI27" s="35">
        <f t="shared" si="21"/>
        <v>0</v>
      </c>
      <c r="BJ27" s="35">
        <f t="shared" si="21"/>
        <v>0</v>
      </c>
      <c r="BK27" s="35">
        <f t="shared" si="21"/>
        <v>0</v>
      </c>
      <c r="BL27" s="35">
        <f t="shared" si="21"/>
        <v>0</v>
      </c>
      <c r="BM27" s="35">
        <f t="shared" si="21"/>
        <v>0</v>
      </c>
      <c r="BN27" s="35">
        <f t="shared" si="21"/>
        <v>0</v>
      </c>
      <c r="BO27" s="35">
        <f t="shared" si="21"/>
        <v>0</v>
      </c>
      <c r="BP27" s="35">
        <f t="shared" si="21"/>
        <v>0</v>
      </c>
      <c r="BQ27" s="35">
        <v>0</v>
      </c>
      <c r="BR27" s="35">
        <f>BR20</f>
        <v>0</v>
      </c>
      <c r="BS27" s="35">
        <f>BS20</f>
        <v>0</v>
      </c>
      <c r="BT27" s="35">
        <f>BT20</f>
        <v>0</v>
      </c>
      <c r="BU27" s="35">
        <f>BU20</f>
        <v>0</v>
      </c>
      <c r="BV27" s="35">
        <f>BV20</f>
        <v>0</v>
      </c>
      <c r="BW27" s="35">
        <v>0</v>
      </c>
      <c r="BX27" s="35">
        <v>0</v>
      </c>
      <c r="BY27" s="35">
        <f t="shared" si="16"/>
        <v>-14.482802380000003</v>
      </c>
      <c r="BZ27" s="35">
        <f>BY27/F27*100</f>
        <v>-29.499481082320834</v>
      </c>
      <c r="CA27" s="38"/>
    </row>
    <row r="28" spans="1:79" s="28" customFormat="1" ht="21">
      <c r="A28" s="1" t="s">
        <v>123</v>
      </c>
      <c r="B28" s="2" t="s">
        <v>124</v>
      </c>
      <c r="C28" s="3">
        <v>0</v>
      </c>
      <c r="D28" s="35">
        <v>0</v>
      </c>
      <c r="E28" s="35">
        <v>0</v>
      </c>
      <c r="F28" s="35">
        <f t="shared" si="4"/>
        <v>0</v>
      </c>
      <c r="G28" s="35">
        <f t="shared" si="5"/>
        <v>0</v>
      </c>
      <c r="H28" s="35">
        <f t="shared" si="6"/>
        <v>0</v>
      </c>
      <c r="I28" s="35">
        <f t="shared" si="7"/>
        <v>0</v>
      </c>
      <c r="J28" s="35">
        <f t="shared" si="8"/>
        <v>0</v>
      </c>
      <c r="K28" s="35">
        <f t="shared" si="9"/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f t="shared" si="10"/>
        <v>0</v>
      </c>
      <c r="AP28" s="35">
        <f t="shared" si="11"/>
        <v>0</v>
      </c>
      <c r="AQ28" s="35">
        <f t="shared" si="12"/>
        <v>0</v>
      </c>
      <c r="AR28" s="35">
        <f t="shared" si="13"/>
        <v>0</v>
      </c>
      <c r="AS28" s="35">
        <f t="shared" si="14"/>
        <v>0</v>
      </c>
      <c r="AT28" s="35">
        <f t="shared" si="15"/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f t="shared" si="16"/>
        <v>0</v>
      </c>
      <c r="BZ28" s="35">
        <v>0</v>
      </c>
      <c r="CA28" s="38"/>
    </row>
    <row r="29" spans="1:79" s="28" customFormat="1" ht="31.5">
      <c r="A29" s="1" t="s">
        <v>125</v>
      </c>
      <c r="B29" s="2" t="s">
        <v>126</v>
      </c>
      <c r="C29" s="3">
        <v>0</v>
      </c>
      <c r="D29" s="35">
        <v>0</v>
      </c>
      <c r="E29" s="35">
        <v>0</v>
      </c>
      <c r="F29" s="35">
        <f t="shared" si="4"/>
        <v>0</v>
      </c>
      <c r="G29" s="35">
        <f t="shared" si="5"/>
        <v>0</v>
      </c>
      <c r="H29" s="35">
        <f t="shared" si="6"/>
        <v>0</v>
      </c>
      <c r="I29" s="35">
        <f t="shared" si="7"/>
        <v>0</v>
      </c>
      <c r="J29" s="35">
        <f t="shared" si="8"/>
        <v>0</v>
      </c>
      <c r="K29" s="35">
        <f t="shared" si="9"/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f t="shared" si="10"/>
        <v>0</v>
      </c>
      <c r="AP29" s="35">
        <f t="shared" si="11"/>
        <v>0</v>
      </c>
      <c r="AQ29" s="35">
        <f t="shared" si="12"/>
        <v>0</v>
      </c>
      <c r="AR29" s="35">
        <f t="shared" si="13"/>
        <v>0</v>
      </c>
      <c r="AS29" s="35">
        <f t="shared" si="14"/>
        <v>0</v>
      </c>
      <c r="AT29" s="35">
        <f t="shared" si="15"/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f t="shared" si="16"/>
        <v>0</v>
      </c>
      <c r="BZ29" s="35">
        <v>0</v>
      </c>
      <c r="CA29" s="38"/>
    </row>
    <row r="30" spans="1:79" s="28" customFormat="1" ht="42">
      <c r="A30" s="1" t="s">
        <v>127</v>
      </c>
      <c r="B30" s="2" t="s">
        <v>128</v>
      </c>
      <c r="C30" s="3">
        <v>0</v>
      </c>
      <c r="D30" s="35">
        <v>0</v>
      </c>
      <c r="E30" s="35">
        <v>0</v>
      </c>
      <c r="F30" s="35">
        <f t="shared" si="4"/>
        <v>0</v>
      </c>
      <c r="G30" s="35">
        <f t="shared" si="5"/>
        <v>0</v>
      </c>
      <c r="H30" s="35">
        <f t="shared" si="6"/>
        <v>0</v>
      </c>
      <c r="I30" s="35">
        <f t="shared" si="7"/>
        <v>0</v>
      </c>
      <c r="J30" s="35" t="s">
        <v>228</v>
      </c>
      <c r="K30" s="35">
        <f t="shared" si="9"/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f t="shared" si="10"/>
        <v>0</v>
      </c>
      <c r="AP30" s="35">
        <f t="shared" si="11"/>
        <v>0</v>
      </c>
      <c r="AQ30" s="35">
        <f t="shared" si="12"/>
        <v>0</v>
      </c>
      <c r="AR30" s="35">
        <f t="shared" si="13"/>
        <v>0</v>
      </c>
      <c r="AS30" s="35">
        <f t="shared" si="14"/>
        <v>0</v>
      </c>
      <c r="AT30" s="35">
        <f t="shared" si="15"/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f t="shared" si="16"/>
        <v>0</v>
      </c>
      <c r="BZ30" s="35">
        <v>0</v>
      </c>
      <c r="CA30" s="38"/>
    </row>
    <row r="31" spans="1:79" s="28" customFormat="1" ht="42">
      <c r="A31" s="1" t="s">
        <v>129</v>
      </c>
      <c r="B31" s="2" t="s">
        <v>130</v>
      </c>
      <c r="C31" s="3">
        <v>0</v>
      </c>
      <c r="D31" s="35">
        <v>0</v>
      </c>
      <c r="E31" s="35">
        <v>0</v>
      </c>
      <c r="F31" s="35">
        <f t="shared" si="4"/>
        <v>0</v>
      </c>
      <c r="G31" s="35">
        <f t="shared" si="5"/>
        <v>0</v>
      </c>
      <c r="H31" s="35">
        <f t="shared" si="6"/>
        <v>0</v>
      </c>
      <c r="I31" s="35">
        <f t="shared" si="7"/>
        <v>0</v>
      </c>
      <c r="J31" s="35">
        <f t="shared" si="8"/>
        <v>0</v>
      </c>
      <c r="K31" s="35">
        <f t="shared" si="9"/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f t="shared" si="10"/>
        <v>0</v>
      </c>
      <c r="AP31" s="35">
        <f t="shared" si="11"/>
        <v>0</v>
      </c>
      <c r="AQ31" s="35">
        <f t="shared" si="12"/>
        <v>0</v>
      </c>
      <c r="AR31" s="35">
        <f t="shared" si="13"/>
        <v>0</v>
      </c>
      <c r="AS31" s="35">
        <f t="shared" si="14"/>
        <v>0</v>
      </c>
      <c r="AT31" s="35">
        <f t="shared" si="15"/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35">
        <v>0</v>
      </c>
      <c r="BP31" s="35">
        <v>0</v>
      </c>
      <c r="BQ31" s="35">
        <v>0</v>
      </c>
      <c r="BR31" s="35">
        <v>0</v>
      </c>
      <c r="BS31" s="35">
        <v>0</v>
      </c>
      <c r="BT31" s="35">
        <v>0</v>
      </c>
      <c r="BU31" s="35">
        <v>0</v>
      </c>
      <c r="BV31" s="35">
        <v>0</v>
      </c>
      <c r="BW31" s="35">
        <v>0</v>
      </c>
      <c r="BX31" s="35">
        <v>0</v>
      </c>
      <c r="BY31" s="35">
        <f t="shared" si="16"/>
        <v>0</v>
      </c>
      <c r="BZ31" s="35">
        <v>0</v>
      </c>
      <c r="CA31" s="38"/>
    </row>
    <row r="32" spans="1:79" s="28" customFormat="1" ht="31.5">
      <c r="A32" s="1" t="s">
        <v>131</v>
      </c>
      <c r="B32" s="2" t="s">
        <v>132</v>
      </c>
      <c r="C32" s="3">
        <v>0</v>
      </c>
      <c r="D32" s="35">
        <v>0</v>
      </c>
      <c r="E32" s="35">
        <v>0</v>
      </c>
      <c r="F32" s="35">
        <f t="shared" si="4"/>
        <v>0</v>
      </c>
      <c r="G32" s="35">
        <f t="shared" si="5"/>
        <v>0</v>
      </c>
      <c r="H32" s="35">
        <f t="shared" si="6"/>
        <v>0</v>
      </c>
      <c r="I32" s="35">
        <f t="shared" si="7"/>
        <v>0</v>
      </c>
      <c r="J32" s="35">
        <f t="shared" si="8"/>
        <v>0</v>
      </c>
      <c r="K32" s="35">
        <f t="shared" si="9"/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f t="shared" si="10"/>
        <v>0</v>
      </c>
      <c r="AP32" s="35">
        <f t="shared" si="11"/>
        <v>0</v>
      </c>
      <c r="AQ32" s="35">
        <f t="shared" si="12"/>
        <v>0</v>
      </c>
      <c r="AR32" s="35">
        <f t="shared" si="13"/>
        <v>0</v>
      </c>
      <c r="AS32" s="35">
        <f t="shared" si="14"/>
        <v>0</v>
      </c>
      <c r="AT32" s="35">
        <f t="shared" si="15"/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35">
        <v>0</v>
      </c>
      <c r="BS32" s="35">
        <v>0</v>
      </c>
      <c r="BT32" s="35">
        <v>0</v>
      </c>
      <c r="BU32" s="35">
        <v>0</v>
      </c>
      <c r="BV32" s="35">
        <v>0</v>
      </c>
      <c r="BW32" s="35">
        <v>0</v>
      </c>
      <c r="BX32" s="35">
        <v>0</v>
      </c>
      <c r="BY32" s="35">
        <f t="shared" si="16"/>
        <v>0</v>
      </c>
      <c r="BZ32" s="35">
        <v>0</v>
      </c>
      <c r="CA32" s="38"/>
    </row>
    <row r="33" spans="1:79" s="28" customFormat="1" ht="21">
      <c r="A33" s="1" t="s">
        <v>133</v>
      </c>
      <c r="B33" s="2" t="s">
        <v>134</v>
      </c>
      <c r="C33" s="3">
        <v>0</v>
      </c>
      <c r="D33" s="35">
        <v>0</v>
      </c>
      <c r="E33" s="35">
        <v>0</v>
      </c>
      <c r="F33" s="35">
        <f t="shared" si="4"/>
        <v>0</v>
      </c>
      <c r="G33" s="35">
        <f t="shared" si="5"/>
        <v>0</v>
      </c>
      <c r="H33" s="35">
        <f t="shared" si="6"/>
        <v>0</v>
      </c>
      <c r="I33" s="35">
        <f t="shared" si="7"/>
        <v>0</v>
      </c>
      <c r="J33" s="35">
        <f t="shared" si="8"/>
        <v>0</v>
      </c>
      <c r="K33" s="35">
        <f t="shared" si="9"/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f t="shared" si="10"/>
        <v>0</v>
      </c>
      <c r="AP33" s="35">
        <f t="shared" si="11"/>
        <v>0</v>
      </c>
      <c r="AQ33" s="35">
        <f t="shared" si="12"/>
        <v>0</v>
      </c>
      <c r="AR33" s="35">
        <f t="shared" si="13"/>
        <v>0</v>
      </c>
      <c r="AS33" s="35">
        <f t="shared" si="14"/>
        <v>0</v>
      </c>
      <c r="AT33" s="35">
        <f t="shared" si="15"/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0</v>
      </c>
      <c r="BY33" s="35">
        <f t="shared" si="16"/>
        <v>0</v>
      </c>
      <c r="BZ33" s="35">
        <v>0</v>
      </c>
      <c r="CA33" s="38"/>
    </row>
    <row r="34" spans="1:79" s="28" customFormat="1" ht="42">
      <c r="A34" s="1" t="s">
        <v>135</v>
      </c>
      <c r="B34" s="2" t="s">
        <v>136</v>
      </c>
      <c r="C34" s="3">
        <v>0</v>
      </c>
      <c r="D34" s="35">
        <v>0</v>
      </c>
      <c r="E34" s="35">
        <v>0</v>
      </c>
      <c r="F34" s="35">
        <f t="shared" si="4"/>
        <v>0</v>
      </c>
      <c r="G34" s="35">
        <f t="shared" si="5"/>
        <v>0</v>
      </c>
      <c r="H34" s="35">
        <f t="shared" si="6"/>
        <v>0</v>
      </c>
      <c r="I34" s="35">
        <f t="shared" si="7"/>
        <v>0</v>
      </c>
      <c r="J34" s="35">
        <f t="shared" si="8"/>
        <v>0</v>
      </c>
      <c r="K34" s="35">
        <f t="shared" si="9"/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f t="shared" si="10"/>
        <v>0</v>
      </c>
      <c r="AP34" s="35">
        <f t="shared" si="11"/>
        <v>0</v>
      </c>
      <c r="AQ34" s="35">
        <f t="shared" si="12"/>
        <v>0</v>
      </c>
      <c r="AR34" s="35">
        <f t="shared" si="13"/>
        <v>0</v>
      </c>
      <c r="AS34" s="35">
        <f t="shared" si="14"/>
        <v>0</v>
      </c>
      <c r="AT34" s="35">
        <f t="shared" si="15"/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f t="shared" si="16"/>
        <v>0</v>
      </c>
      <c r="BZ34" s="35">
        <v>0</v>
      </c>
      <c r="CA34" s="38"/>
    </row>
    <row r="35" spans="1:79" s="28" customFormat="1" ht="31.5">
      <c r="A35" s="1" t="s">
        <v>137</v>
      </c>
      <c r="B35" s="2" t="s">
        <v>138</v>
      </c>
      <c r="C35" s="3">
        <v>0</v>
      </c>
      <c r="D35" s="35">
        <v>0</v>
      </c>
      <c r="E35" s="35">
        <v>0</v>
      </c>
      <c r="F35" s="35">
        <f t="shared" si="4"/>
        <v>0</v>
      </c>
      <c r="G35" s="35">
        <f t="shared" si="5"/>
        <v>0</v>
      </c>
      <c r="H35" s="35">
        <f t="shared" si="6"/>
        <v>0</v>
      </c>
      <c r="I35" s="35">
        <f t="shared" si="7"/>
        <v>0</v>
      </c>
      <c r="J35" s="35">
        <f t="shared" si="8"/>
        <v>0</v>
      </c>
      <c r="K35" s="35">
        <f t="shared" si="9"/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f t="shared" si="10"/>
        <v>0</v>
      </c>
      <c r="AP35" s="35">
        <f t="shared" si="11"/>
        <v>0</v>
      </c>
      <c r="AQ35" s="35">
        <f t="shared" si="12"/>
        <v>0</v>
      </c>
      <c r="AR35" s="35">
        <f t="shared" si="13"/>
        <v>0</v>
      </c>
      <c r="AS35" s="35">
        <f t="shared" si="14"/>
        <v>0</v>
      </c>
      <c r="AT35" s="35">
        <f t="shared" si="15"/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f t="shared" si="16"/>
        <v>0</v>
      </c>
      <c r="BZ35" s="35">
        <v>0</v>
      </c>
      <c r="CA35" s="38"/>
    </row>
    <row r="36" spans="1:79" s="28" customFormat="1" ht="31.5">
      <c r="A36" s="1" t="s">
        <v>139</v>
      </c>
      <c r="B36" s="2" t="s">
        <v>140</v>
      </c>
      <c r="C36" s="3">
        <v>0</v>
      </c>
      <c r="D36" s="35">
        <v>0</v>
      </c>
      <c r="E36" s="35">
        <v>0</v>
      </c>
      <c r="F36" s="35">
        <f aca="true" t="shared" si="22" ref="F36:F88">M36+T36+AA36+AH36</f>
        <v>0</v>
      </c>
      <c r="G36" s="35">
        <f t="shared" si="5"/>
        <v>0</v>
      </c>
      <c r="H36" s="35">
        <f t="shared" si="6"/>
        <v>0</v>
      </c>
      <c r="I36" s="35">
        <f t="shared" si="7"/>
        <v>0</v>
      </c>
      <c r="J36" s="35">
        <f t="shared" si="8"/>
        <v>0</v>
      </c>
      <c r="K36" s="35">
        <f t="shared" si="9"/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f aca="true" t="shared" si="23" ref="AO36:AO88">AV36+BC36+BJ36+BQ36</f>
        <v>0</v>
      </c>
      <c r="AP36" s="35">
        <f t="shared" si="11"/>
        <v>0</v>
      </c>
      <c r="AQ36" s="35">
        <f t="shared" si="12"/>
        <v>0</v>
      </c>
      <c r="AR36" s="35">
        <f t="shared" si="13"/>
        <v>0</v>
      </c>
      <c r="AS36" s="35">
        <f t="shared" si="14"/>
        <v>0</v>
      </c>
      <c r="AT36" s="35">
        <f t="shared" si="15"/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f t="shared" si="16"/>
        <v>0</v>
      </c>
      <c r="BZ36" s="35">
        <v>0</v>
      </c>
      <c r="CA36" s="38"/>
    </row>
    <row r="37" spans="1:79" s="28" customFormat="1" ht="21">
      <c r="A37" s="1" t="s">
        <v>141</v>
      </c>
      <c r="B37" s="2" t="s">
        <v>142</v>
      </c>
      <c r="C37" s="3">
        <v>0</v>
      </c>
      <c r="D37" s="35">
        <v>0</v>
      </c>
      <c r="E37" s="35">
        <v>0</v>
      </c>
      <c r="F37" s="35">
        <f t="shared" si="22"/>
        <v>0</v>
      </c>
      <c r="G37" s="35">
        <f t="shared" si="5"/>
        <v>0</v>
      </c>
      <c r="H37" s="35">
        <f t="shared" si="6"/>
        <v>0</v>
      </c>
      <c r="I37" s="35">
        <f t="shared" si="7"/>
        <v>0</v>
      </c>
      <c r="J37" s="35">
        <f t="shared" si="8"/>
        <v>0</v>
      </c>
      <c r="K37" s="35">
        <f t="shared" si="9"/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f t="shared" si="23"/>
        <v>0</v>
      </c>
      <c r="AP37" s="35">
        <f t="shared" si="11"/>
        <v>0</v>
      </c>
      <c r="AQ37" s="35">
        <f t="shared" si="12"/>
        <v>0</v>
      </c>
      <c r="AR37" s="35">
        <f t="shared" si="13"/>
        <v>0</v>
      </c>
      <c r="AS37" s="35">
        <f t="shared" si="14"/>
        <v>0</v>
      </c>
      <c r="AT37" s="35">
        <f t="shared" si="15"/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f t="shared" si="16"/>
        <v>0</v>
      </c>
      <c r="BZ37" s="35">
        <v>0</v>
      </c>
      <c r="CA37" s="38"/>
    </row>
    <row r="38" spans="1:79" s="28" customFormat="1" ht="63">
      <c r="A38" s="1" t="s">
        <v>141</v>
      </c>
      <c r="B38" s="2" t="s">
        <v>143</v>
      </c>
      <c r="C38" s="3">
        <v>0</v>
      </c>
      <c r="D38" s="35">
        <v>0</v>
      </c>
      <c r="E38" s="35">
        <v>0</v>
      </c>
      <c r="F38" s="35">
        <f t="shared" si="22"/>
        <v>0</v>
      </c>
      <c r="G38" s="35">
        <f t="shared" si="5"/>
        <v>0</v>
      </c>
      <c r="H38" s="35">
        <f t="shared" si="6"/>
        <v>0</v>
      </c>
      <c r="I38" s="35">
        <f t="shared" si="7"/>
        <v>0</v>
      </c>
      <c r="J38" s="35">
        <f t="shared" si="8"/>
        <v>0</v>
      </c>
      <c r="K38" s="35">
        <f t="shared" si="9"/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f t="shared" si="23"/>
        <v>0</v>
      </c>
      <c r="AP38" s="35">
        <f t="shared" si="11"/>
        <v>0</v>
      </c>
      <c r="AQ38" s="35">
        <f t="shared" si="12"/>
        <v>0</v>
      </c>
      <c r="AR38" s="35">
        <f t="shared" si="13"/>
        <v>0</v>
      </c>
      <c r="AS38" s="35">
        <f t="shared" si="14"/>
        <v>0</v>
      </c>
      <c r="AT38" s="35">
        <f t="shared" si="15"/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0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f t="shared" si="16"/>
        <v>0</v>
      </c>
      <c r="BZ38" s="35">
        <v>0</v>
      </c>
      <c r="CA38" s="38"/>
    </row>
    <row r="39" spans="1:79" s="28" customFormat="1" ht="63">
      <c r="A39" s="1" t="s">
        <v>141</v>
      </c>
      <c r="B39" s="2" t="s">
        <v>144</v>
      </c>
      <c r="C39" s="3">
        <v>0</v>
      </c>
      <c r="D39" s="35">
        <v>0</v>
      </c>
      <c r="E39" s="35">
        <v>0</v>
      </c>
      <c r="F39" s="35">
        <f t="shared" si="22"/>
        <v>0</v>
      </c>
      <c r="G39" s="35">
        <f t="shared" si="5"/>
        <v>0</v>
      </c>
      <c r="H39" s="35">
        <f t="shared" si="6"/>
        <v>0</v>
      </c>
      <c r="I39" s="35">
        <f t="shared" si="7"/>
        <v>0</v>
      </c>
      <c r="J39" s="35">
        <f t="shared" si="8"/>
        <v>0</v>
      </c>
      <c r="K39" s="35">
        <f t="shared" si="9"/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f t="shared" si="23"/>
        <v>0</v>
      </c>
      <c r="AP39" s="35">
        <f t="shared" si="11"/>
        <v>0</v>
      </c>
      <c r="AQ39" s="35">
        <f t="shared" si="12"/>
        <v>0</v>
      </c>
      <c r="AR39" s="35">
        <f t="shared" si="13"/>
        <v>0</v>
      </c>
      <c r="AS39" s="35">
        <f t="shared" si="14"/>
        <v>0</v>
      </c>
      <c r="AT39" s="35">
        <f t="shared" si="15"/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f t="shared" si="16"/>
        <v>0</v>
      </c>
      <c r="BZ39" s="35">
        <v>0</v>
      </c>
      <c r="CA39" s="38"/>
    </row>
    <row r="40" spans="1:79" s="28" customFormat="1" ht="63">
      <c r="A40" s="1" t="s">
        <v>141</v>
      </c>
      <c r="B40" s="2" t="s">
        <v>145</v>
      </c>
      <c r="C40" s="3">
        <v>0</v>
      </c>
      <c r="D40" s="35">
        <v>0</v>
      </c>
      <c r="E40" s="35">
        <v>0</v>
      </c>
      <c r="F40" s="35">
        <f t="shared" si="22"/>
        <v>0</v>
      </c>
      <c r="G40" s="35">
        <f t="shared" si="5"/>
        <v>0</v>
      </c>
      <c r="H40" s="35">
        <f t="shared" si="6"/>
        <v>0</v>
      </c>
      <c r="I40" s="35">
        <f t="shared" si="7"/>
        <v>0</v>
      </c>
      <c r="J40" s="35">
        <f t="shared" si="8"/>
        <v>0</v>
      </c>
      <c r="K40" s="35">
        <f t="shared" si="9"/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f t="shared" si="23"/>
        <v>0</v>
      </c>
      <c r="AP40" s="35">
        <f t="shared" si="11"/>
        <v>0</v>
      </c>
      <c r="AQ40" s="35">
        <f t="shared" si="12"/>
        <v>0</v>
      </c>
      <c r="AR40" s="35">
        <f t="shared" si="13"/>
        <v>0</v>
      </c>
      <c r="AS40" s="35">
        <f t="shared" si="14"/>
        <v>0</v>
      </c>
      <c r="AT40" s="35">
        <f t="shared" si="15"/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5">
        <v>0</v>
      </c>
      <c r="BS40" s="35">
        <v>0</v>
      </c>
      <c r="BT40" s="35">
        <v>0</v>
      </c>
      <c r="BU40" s="35">
        <v>0</v>
      </c>
      <c r="BV40" s="35">
        <v>0</v>
      </c>
      <c r="BW40" s="35">
        <v>0</v>
      </c>
      <c r="BX40" s="35">
        <v>0</v>
      </c>
      <c r="BY40" s="35">
        <f t="shared" si="16"/>
        <v>0</v>
      </c>
      <c r="BZ40" s="35">
        <v>0</v>
      </c>
      <c r="CA40" s="38"/>
    </row>
    <row r="41" spans="1:79" s="28" customFormat="1" ht="21">
      <c r="A41" s="1" t="s">
        <v>146</v>
      </c>
      <c r="B41" s="2" t="s">
        <v>142</v>
      </c>
      <c r="C41" s="3">
        <v>0</v>
      </c>
      <c r="D41" s="35">
        <v>0</v>
      </c>
      <c r="E41" s="35">
        <v>0</v>
      </c>
      <c r="F41" s="35">
        <f t="shared" si="22"/>
        <v>0</v>
      </c>
      <c r="G41" s="35">
        <f t="shared" si="5"/>
        <v>0</v>
      </c>
      <c r="H41" s="35">
        <f t="shared" si="6"/>
        <v>0</v>
      </c>
      <c r="I41" s="35">
        <f t="shared" si="7"/>
        <v>0</v>
      </c>
      <c r="J41" s="35">
        <f t="shared" si="8"/>
        <v>0</v>
      </c>
      <c r="K41" s="35">
        <f t="shared" si="9"/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f t="shared" si="23"/>
        <v>0</v>
      </c>
      <c r="AP41" s="35">
        <f t="shared" si="11"/>
        <v>0</v>
      </c>
      <c r="AQ41" s="35">
        <f t="shared" si="12"/>
        <v>0</v>
      </c>
      <c r="AR41" s="35">
        <f t="shared" si="13"/>
        <v>0</v>
      </c>
      <c r="AS41" s="35">
        <f t="shared" si="14"/>
        <v>0</v>
      </c>
      <c r="AT41" s="35">
        <f t="shared" si="15"/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35">
        <v>0</v>
      </c>
      <c r="BV41" s="35">
        <v>0</v>
      </c>
      <c r="BW41" s="35">
        <v>0</v>
      </c>
      <c r="BX41" s="35">
        <v>0</v>
      </c>
      <c r="BY41" s="35">
        <f t="shared" si="16"/>
        <v>0</v>
      </c>
      <c r="BZ41" s="35">
        <v>0</v>
      </c>
      <c r="CA41" s="38"/>
    </row>
    <row r="42" spans="1:79" s="28" customFormat="1" ht="63">
      <c r="A42" s="1" t="s">
        <v>146</v>
      </c>
      <c r="B42" s="2" t="s">
        <v>143</v>
      </c>
      <c r="C42" s="3">
        <v>0</v>
      </c>
      <c r="D42" s="35">
        <v>0</v>
      </c>
      <c r="E42" s="35">
        <v>0</v>
      </c>
      <c r="F42" s="35">
        <f t="shared" si="22"/>
        <v>0</v>
      </c>
      <c r="G42" s="35">
        <f t="shared" si="5"/>
        <v>0</v>
      </c>
      <c r="H42" s="35">
        <f t="shared" si="6"/>
        <v>0</v>
      </c>
      <c r="I42" s="35">
        <f t="shared" si="7"/>
        <v>0</v>
      </c>
      <c r="J42" s="35">
        <f t="shared" si="8"/>
        <v>0</v>
      </c>
      <c r="K42" s="35">
        <f t="shared" si="9"/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f t="shared" si="23"/>
        <v>0</v>
      </c>
      <c r="AP42" s="35">
        <f t="shared" si="11"/>
        <v>0</v>
      </c>
      <c r="AQ42" s="35">
        <f t="shared" si="12"/>
        <v>0</v>
      </c>
      <c r="AR42" s="35">
        <f t="shared" si="13"/>
        <v>0</v>
      </c>
      <c r="AS42" s="35">
        <f t="shared" si="14"/>
        <v>0</v>
      </c>
      <c r="AT42" s="35">
        <f t="shared" si="15"/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0</v>
      </c>
      <c r="BS42" s="35">
        <v>0</v>
      </c>
      <c r="BT42" s="35">
        <v>0</v>
      </c>
      <c r="BU42" s="35">
        <v>0</v>
      </c>
      <c r="BV42" s="35">
        <v>0</v>
      </c>
      <c r="BW42" s="35">
        <v>0</v>
      </c>
      <c r="BX42" s="35">
        <v>0</v>
      </c>
      <c r="BY42" s="35">
        <f t="shared" si="16"/>
        <v>0</v>
      </c>
      <c r="BZ42" s="35">
        <v>0</v>
      </c>
      <c r="CA42" s="38"/>
    </row>
    <row r="43" spans="1:79" s="28" customFormat="1" ht="63">
      <c r="A43" s="1" t="s">
        <v>146</v>
      </c>
      <c r="B43" s="2" t="s">
        <v>144</v>
      </c>
      <c r="C43" s="3">
        <v>0</v>
      </c>
      <c r="D43" s="35">
        <v>0</v>
      </c>
      <c r="E43" s="35">
        <v>0</v>
      </c>
      <c r="F43" s="35">
        <f t="shared" si="22"/>
        <v>0</v>
      </c>
      <c r="G43" s="35">
        <f t="shared" si="5"/>
        <v>0</v>
      </c>
      <c r="H43" s="35">
        <f t="shared" si="6"/>
        <v>0</v>
      </c>
      <c r="I43" s="35">
        <f t="shared" si="7"/>
        <v>0</v>
      </c>
      <c r="J43" s="35">
        <f t="shared" si="8"/>
        <v>0</v>
      </c>
      <c r="K43" s="35">
        <f t="shared" si="9"/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f t="shared" si="23"/>
        <v>0</v>
      </c>
      <c r="AP43" s="35">
        <f t="shared" si="11"/>
        <v>0</v>
      </c>
      <c r="AQ43" s="35">
        <f t="shared" si="12"/>
        <v>0</v>
      </c>
      <c r="AR43" s="35">
        <f t="shared" si="13"/>
        <v>0</v>
      </c>
      <c r="AS43" s="35">
        <f t="shared" si="14"/>
        <v>0</v>
      </c>
      <c r="AT43" s="35">
        <f t="shared" si="15"/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5">
        <f t="shared" si="16"/>
        <v>0</v>
      </c>
      <c r="BZ43" s="35">
        <v>0</v>
      </c>
      <c r="CA43" s="38"/>
    </row>
    <row r="44" spans="1:79" s="28" customFormat="1" ht="12">
      <c r="A44" s="1" t="s">
        <v>146</v>
      </c>
      <c r="B44" s="5" t="s">
        <v>147</v>
      </c>
      <c r="C44" s="3">
        <v>0</v>
      </c>
      <c r="D44" s="35">
        <v>0</v>
      </c>
      <c r="E44" s="35">
        <v>0</v>
      </c>
      <c r="F44" s="35">
        <f t="shared" si="22"/>
        <v>0</v>
      </c>
      <c r="G44" s="35">
        <f t="shared" si="5"/>
        <v>0</v>
      </c>
      <c r="H44" s="35">
        <f t="shared" si="6"/>
        <v>0</v>
      </c>
      <c r="I44" s="35">
        <f t="shared" si="7"/>
        <v>0</v>
      </c>
      <c r="J44" s="35">
        <f t="shared" si="8"/>
        <v>0</v>
      </c>
      <c r="K44" s="35">
        <f t="shared" si="9"/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f t="shared" si="23"/>
        <v>0</v>
      </c>
      <c r="AP44" s="35">
        <f t="shared" si="11"/>
        <v>0</v>
      </c>
      <c r="AQ44" s="35">
        <f t="shared" si="12"/>
        <v>0</v>
      </c>
      <c r="AR44" s="35">
        <f t="shared" si="13"/>
        <v>0</v>
      </c>
      <c r="AS44" s="35">
        <f t="shared" si="14"/>
        <v>0</v>
      </c>
      <c r="AT44" s="35">
        <f t="shared" si="15"/>
        <v>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f t="shared" si="16"/>
        <v>0</v>
      </c>
      <c r="BZ44" s="35">
        <v>0</v>
      </c>
      <c r="CA44" s="38"/>
    </row>
    <row r="45" spans="1:79" s="28" customFormat="1" ht="63">
      <c r="A45" s="1" t="s">
        <v>146</v>
      </c>
      <c r="B45" s="2" t="s">
        <v>148</v>
      </c>
      <c r="C45" s="3">
        <v>0</v>
      </c>
      <c r="D45" s="35">
        <v>0</v>
      </c>
      <c r="E45" s="35">
        <v>0</v>
      </c>
      <c r="F45" s="35">
        <f t="shared" si="22"/>
        <v>0</v>
      </c>
      <c r="G45" s="35">
        <f t="shared" si="5"/>
        <v>0</v>
      </c>
      <c r="H45" s="35">
        <f t="shared" si="6"/>
        <v>0</v>
      </c>
      <c r="I45" s="35">
        <f t="shared" si="7"/>
        <v>0</v>
      </c>
      <c r="J45" s="35">
        <f t="shared" si="8"/>
        <v>0</v>
      </c>
      <c r="K45" s="35">
        <f t="shared" si="9"/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f t="shared" si="23"/>
        <v>0</v>
      </c>
      <c r="AP45" s="35">
        <f t="shared" si="11"/>
        <v>0</v>
      </c>
      <c r="AQ45" s="35">
        <f t="shared" si="12"/>
        <v>0</v>
      </c>
      <c r="AR45" s="35">
        <f t="shared" si="13"/>
        <v>0</v>
      </c>
      <c r="AS45" s="35">
        <f t="shared" si="14"/>
        <v>0</v>
      </c>
      <c r="AT45" s="35">
        <f t="shared" si="15"/>
        <v>0</v>
      </c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35">
        <v>0</v>
      </c>
      <c r="BV45" s="35">
        <v>0</v>
      </c>
      <c r="BW45" s="35">
        <v>0</v>
      </c>
      <c r="BX45" s="35">
        <v>0</v>
      </c>
      <c r="BY45" s="35">
        <f t="shared" si="16"/>
        <v>0</v>
      </c>
      <c r="BZ45" s="35">
        <v>0</v>
      </c>
      <c r="CA45" s="38"/>
    </row>
    <row r="46" spans="1:79" s="28" customFormat="1" ht="52.5">
      <c r="A46" s="1" t="s">
        <v>149</v>
      </c>
      <c r="B46" s="2" t="s">
        <v>150</v>
      </c>
      <c r="C46" s="3">
        <v>0</v>
      </c>
      <c r="D46" s="35">
        <v>0</v>
      </c>
      <c r="E46" s="35">
        <v>0</v>
      </c>
      <c r="F46" s="35">
        <f t="shared" si="22"/>
        <v>0</v>
      </c>
      <c r="G46" s="35">
        <f t="shared" si="5"/>
        <v>0</v>
      </c>
      <c r="H46" s="35">
        <f t="shared" si="6"/>
        <v>0</v>
      </c>
      <c r="I46" s="35">
        <f t="shared" si="7"/>
        <v>0</v>
      </c>
      <c r="J46" s="35">
        <f t="shared" si="8"/>
        <v>0</v>
      </c>
      <c r="K46" s="35">
        <f t="shared" si="9"/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f t="shared" si="23"/>
        <v>0</v>
      </c>
      <c r="AP46" s="35">
        <f t="shared" si="11"/>
        <v>0</v>
      </c>
      <c r="AQ46" s="35">
        <f t="shared" si="12"/>
        <v>0</v>
      </c>
      <c r="AR46" s="35">
        <f t="shared" si="13"/>
        <v>0</v>
      </c>
      <c r="AS46" s="35">
        <f t="shared" si="14"/>
        <v>0</v>
      </c>
      <c r="AT46" s="35">
        <f t="shared" si="15"/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f t="shared" si="16"/>
        <v>0</v>
      </c>
      <c r="BZ46" s="35">
        <v>0</v>
      </c>
      <c r="CA46" s="38"/>
    </row>
    <row r="47" spans="1:79" s="28" customFormat="1" ht="52.5">
      <c r="A47" s="1" t="s">
        <v>151</v>
      </c>
      <c r="B47" s="2" t="s">
        <v>152</v>
      </c>
      <c r="C47" s="3">
        <v>0</v>
      </c>
      <c r="D47" s="35">
        <v>0</v>
      </c>
      <c r="E47" s="35">
        <v>0</v>
      </c>
      <c r="F47" s="35">
        <f t="shared" si="22"/>
        <v>0</v>
      </c>
      <c r="G47" s="35">
        <f t="shared" si="5"/>
        <v>0</v>
      </c>
      <c r="H47" s="35">
        <f t="shared" si="6"/>
        <v>0</v>
      </c>
      <c r="I47" s="35">
        <f t="shared" si="7"/>
        <v>0</v>
      </c>
      <c r="J47" s="35">
        <f t="shared" si="8"/>
        <v>0</v>
      </c>
      <c r="K47" s="35">
        <f t="shared" si="9"/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f t="shared" si="23"/>
        <v>0</v>
      </c>
      <c r="AP47" s="35">
        <f t="shared" si="11"/>
        <v>0</v>
      </c>
      <c r="AQ47" s="35">
        <f t="shared" si="12"/>
        <v>0</v>
      </c>
      <c r="AR47" s="35">
        <f t="shared" si="13"/>
        <v>0</v>
      </c>
      <c r="AS47" s="35">
        <f t="shared" si="14"/>
        <v>0</v>
      </c>
      <c r="AT47" s="35">
        <f t="shared" si="15"/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5">
        <v>0</v>
      </c>
      <c r="BS47" s="35">
        <v>0</v>
      </c>
      <c r="BT47" s="35">
        <v>0</v>
      </c>
      <c r="BU47" s="35">
        <v>0</v>
      </c>
      <c r="BV47" s="35">
        <v>0</v>
      </c>
      <c r="BW47" s="35">
        <v>0</v>
      </c>
      <c r="BX47" s="35">
        <v>0</v>
      </c>
      <c r="BY47" s="35">
        <f t="shared" si="16"/>
        <v>0</v>
      </c>
      <c r="BZ47" s="35">
        <v>0</v>
      </c>
      <c r="CA47" s="38"/>
    </row>
    <row r="48" spans="1:79" s="28" customFormat="1" ht="52.5">
      <c r="A48" s="1" t="s">
        <v>153</v>
      </c>
      <c r="B48" s="2" t="s">
        <v>154</v>
      </c>
      <c r="C48" s="3">
        <v>0</v>
      </c>
      <c r="D48" s="35">
        <v>0</v>
      </c>
      <c r="E48" s="35">
        <v>0</v>
      </c>
      <c r="F48" s="35">
        <f t="shared" si="22"/>
        <v>0</v>
      </c>
      <c r="G48" s="35">
        <f t="shared" si="5"/>
        <v>0</v>
      </c>
      <c r="H48" s="35">
        <f t="shared" si="6"/>
        <v>0</v>
      </c>
      <c r="I48" s="35">
        <f t="shared" si="7"/>
        <v>0</v>
      </c>
      <c r="J48" s="35">
        <f t="shared" si="8"/>
        <v>0</v>
      </c>
      <c r="K48" s="35">
        <f t="shared" si="9"/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f t="shared" si="23"/>
        <v>0</v>
      </c>
      <c r="AP48" s="35">
        <f t="shared" si="11"/>
        <v>0</v>
      </c>
      <c r="AQ48" s="35">
        <f t="shared" si="12"/>
        <v>0</v>
      </c>
      <c r="AR48" s="35">
        <f t="shared" si="13"/>
        <v>0</v>
      </c>
      <c r="AS48" s="35">
        <f t="shared" si="14"/>
        <v>0</v>
      </c>
      <c r="AT48" s="35">
        <f t="shared" si="15"/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f t="shared" si="16"/>
        <v>0</v>
      </c>
      <c r="BZ48" s="35">
        <v>0</v>
      </c>
      <c r="CA48" s="38"/>
    </row>
    <row r="49" spans="1:79" s="28" customFormat="1" ht="41.25" customHeight="1">
      <c r="A49" s="18" t="s">
        <v>155</v>
      </c>
      <c r="B49" s="2" t="s">
        <v>156</v>
      </c>
      <c r="C49" s="49" t="s">
        <v>109</v>
      </c>
      <c r="D49" s="35">
        <v>82.21846474000002</v>
      </c>
      <c r="E49" s="35">
        <v>0</v>
      </c>
      <c r="F49" s="35">
        <f t="shared" si="22"/>
        <v>43.146463280000006</v>
      </c>
      <c r="G49" s="35">
        <f t="shared" si="5"/>
        <v>2.79</v>
      </c>
      <c r="H49" s="35">
        <f t="shared" si="6"/>
        <v>0</v>
      </c>
      <c r="I49" s="35">
        <f t="shared" si="7"/>
        <v>14.378</v>
      </c>
      <c r="J49" s="35">
        <f t="shared" si="8"/>
        <v>0</v>
      </c>
      <c r="K49" s="35">
        <f t="shared" si="9"/>
        <v>79</v>
      </c>
      <c r="L49" s="35">
        <v>0</v>
      </c>
      <c r="M49" s="35">
        <v>43.146463280000006</v>
      </c>
      <c r="N49" s="35">
        <f aca="true" t="shared" si="24" ref="N49:AG49">N50+N108+N196+N241</f>
        <v>2.79</v>
      </c>
      <c r="O49" s="35">
        <f t="shared" si="24"/>
        <v>0</v>
      </c>
      <c r="P49" s="35">
        <f t="shared" si="24"/>
        <v>14.378</v>
      </c>
      <c r="Q49" s="35">
        <f t="shared" si="24"/>
        <v>0</v>
      </c>
      <c r="R49" s="35">
        <f t="shared" si="24"/>
        <v>79</v>
      </c>
      <c r="S49" s="35">
        <f t="shared" si="24"/>
        <v>0</v>
      </c>
      <c r="T49" s="35">
        <f t="shared" si="24"/>
        <v>0</v>
      </c>
      <c r="U49" s="35">
        <f t="shared" si="24"/>
        <v>0</v>
      </c>
      <c r="V49" s="35">
        <f t="shared" si="24"/>
        <v>0</v>
      </c>
      <c r="W49" s="35">
        <f t="shared" si="24"/>
        <v>0</v>
      </c>
      <c r="X49" s="35">
        <f t="shared" si="24"/>
        <v>0</v>
      </c>
      <c r="Y49" s="35">
        <f t="shared" si="24"/>
        <v>0</v>
      </c>
      <c r="Z49" s="35">
        <f t="shared" si="24"/>
        <v>0</v>
      </c>
      <c r="AA49" s="35">
        <f t="shared" si="24"/>
        <v>0</v>
      </c>
      <c r="AB49" s="35">
        <f t="shared" si="24"/>
        <v>0</v>
      </c>
      <c r="AC49" s="35">
        <f t="shared" si="24"/>
        <v>0</v>
      </c>
      <c r="AD49" s="35">
        <f t="shared" si="24"/>
        <v>0</v>
      </c>
      <c r="AE49" s="35">
        <f t="shared" si="24"/>
        <v>0</v>
      </c>
      <c r="AF49" s="35">
        <f t="shared" si="24"/>
        <v>0</v>
      </c>
      <c r="AG49" s="35">
        <f t="shared" si="24"/>
        <v>0</v>
      </c>
      <c r="AH49" s="35">
        <v>0</v>
      </c>
      <c r="AI49" s="35">
        <f>AI50+AI108+AI196+AI241</f>
        <v>0</v>
      </c>
      <c r="AJ49" s="35">
        <f>AJ50+AJ108+AJ196+AJ241</f>
        <v>0</v>
      </c>
      <c r="AK49" s="35">
        <f>AK50+AK108+AK196+AK241</f>
        <v>0</v>
      </c>
      <c r="AL49" s="35">
        <f>AL50+AL108+AL196+AL241</f>
        <v>0</v>
      </c>
      <c r="AM49" s="35">
        <f>AM50+AM108+AM196+AM241</f>
        <v>0</v>
      </c>
      <c r="AN49" s="35">
        <v>0</v>
      </c>
      <c r="AO49" s="35">
        <f t="shared" si="23"/>
        <v>26.09217112</v>
      </c>
      <c r="AP49" s="35">
        <f t="shared" si="11"/>
        <v>1.77</v>
      </c>
      <c r="AQ49" s="35">
        <f t="shared" si="12"/>
        <v>0</v>
      </c>
      <c r="AR49" s="35">
        <f t="shared" si="13"/>
        <v>13.776</v>
      </c>
      <c r="AS49" s="35">
        <f t="shared" si="14"/>
        <v>0</v>
      </c>
      <c r="AT49" s="35">
        <f t="shared" si="15"/>
        <v>39</v>
      </c>
      <c r="AU49" s="35">
        <f>AU50+AU108+AU196+AU241</f>
        <v>0</v>
      </c>
      <c r="AV49" s="35">
        <v>26.09217112</v>
      </c>
      <c r="AW49" s="35">
        <f aca="true" t="shared" si="25" ref="AW49:BP49">AW50+AW108+AW196+AW241</f>
        <v>1.77</v>
      </c>
      <c r="AX49" s="35">
        <f t="shared" si="25"/>
        <v>0</v>
      </c>
      <c r="AY49" s="35">
        <f t="shared" si="25"/>
        <v>13.776</v>
      </c>
      <c r="AZ49" s="35">
        <f t="shared" si="25"/>
        <v>0</v>
      </c>
      <c r="BA49" s="35">
        <f t="shared" si="25"/>
        <v>39</v>
      </c>
      <c r="BB49" s="35">
        <f t="shared" si="25"/>
        <v>0</v>
      </c>
      <c r="BC49" s="35">
        <f t="shared" si="25"/>
        <v>0</v>
      </c>
      <c r="BD49" s="35">
        <f t="shared" si="25"/>
        <v>0</v>
      </c>
      <c r="BE49" s="35">
        <f t="shared" si="25"/>
        <v>0</v>
      </c>
      <c r="BF49" s="35">
        <f t="shared" si="25"/>
        <v>0</v>
      </c>
      <c r="BG49" s="35">
        <f t="shared" si="25"/>
        <v>0</v>
      </c>
      <c r="BH49" s="35">
        <f t="shared" si="25"/>
        <v>0</v>
      </c>
      <c r="BI49" s="35">
        <f t="shared" si="25"/>
        <v>0</v>
      </c>
      <c r="BJ49" s="35">
        <f t="shared" si="25"/>
        <v>0</v>
      </c>
      <c r="BK49" s="35">
        <f t="shared" si="25"/>
        <v>0</v>
      </c>
      <c r="BL49" s="35">
        <f t="shared" si="25"/>
        <v>0</v>
      </c>
      <c r="BM49" s="35">
        <f t="shared" si="25"/>
        <v>0</v>
      </c>
      <c r="BN49" s="35">
        <f t="shared" si="25"/>
        <v>0</v>
      </c>
      <c r="BO49" s="35">
        <f t="shared" si="25"/>
        <v>0</v>
      </c>
      <c r="BP49" s="35">
        <f t="shared" si="25"/>
        <v>0</v>
      </c>
      <c r="BQ49" s="35">
        <v>0</v>
      </c>
      <c r="BR49" s="35">
        <f>BR50+BR108+BR196+BR241</f>
        <v>0</v>
      </c>
      <c r="BS49" s="35">
        <f>BS50+BS108+BS196+BS241</f>
        <v>0</v>
      </c>
      <c r="BT49" s="35">
        <f>BT50+BT108+BT196+BT241</f>
        <v>0</v>
      </c>
      <c r="BU49" s="35">
        <f>BU50+BU108+BU196+BU241</f>
        <v>0</v>
      </c>
      <c r="BV49" s="35">
        <f>BV50+BV108+BV196+BV241</f>
        <v>0</v>
      </c>
      <c r="BW49" s="35">
        <v>0</v>
      </c>
      <c r="BX49" s="35">
        <v>0</v>
      </c>
      <c r="BY49" s="35">
        <f t="shared" si="16"/>
        <v>-17.054292160000006</v>
      </c>
      <c r="BZ49" s="35">
        <f>BY49/F49*100</f>
        <v>-39.52651240340551</v>
      </c>
      <c r="CA49" s="38"/>
    </row>
    <row r="50" spans="1:79" s="28" customFormat="1" ht="41.25" customHeight="1">
      <c r="A50" s="18" t="s">
        <v>157</v>
      </c>
      <c r="B50" s="2" t="s">
        <v>158</v>
      </c>
      <c r="C50" s="49" t="s">
        <v>109</v>
      </c>
      <c r="D50" s="35">
        <v>17.18881297</v>
      </c>
      <c r="E50" s="35">
        <v>0</v>
      </c>
      <c r="F50" s="35">
        <f t="shared" si="22"/>
        <v>12.568179449999999</v>
      </c>
      <c r="G50" s="35">
        <f t="shared" si="5"/>
        <v>2.79</v>
      </c>
      <c r="H50" s="35">
        <f t="shared" si="6"/>
        <v>0</v>
      </c>
      <c r="I50" s="35">
        <f t="shared" si="7"/>
        <v>0</v>
      </c>
      <c r="J50" s="35">
        <f t="shared" si="8"/>
        <v>0</v>
      </c>
      <c r="K50" s="35">
        <f t="shared" si="9"/>
        <v>43</v>
      </c>
      <c r="L50" s="35">
        <v>0</v>
      </c>
      <c r="M50" s="35">
        <v>12.568179449999999</v>
      </c>
      <c r="N50" s="35">
        <f aca="true" t="shared" si="26" ref="N50:AG50">N51+N57</f>
        <v>2.79</v>
      </c>
      <c r="O50" s="35">
        <f t="shared" si="26"/>
        <v>0</v>
      </c>
      <c r="P50" s="35">
        <f t="shared" si="26"/>
        <v>0</v>
      </c>
      <c r="Q50" s="35">
        <f t="shared" si="26"/>
        <v>0</v>
      </c>
      <c r="R50" s="35">
        <f t="shared" si="26"/>
        <v>43</v>
      </c>
      <c r="S50" s="35">
        <f t="shared" si="26"/>
        <v>0</v>
      </c>
      <c r="T50" s="35">
        <f t="shared" si="26"/>
        <v>0</v>
      </c>
      <c r="U50" s="35">
        <f t="shared" si="26"/>
        <v>0</v>
      </c>
      <c r="V50" s="35">
        <f t="shared" si="26"/>
        <v>0</v>
      </c>
      <c r="W50" s="35">
        <f t="shared" si="26"/>
        <v>0</v>
      </c>
      <c r="X50" s="35">
        <f t="shared" si="26"/>
        <v>0</v>
      </c>
      <c r="Y50" s="35">
        <f t="shared" si="26"/>
        <v>0</v>
      </c>
      <c r="Z50" s="35">
        <f t="shared" si="26"/>
        <v>0</v>
      </c>
      <c r="AA50" s="35">
        <f t="shared" si="26"/>
        <v>0</v>
      </c>
      <c r="AB50" s="35">
        <f t="shared" si="26"/>
        <v>0</v>
      </c>
      <c r="AC50" s="35">
        <f t="shared" si="26"/>
        <v>0</v>
      </c>
      <c r="AD50" s="35">
        <f t="shared" si="26"/>
        <v>0</v>
      </c>
      <c r="AE50" s="35">
        <f t="shared" si="26"/>
        <v>0</v>
      </c>
      <c r="AF50" s="35">
        <f t="shared" si="26"/>
        <v>0</v>
      </c>
      <c r="AG50" s="35">
        <f t="shared" si="26"/>
        <v>0</v>
      </c>
      <c r="AH50" s="35">
        <v>0</v>
      </c>
      <c r="AI50" s="35">
        <f>AI51+AI57</f>
        <v>0</v>
      </c>
      <c r="AJ50" s="35">
        <f>AJ51+AJ57</f>
        <v>0</v>
      </c>
      <c r="AK50" s="35">
        <f>AK51+AK57</f>
        <v>0</v>
      </c>
      <c r="AL50" s="35">
        <f>AL51+AL57</f>
        <v>0</v>
      </c>
      <c r="AM50" s="35">
        <f>AM51+AM57</f>
        <v>0</v>
      </c>
      <c r="AN50" s="35">
        <v>0</v>
      </c>
      <c r="AO50" s="35">
        <f t="shared" si="23"/>
        <v>8.578452</v>
      </c>
      <c r="AP50" s="35">
        <f t="shared" si="11"/>
        <v>1.77</v>
      </c>
      <c r="AQ50" s="35">
        <f t="shared" si="12"/>
        <v>0</v>
      </c>
      <c r="AR50" s="35">
        <f t="shared" si="13"/>
        <v>0</v>
      </c>
      <c r="AS50" s="35">
        <f t="shared" si="14"/>
        <v>0</v>
      </c>
      <c r="AT50" s="35">
        <f t="shared" si="15"/>
        <v>35</v>
      </c>
      <c r="AU50" s="35">
        <f>AU51+AU57</f>
        <v>0</v>
      </c>
      <c r="AV50" s="35">
        <v>8.578452</v>
      </c>
      <c r="AW50" s="35">
        <f aca="true" t="shared" si="27" ref="AW50:BP50">AW51+AW57</f>
        <v>1.77</v>
      </c>
      <c r="AX50" s="35">
        <f t="shared" si="27"/>
        <v>0</v>
      </c>
      <c r="AY50" s="35">
        <f t="shared" si="27"/>
        <v>0</v>
      </c>
      <c r="AZ50" s="35">
        <f t="shared" si="27"/>
        <v>0</v>
      </c>
      <c r="BA50" s="35">
        <f t="shared" si="27"/>
        <v>35</v>
      </c>
      <c r="BB50" s="35">
        <f t="shared" si="27"/>
        <v>0</v>
      </c>
      <c r="BC50" s="35">
        <f t="shared" si="27"/>
        <v>0</v>
      </c>
      <c r="BD50" s="35">
        <f t="shared" si="27"/>
        <v>0</v>
      </c>
      <c r="BE50" s="35">
        <f t="shared" si="27"/>
        <v>0</v>
      </c>
      <c r="BF50" s="35">
        <f t="shared" si="27"/>
        <v>0</v>
      </c>
      <c r="BG50" s="35">
        <f t="shared" si="27"/>
        <v>0</v>
      </c>
      <c r="BH50" s="35">
        <f t="shared" si="27"/>
        <v>0</v>
      </c>
      <c r="BI50" s="35">
        <f t="shared" si="27"/>
        <v>0</v>
      </c>
      <c r="BJ50" s="35">
        <f t="shared" si="27"/>
        <v>0</v>
      </c>
      <c r="BK50" s="35">
        <f t="shared" si="27"/>
        <v>0</v>
      </c>
      <c r="BL50" s="35">
        <f t="shared" si="27"/>
        <v>0</v>
      </c>
      <c r="BM50" s="35">
        <f t="shared" si="27"/>
        <v>0</v>
      </c>
      <c r="BN50" s="35">
        <f t="shared" si="27"/>
        <v>0</v>
      </c>
      <c r="BO50" s="35">
        <f t="shared" si="27"/>
        <v>0</v>
      </c>
      <c r="BP50" s="35">
        <f t="shared" si="27"/>
        <v>0</v>
      </c>
      <c r="BQ50" s="35">
        <v>0</v>
      </c>
      <c r="BR50" s="35">
        <f>BR51+BR57</f>
        <v>0</v>
      </c>
      <c r="BS50" s="35">
        <f>BS51+BS57</f>
        <v>0</v>
      </c>
      <c r="BT50" s="35">
        <f>BT51+BT57</f>
        <v>0</v>
      </c>
      <c r="BU50" s="35">
        <f>BU51+BU57</f>
        <v>0</v>
      </c>
      <c r="BV50" s="35">
        <f>BV51+BV57</f>
        <v>0</v>
      </c>
      <c r="BW50" s="35">
        <v>0</v>
      </c>
      <c r="BX50" s="35">
        <v>0</v>
      </c>
      <c r="BY50" s="35">
        <f t="shared" si="16"/>
        <v>-3.9897274499999984</v>
      </c>
      <c r="BZ50" s="35">
        <f>BY50/F50*100</f>
        <v>-31.744672853155347</v>
      </c>
      <c r="CA50" s="38"/>
    </row>
    <row r="51" spans="1:79" s="28" customFormat="1" ht="41.25" customHeight="1">
      <c r="A51" s="18" t="s">
        <v>159</v>
      </c>
      <c r="B51" s="2" t="s">
        <v>160</v>
      </c>
      <c r="C51" s="49" t="s">
        <v>109</v>
      </c>
      <c r="D51" s="35">
        <v>6.0148554</v>
      </c>
      <c r="E51" s="35">
        <v>0</v>
      </c>
      <c r="F51" s="35">
        <f t="shared" si="22"/>
        <v>6.0148554</v>
      </c>
      <c r="G51" s="35">
        <f t="shared" si="5"/>
        <v>0</v>
      </c>
      <c r="H51" s="35">
        <f t="shared" si="6"/>
        <v>0</v>
      </c>
      <c r="I51" s="35">
        <f t="shared" si="7"/>
        <v>0</v>
      </c>
      <c r="J51" s="35">
        <f t="shared" si="8"/>
        <v>0</v>
      </c>
      <c r="K51" s="35">
        <f t="shared" si="9"/>
        <v>0</v>
      </c>
      <c r="L51" s="35">
        <f>L52</f>
        <v>0</v>
      </c>
      <c r="M51" s="35">
        <v>6.0148554</v>
      </c>
      <c r="N51" s="35">
        <f aca="true" t="shared" si="28" ref="N51:AM51">N52</f>
        <v>0</v>
      </c>
      <c r="O51" s="35">
        <f t="shared" si="28"/>
        <v>0</v>
      </c>
      <c r="P51" s="35">
        <f t="shared" si="28"/>
        <v>0</v>
      </c>
      <c r="Q51" s="35">
        <f t="shared" si="28"/>
        <v>0</v>
      </c>
      <c r="R51" s="35">
        <f t="shared" si="28"/>
        <v>0</v>
      </c>
      <c r="S51" s="35">
        <f t="shared" si="28"/>
        <v>0</v>
      </c>
      <c r="T51" s="35">
        <f t="shared" si="28"/>
        <v>0</v>
      </c>
      <c r="U51" s="35">
        <f t="shared" si="28"/>
        <v>0</v>
      </c>
      <c r="V51" s="35">
        <f t="shared" si="28"/>
        <v>0</v>
      </c>
      <c r="W51" s="35">
        <f t="shared" si="28"/>
        <v>0</v>
      </c>
      <c r="X51" s="35">
        <f t="shared" si="28"/>
        <v>0</v>
      </c>
      <c r="Y51" s="35">
        <f t="shared" si="28"/>
        <v>0</v>
      </c>
      <c r="Z51" s="35">
        <f t="shared" si="28"/>
        <v>0</v>
      </c>
      <c r="AA51" s="35">
        <f t="shared" si="28"/>
        <v>0</v>
      </c>
      <c r="AB51" s="35">
        <f t="shared" si="28"/>
        <v>0</v>
      </c>
      <c r="AC51" s="35">
        <f t="shared" si="28"/>
        <v>0</v>
      </c>
      <c r="AD51" s="35">
        <f t="shared" si="28"/>
        <v>0</v>
      </c>
      <c r="AE51" s="35">
        <f t="shared" si="28"/>
        <v>0</v>
      </c>
      <c r="AF51" s="35">
        <f t="shared" si="28"/>
        <v>0</v>
      </c>
      <c r="AG51" s="35">
        <f t="shared" si="28"/>
        <v>0</v>
      </c>
      <c r="AH51" s="35">
        <v>0</v>
      </c>
      <c r="AI51" s="35">
        <f t="shared" si="28"/>
        <v>0</v>
      </c>
      <c r="AJ51" s="35">
        <f t="shared" si="28"/>
        <v>0</v>
      </c>
      <c r="AK51" s="35">
        <f t="shared" si="28"/>
        <v>0</v>
      </c>
      <c r="AL51" s="35">
        <f t="shared" si="28"/>
        <v>0</v>
      </c>
      <c r="AM51" s="35">
        <f t="shared" si="28"/>
        <v>0</v>
      </c>
      <c r="AN51" s="35">
        <v>0</v>
      </c>
      <c r="AO51" s="35">
        <f t="shared" si="23"/>
        <v>0</v>
      </c>
      <c r="AP51" s="35">
        <f t="shared" si="11"/>
        <v>0</v>
      </c>
      <c r="AQ51" s="35">
        <f t="shared" si="12"/>
        <v>0</v>
      </c>
      <c r="AR51" s="35">
        <f t="shared" si="13"/>
        <v>0</v>
      </c>
      <c r="AS51" s="35">
        <f t="shared" si="14"/>
        <v>0</v>
      </c>
      <c r="AT51" s="35">
        <f t="shared" si="15"/>
        <v>0</v>
      </c>
      <c r="AU51" s="35">
        <f aca="true" t="shared" si="29" ref="AU51:BV51">AU52</f>
        <v>0</v>
      </c>
      <c r="AV51" s="35">
        <v>0</v>
      </c>
      <c r="AW51" s="35">
        <f t="shared" si="29"/>
        <v>0</v>
      </c>
      <c r="AX51" s="35">
        <f t="shared" si="29"/>
        <v>0</v>
      </c>
      <c r="AY51" s="35">
        <f t="shared" si="29"/>
        <v>0</v>
      </c>
      <c r="AZ51" s="35">
        <f t="shared" si="29"/>
        <v>0</v>
      </c>
      <c r="BA51" s="35">
        <f t="shared" si="29"/>
        <v>0</v>
      </c>
      <c r="BB51" s="35">
        <f t="shared" si="29"/>
        <v>0</v>
      </c>
      <c r="BC51" s="35">
        <f t="shared" si="29"/>
        <v>0</v>
      </c>
      <c r="BD51" s="35">
        <f t="shared" si="29"/>
        <v>0</v>
      </c>
      <c r="BE51" s="35">
        <f t="shared" si="29"/>
        <v>0</v>
      </c>
      <c r="BF51" s="35">
        <f t="shared" si="29"/>
        <v>0</v>
      </c>
      <c r="BG51" s="35">
        <f t="shared" si="29"/>
        <v>0</v>
      </c>
      <c r="BH51" s="35">
        <f t="shared" si="29"/>
        <v>0</v>
      </c>
      <c r="BI51" s="35">
        <f t="shared" si="29"/>
        <v>0</v>
      </c>
      <c r="BJ51" s="35">
        <f t="shared" si="29"/>
        <v>0</v>
      </c>
      <c r="BK51" s="35">
        <f t="shared" si="29"/>
        <v>0</v>
      </c>
      <c r="BL51" s="35">
        <f t="shared" si="29"/>
        <v>0</v>
      </c>
      <c r="BM51" s="35">
        <f t="shared" si="29"/>
        <v>0</v>
      </c>
      <c r="BN51" s="35">
        <f t="shared" si="29"/>
        <v>0</v>
      </c>
      <c r="BO51" s="35">
        <f t="shared" si="29"/>
        <v>0</v>
      </c>
      <c r="BP51" s="35">
        <f t="shared" si="29"/>
        <v>0</v>
      </c>
      <c r="BQ51" s="35">
        <v>0</v>
      </c>
      <c r="BR51" s="35">
        <f t="shared" si="29"/>
        <v>0</v>
      </c>
      <c r="BS51" s="35">
        <f t="shared" si="29"/>
        <v>0</v>
      </c>
      <c r="BT51" s="35">
        <f t="shared" si="29"/>
        <v>0</v>
      </c>
      <c r="BU51" s="35">
        <f t="shared" si="29"/>
        <v>0</v>
      </c>
      <c r="BV51" s="35">
        <f t="shared" si="29"/>
        <v>0</v>
      </c>
      <c r="BW51" s="35">
        <v>0</v>
      </c>
      <c r="BX51" s="35">
        <v>0</v>
      </c>
      <c r="BY51" s="35">
        <f t="shared" si="16"/>
        <v>-6.0148554</v>
      </c>
      <c r="BZ51" s="35">
        <f>BY51/F51*100</f>
        <v>-100</v>
      </c>
      <c r="CA51" s="38"/>
    </row>
    <row r="52" spans="1:79" s="28" customFormat="1" ht="41.25" customHeight="1">
      <c r="A52" s="18" t="s">
        <v>159</v>
      </c>
      <c r="B52" s="4" t="s">
        <v>161</v>
      </c>
      <c r="C52" s="50" t="s">
        <v>394</v>
      </c>
      <c r="D52" s="35">
        <v>6.0148554</v>
      </c>
      <c r="E52" s="35">
        <v>0</v>
      </c>
      <c r="F52" s="35">
        <f t="shared" si="22"/>
        <v>6.0148554</v>
      </c>
      <c r="G52" s="35">
        <f t="shared" si="5"/>
        <v>0</v>
      </c>
      <c r="H52" s="35">
        <f t="shared" si="6"/>
        <v>0</v>
      </c>
      <c r="I52" s="35">
        <f t="shared" si="7"/>
        <v>0</v>
      </c>
      <c r="J52" s="35">
        <f t="shared" si="8"/>
        <v>0</v>
      </c>
      <c r="K52" s="35">
        <f t="shared" si="9"/>
        <v>0</v>
      </c>
      <c r="L52" s="35">
        <f>SUM(L54:L56)</f>
        <v>0</v>
      </c>
      <c r="M52" s="35">
        <v>6.0148554</v>
      </c>
      <c r="N52" s="35">
        <f aca="true" t="shared" si="30" ref="N52:AG52">SUM(N54:N56)</f>
        <v>0</v>
      </c>
      <c r="O52" s="35">
        <f t="shared" si="30"/>
        <v>0</v>
      </c>
      <c r="P52" s="35">
        <f t="shared" si="30"/>
        <v>0</v>
      </c>
      <c r="Q52" s="35">
        <f t="shared" si="30"/>
        <v>0</v>
      </c>
      <c r="R52" s="35">
        <f t="shared" si="30"/>
        <v>0</v>
      </c>
      <c r="S52" s="35">
        <f t="shared" si="30"/>
        <v>0</v>
      </c>
      <c r="T52" s="35">
        <f t="shared" si="30"/>
        <v>0</v>
      </c>
      <c r="U52" s="35">
        <f t="shared" si="30"/>
        <v>0</v>
      </c>
      <c r="V52" s="35">
        <f t="shared" si="30"/>
        <v>0</v>
      </c>
      <c r="W52" s="35">
        <f t="shared" si="30"/>
        <v>0</v>
      </c>
      <c r="X52" s="35">
        <f t="shared" si="30"/>
        <v>0</v>
      </c>
      <c r="Y52" s="35">
        <f t="shared" si="30"/>
        <v>0</v>
      </c>
      <c r="Z52" s="35">
        <f t="shared" si="30"/>
        <v>0</v>
      </c>
      <c r="AA52" s="35">
        <f t="shared" si="30"/>
        <v>0</v>
      </c>
      <c r="AB52" s="35">
        <f t="shared" si="30"/>
        <v>0</v>
      </c>
      <c r="AC52" s="35">
        <f t="shared" si="30"/>
        <v>0</v>
      </c>
      <c r="AD52" s="35">
        <f t="shared" si="30"/>
        <v>0</v>
      </c>
      <c r="AE52" s="35">
        <f t="shared" si="30"/>
        <v>0</v>
      </c>
      <c r="AF52" s="35">
        <f t="shared" si="30"/>
        <v>0</v>
      </c>
      <c r="AG52" s="35">
        <f t="shared" si="30"/>
        <v>0</v>
      </c>
      <c r="AH52" s="35">
        <v>0</v>
      </c>
      <c r="AI52" s="35">
        <f>SUM(AI54:AI56)</f>
        <v>0</v>
      </c>
      <c r="AJ52" s="35">
        <f>SUM(AJ54:AJ56)</f>
        <v>0</v>
      </c>
      <c r="AK52" s="35">
        <f>SUM(AK54:AK56)</f>
        <v>0</v>
      </c>
      <c r="AL52" s="35">
        <f>SUM(AL54:AL56)</f>
        <v>0</v>
      </c>
      <c r="AM52" s="35">
        <f>SUM(AM54:AM56)</f>
        <v>0</v>
      </c>
      <c r="AN52" s="35">
        <v>0</v>
      </c>
      <c r="AO52" s="35">
        <f t="shared" si="23"/>
        <v>0</v>
      </c>
      <c r="AP52" s="35">
        <f t="shared" si="11"/>
        <v>0</v>
      </c>
      <c r="AQ52" s="35">
        <f t="shared" si="12"/>
        <v>0</v>
      </c>
      <c r="AR52" s="35">
        <f t="shared" si="13"/>
        <v>0</v>
      </c>
      <c r="AS52" s="35">
        <f t="shared" si="14"/>
        <v>0</v>
      </c>
      <c r="AT52" s="35">
        <f t="shared" si="15"/>
        <v>0</v>
      </c>
      <c r="AU52" s="35">
        <v>0</v>
      </c>
      <c r="AV52" s="35">
        <v>0</v>
      </c>
      <c r="AW52" s="35">
        <f aca="true" t="shared" si="31" ref="AW52:BP52">SUM(AW54:AW56)</f>
        <v>0</v>
      </c>
      <c r="AX52" s="35">
        <f t="shared" si="31"/>
        <v>0</v>
      </c>
      <c r="AY52" s="35">
        <f t="shared" si="31"/>
        <v>0</v>
      </c>
      <c r="AZ52" s="35">
        <f t="shared" si="31"/>
        <v>0</v>
      </c>
      <c r="BA52" s="35">
        <f t="shared" si="31"/>
        <v>0</v>
      </c>
      <c r="BB52" s="35">
        <f t="shared" si="31"/>
        <v>0</v>
      </c>
      <c r="BC52" s="35">
        <f t="shared" si="31"/>
        <v>0</v>
      </c>
      <c r="BD52" s="35">
        <f t="shared" si="31"/>
        <v>0</v>
      </c>
      <c r="BE52" s="35">
        <f t="shared" si="31"/>
        <v>0</v>
      </c>
      <c r="BF52" s="35">
        <f t="shared" si="31"/>
        <v>0</v>
      </c>
      <c r="BG52" s="35">
        <f t="shared" si="31"/>
        <v>0</v>
      </c>
      <c r="BH52" s="35">
        <f t="shared" si="31"/>
        <v>0</v>
      </c>
      <c r="BI52" s="35">
        <f t="shared" si="31"/>
        <v>0</v>
      </c>
      <c r="BJ52" s="35">
        <f t="shared" si="31"/>
        <v>0</v>
      </c>
      <c r="BK52" s="35">
        <f t="shared" si="31"/>
        <v>0</v>
      </c>
      <c r="BL52" s="35">
        <f t="shared" si="31"/>
        <v>0</v>
      </c>
      <c r="BM52" s="35">
        <f t="shared" si="31"/>
        <v>0</v>
      </c>
      <c r="BN52" s="35">
        <f t="shared" si="31"/>
        <v>0</v>
      </c>
      <c r="BO52" s="35">
        <f t="shared" si="31"/>
        <v>0</v>
      </c>
      <c r="BP52" s="35">
        <f t="shared" si="31"/>
        <v>0</v>
      </c>
      <c r="BQ52" s="35">
        <v>0</v>
      </c>
      <c r="BR52" s="35">
        <f>SUM(BR54:BR56)</f>
        <v>0</v>
      </c>
      <c r="BS52" s="35">
        <f>SUM(BS54:BS56)</f>
        <v>0</v>
      </c>
      <c r="BT52" s="35">
        <f>SUM(BT54:BT56)</f>
        <v>0</v>
      </c>
      <c r="BU52" s="35">
        <f>SUM(BU54:BU56)</f>
        <v>0</v>
      </c>
      <c r="BV52" s="35">
        <f>SUM(BV54:BV56)</f>
        <v>0</v>
      </c>
      <c r="BW52" s="35">
        <v>0</v>
      </c>
      <c r="BX52" s="35">
        <v>0</v>
      </c>
      <c r="BY52" s="35">
        <f t="shared" si="16"/>
        <v>-6.0148554</v>
      </c>
      <c r="BZ52" s="35">
        <f>BY52/F52*100</f>
        <v>-100</v>
      </c>
      <c r="CA52" s="38"/>
    </row>
    <row r="53" spans="1:79" s="28" customFormat="1" ht="12">
      <c r="A53" s="1"/>
      <c r="B53" s="9" t="s">
        <v>177</v>
      </c>
      <c r="C53" s="6"/>
      <c r="D53" s="35">
        <v>0</v>
      </c>
      <c r="E53" s="35">
        <v>0</v>
      </c>
      <c r="F53" s="35">
        <f t="shared" si="22"/>
        <v>0</v>
      </c>
      <c r="G53" s="35">
        <f t="shared" si="5"/>
        <v>0</v>
      </c>
      <c r="H53" s="35">
        <f t="shared" si="6"/>
        <v>0</v>
      </c>
      <c r="I53" s="35">
        <f t="shared" si="7"/>
        <v>0</v>
      </c>
      <c r="J53" s="35">
        <f t="shared" si="8"/>
        <v>0</v>
      </c>
      <c r="K53" s="35">
        <f t="shared" si="9"/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f t="shared" si="23"/>
        <v>0</v>
      </c>
      <c r="AP53" s="35">
        <f t="shared" si="11"/>
        <v>0</v>
      </c>
      <c r="AQ53" s="35">
        <f t="shared" si="12"/>
        <v>0</v>
      </c>
      <c r="AR53" s="35">
        <f t="shared" si="13"/>
        <v>0</v>
      </c>
      <c r="AS53" s="35">
        <f t="shared" si="14"/>
        <v>0</v>
      </c>
      <c r="AT53" s="35">
        <f t="shared" si="15"/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f t="shared" si="16"/>
        <v>0</v>
      </c>
      <c r="BZ53" s="35">
        <v>0</v>
      </c>
      <c r="CA53" s="38"/>
    </row>
    <row r="54" spans="1:79" s="28" customFormat="1" ht="33.75">
      <c r="A54" s="1"/>
      <c r="B54" s="7" t="s">
        <v>231</v>
      </c>
      <c r="C54" s="6" t="s">
        <v>394</v>
      </c>
      <c r="D54" s="35">
        <v>4.2455568</v>
      </c>
      <c r="E54" s="35">
        <v>0</v>
      </c>
      <c r="F54" s="35">
        <f t="shared" si="22"/>
        <v>4.2455568</v>
      </c>
      <c r="G54" s="35">
        <f t="shared" si="5"/>
        <v>0</v>
      </c>
      <c r="H54" s="35">
        <f t="shared" si="6"/>
        <v>0</v>
      </c>
      <c r="I54" s="35">
        <f t="shared" si="7"/>
        <v>0</v>
      </c>
      <c r="J54" s="35">
        <f t="shared" si="8"/>
        <v>0</v>
      </c>
      <c r="K54" s="35">
        <f t="shared" si="9"/>
        <v>0</v>
      </c>
      <c r="L54" s="35">
        <v>0</v>
      </c>
      <c r="M54" s="35">
        <v>4.2455568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f t="shared" si="23"/>
        <v>0</v>
      </c>
      <c r="AP54" s="35">
        <f t="shared" si="11"/>
        <v>0</v>
      </c>
      <c r="AQ54" s="35">
        <f t="shared" si="12"/>
        <v>0</v>
      </c>
      <c r="AR54" s="35">
        <f t="shared" si="13"/>
        <v>0</v>
      </c>
      <c r="AS54" s="35">
        <f t="shared" si="14"/>
        <v>0</v>
      </c>
      <c r="AT54" s="35">
        <f t="shared" si="15"/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35">
        <v>0</v>
      </c>
      <c r="BV54" s="35">
        <v>0</v>
      </c>
      <c r="BW54" s="35">
        <v>0</v>
      </c>
      <c r="BX54" s="35">
        <v>0</v>
      </c>
      <c r="BY54" s="35">
        <f t="shared" si="16"/>
        <v>-4.2455568</v>
      </c>
      <c r="BZ54" s="35">
        <f>BY54/F54*100</f>
        <v>-100</v>
      </c>
      <c r="CA54" s="38" t="s">
        <v>429</v>
      </c>
    </row>
    <row r="55" spans="1:79" s="28" customFormat="1" ht="12">
      <c r="A55" s="1"/>
      <c r="B55" s="9" t="s">
        <v>223</v>
      </c>
      <c r="C55" s="6">
        <v>0</v>
      </c>
      <c r="D55" s="35">
        <v>0</v>
      </c>
      <c r="E55" s="35">
        <v>0</v>
      </c>
      <c r="F55" s="35">
        <f t="shared" si="22"/>
        <v>0</v>
      </c>
      <c r="G55" s="35">
        <f aca="true" t="shared" si="32" ref="G55:K56">N55+U55+AB55+AI55</f>
        <v>0</v>
      </c>
      <c r="H55" s="35">
        <f t="shared" si="32"/>
        <v>0</v>
      </c>
      <c r="I55" s="35">
        <f t="shared" si="32"/>
        <v>0</v>
      </c>
      <c r="J55" s="35">
        <f t="shared" si="32"/>
        <v>0</v>
      </c>
      <c r="K55" s="35">
        <f t="shared" si="32"/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f t="shared" si="23"/>
        <v>0</v>
      </c>
      <c r="AP55" s="35">
        <f aca="true" t="shared" si="33" ref="AP55:AT56">AW55+BD55+BK55+BR55</f>
        <v>0</v>
      </c>
      <c r="AQ55" s="35">
        <f t="shared" si="33"/>
        <v>0</v>
      </c>
      <c r="AR55" s="35">
        <f t="shared" si="33"/>
        <v>0</v>
      </c>
      <c r="AS55" s="35">
        <f t="shared" si="33"/>
        <v>0</v>
      </c>
      <c r="AT55" s="35">
        <f t="shared" si="33"/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f t="shared" si="16"/>
        <v>0</v>
      </c>
      <c r="BZ55" s="35">
        <v>0</v>
      </c>
      <c r="CA55" s="38"/>
    </row>
    <row r="56" spans="1:79" s="28" customFormat="1" ht="33.75">
      <c r="A56" s="1"/>
      <c r="B56" s="7" t="s">
        <v>232</v>
      </c>
      <c r="C56" s="6" t="s">
        <v>394</v>
      </c>
      <c r="D56" s="35">
        <v>1.7692986</v>
      </c>
      <c r="E56" s="35">
        <v>0</v>
      </c>
      <c r="F56" s="35">
        <f t="shared" si="22"/>
        <v>1.7692986</v>
      </c>
      <c r="G56" s="35">
        <f t="shared" si="32"/>
        <v>0</v>
      </c>
      <c r="H56" s="35">
        <f t="shared" si="32"/>
        <v>0</v>
      </c>
      <c r="I56" s="35">
        <f t="shared" si="32"/>
        <v>0</v>
      </c>
      <c r="J56" s="35">
        <f t="shared" si="32"/>
        <v>0</v>
      </c>
      <c r="K56" s="35">
        <f t="shared" si="32"/>
        <v>0</v>
      </c>
      <c r="L56" s="35">
        <v>0</v>
      </c>
      <c r="M56" s="35">
        <v>1.7692986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f t="shared" si="23"/>
        <v>0</v>
      </c>
      <c r="AP56" s="35">
        <f t="shared" si="33"/>
        <v>0</v>
      </c>
      <c r="AQ56" s="35">
        <f t="shared" si="33"/>
        <v>0</v>
      </c>
      <c r="AR56" s="35">
        <f t="shared" si="33"/>
        <v>0</v>
      </c>
      <c r="AS56" s="35">
        <f t="shared" si="33"/>
        <v>0</v>
      </c>
      <c r="AT56" s="35">
        <f t="shared" si="33"/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5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35">
        <v>0</v>
      </c>
      <c r="BX56" s="35">
        <v>0</v>
      </c>
      <c r="BY56" s="35">
        <f t="shared" si="16"/>
        <v>-1.7692986</v>
      </c>
      <c r="BZ56" s="35">
        <f>BY56/F56*100</f>
        <v>-100</v>
      </c>
      <c r="CA56" s="38" t="s">
        <v>429</v>
      </c>
    </row>
    <row r="57" spans="1:79" s="32" customFormat="1" ht="42">
      <c r="A57" s="18" t="s">
        <v>162</v>
      </c>
      <c r="B57" s="2" t="s">
        <v>163</v>
      </c>
      <c r="C57" s="49" t="s">
        <v>109</v>
      </c>
      <c r="D57" s="36">
        <v>11.17395757</v>
      </c>
      <c r="E57" s="36">
        <v>0</v>
      </c>
      <c r="F57" s="36">
        <f t="shared" si="22"/>
        <v>6.55332405</v>
      </c>
      <c r="G57" s="36">
        <f t="shared" si="5"/>
        <v>2.79</v>
      </c>
      <c r="H57" s="36">
        <f t="shared" si="6"/>
        <v>0</v>
      </c>
      <c r="I57" s="36">
        <f t="shared" si="7"/>
        <v>0</v>
      </c>
      <c r="J57" s="36">
        <f t="shared" si="8"/>
        <v>0</v>
      </c>
      <c r="K57" s="36">
        <f t="shared" si="9"/>
        <v>43</v>
      </c>
      <c r="L57" s="36">
        <v>0</v>
      </c>
      <c r="M57" s="36">
        <v>6.55332405</v>
      </c>
      <c r="N57" s="36">
        <f>N58+N70+N89+N101+N104</f>
        <v>2.79</v>
      </c>
      <c r="O57" s="36">
        <f aca="true" t="shared" si="34" ref="O57:AG57">O58+O70+O89+O101+O104</f>
        <v>0</v>
      </c>
      <c r="P57" s="36">
        <f t="shared" si="34"/>
        <v>0</v>
      </c>
      <c r="Q57" s="36">
        <f t="shared" si="34"/>
        <v>0</v>
      </c>
      <c r="R57" s="36">
        <f t="shared" si="34"/>
        <v>43</v>
      </c>
      <c r="S57" s="36">
        <f t="shared" si="34"/>
        <v>0</v>
      </c>
      <c r="T57" s="36">
        <f t="shared" si="34"/>
        <v>0</v>
      </c>
      <c r="U57" s="36">
        <f t="shared" si="34"/>
        <v>0</v>
      </c>
      <c r="V57" s="36">
        <f t="shared" si="34"/>
        <v>0</v>
      </c>
      <c r="W57" s="36">
        <f t="shared" si="34"/>
        <v>0</v>
      </c>
      <c r="X57" s="36">
        <f t="shared" si="34"/>
        <v>0</v>
      </c>
      <c r="Y57" s="36">
        <f t="shared" si="34"/>
        <v>0</v>
      </c>
      <c r="Z57" s="36">
        <f t="shared" si="34"/>
        <v>0</v>
      </c>
      <c r="AA57" s="36">
        <f t="shared" si="34"/>
        <v>0</v>
      </c>
      <c r="AB57" s="36">
        <f t="shared" si="34"/>
        <v>0</v>
      </c>
      <c r="AC57" s="36">
        <f t="shared" si="34"/>
        <v>0</v>
      </c>
      <c r="AD57" s="36">
        <f t="shared" si="34"/>
        <v>0</v>
      </c>
      <c r="AE57" s="36">
        <f t="shared" si="34"/>
        <v>0</v>
      </c>
      <c r="AF57" s="36">
        <f t="shared" si="34"/>
        <v>0</v>
      </c>
      <c r="AG57" s="36">
        <f t="shared" si="34"/>
        <v>0</v>
      </c>
      <c r="AH57" s="36">
        <v>0</v>
      </c>
      <c r="AI57" s="36">
        <f>AI58+AI70+AI89+AI101+AI104</f>
        <v>0</v>
      </c>
      <c r="AJ57" s="36">
        <f>AJ58+AJ70+AJ89+AJ101+AJ104</f>
        <v>0</v>
      </c>
      <c r="AK57" s="36">
        <f>AK58+AK70+AK89+AK101+AK104</f>
        <v>0</v>
      </c>
      <c r="AL57" s="36">
        <f>AL58+AL70+AL89+AL101+AL104</f>
        <v>0</v>
      </c>
      <c r="AM57" s="36">
        <f>AM58+AM70+AM89+AM101+AM104</f>
        <v>0</v>
      </c>
      <c r="AN57" s="36">
        <v>0</v>
      </c>
      <c r="AO57" s="36">
        <f t="shared" si="23"/>
        <v>8.578452</v>
      </c>
      <c r="AP57" s="36">
        <f t="shared" si="11"/>
        <v>1.77</v>
      </c>
      <c r="AQ57" s="36">
        <f t="shared" si="12"/>
        <v>0</v>
      </c>
      <c r="AR57" s="36">
        <f t="shared" si="13"/>
        <v>0</v>
      </c>
      <c r="AS57" s="36">
        <f t="shared" si="14"/>
        <v>0</v>
      </c>
      <c r="AT57" s="36">
        <f t="shared" si="15"/>
        <v>35</v>
      </c>
      <c r="AU57" s="36">
        <f>AU58+AU70+AU89+AU101+AU104</f>
        <v>0</v>
      </c>
      <c r="AV57" s="36">
        <v>8.578452</v>
      </c>
      <c r="AW57" s="36">
        <f aca="true" t="shared" si="35" ref="AW57:BP57">AW58+AW70+AW89+AW101+AW104</f>
        <v>1.77</v>
      </c>
      <c r="AX57" s="36">
        <f t="shared" si="35"/>
        <v>0</v>
      </c>
      <c r="AY57" s="36">
        <f t="shared" si="35"/>
        <v>0</v>
      </c>
      <c r="AZ57" s="36">
        <f t="shared" si="35"/>
        <v>0</v>
      </c>
      <c r="BA57" s="36">
        <f t="shared" si="35"/>
        <v>35</v>
      </c>
      <c r="BB57" s="36">
        <f t="shared" si="35"/>
        <v>0</v>
      </c>
      <c r="BC57" s="36">
        <f t="shared" si="35"/>
        <v>0</v>
      </c>
      <c r="BD57" s="36">
        <f t="shared" si="35"/>
        <v>0</v>
      </c>
      <c r="BE57" s="36">
        <f t="shared" si="35"/>
        <v>0</v>
      </c>
      <c r="BF57" s="36">
        <f t="shared" si="35"/>
        <v>0</v>
      </c>
      <c r="BG57" s="36">
        <f t="shared" si="35"/>
        <v>0</v>
      </c>
      <c r="BH57" s="36">
        <f t="shared" si="35"/>
        <v>0</v>
      </c>
      <c r="BI57" s="36">
        <f t="shared" si="35"/>
        <v>0</v>
      </c>
      <c r="BJ57" s="36">
        <f t="shared" si="35"/>
        <v>0</v>
      </c>
      <c r="BK57" s="36">
        <f t="shared" si="35"/>
        <v>0</v>
      </c>
      <c r="BL57" s="36">
        <f t="shared" si="35"/>
        <v>0</v>
      </c>
      <c r="BM57" s="36">
        <f t="shared" si="35"/>
        <v>0</v>
      </c>
      <c r="BN57" s="36">
        <f t="shared" si="35"/>
        <v>0</v>
      </c>
      <c r="BO57" s="36">
        <f t="shared" si="35"/>
        <v>0</v>
      </c>
      <c r="BP57" s="36">
        <f t="shared" si="35"/>
        <v>0</v>
      </c>
      <c r="BQ57" s="36">
        <v>0</v>
      </c>
      <c r="BR57" s="36">
        <f>BR58+BR70+BR89+BR101+BR104</f>
        <v>0</v>
      </c>
      <c r="BS57" s="36">
        <f>BS58+BS70+BS89+BS101+BS104</f>
        <v>0</v>
      </c>
      <c r="BT57" s="36">
        <f>BT58+BT70+BT89+BT101+BT104</f>
        <v>0</v>
      </c>
      <c r="BU57" s="36">
        <f>BU58+BU70+BU89+BU101+BU104</f>
        <v>0</v>
      </c>
      <c r="BV57" s="36">
        <f>BV58+BV70+BV89+BV101+BV104</f>
        <v>0</v>
      </c>
      <c r="BW57" s="36">
        <v>0</v>
      </c>
      <c r="BX57" s="36">
        <v>0</v>
      </c>
      <c r="BY57" s="35">
        <f t="shared" si="16"/>
        <v>2.025127950000001</v>
      </c>
      <c r="BZ57" s="35">
        <f>BY57/F57*100</f>
        <v>30.902301405345593</v>
      </c>
      <c r="CA57" s="53"/>
    </row>
    <row r="58" spans="1:79" s="32" customFormat="1" ht="21.75">
      <c r="A58" s="18" t="s">
        <v>395</v>
      </c>
      <c r="B58" s="8" t="s">
        <v>164</v>
      </c>
      <c r="C58" s="50" t="s">
        <v>396</v>
      </c>
      <c r="D58" s="36">
        <v>4.0543524</v>
      </c>
      <c r="E58" s="36">
        <v>0</v>
      </c>
      <c r="F58" s="36">
        <f t="shared" si="22"/>
        <v>1.126209</v>
      </c>
      <c r="G58" s="36">
        <f t="shared" si="5"/>
        <v>0</v>
      </c>
      <c r="H58" s="36">
        <f t="shared" si="6"/>
        <v>0</v>
      </c>
      <c r="I58" s="36">
        <f t="shared" si="7"/>
        <v>0</v>
      </c>
      <c r="J58" s="36">
        <f t="shared" si="8"/>
        <v>0</v>
      </c>
      <c r="K58" s="36">
        <f t="shared" si="9"/>
        <v>5</v>
      </c>
      <c r="L58" s="36">
        <v>0</v>
      </c>
      <c r="M58" s="36">
        <v>1.126209</v>
      </c>
      <c r="N58" s="36">
        <f>SUM(N60:N69)</f>
        <v>0</v>
      </c>
      <c r="O58" s="36">
        <f>SUM(O60:O69)</f>
        <v>0</v>
      </c>
      <c r="P58" s="36">
        <f>SUM(P60:P69)</f>
        <v>0</v>
      </c>
      <c r="Q58" s="36">
        <f>SUM(Q60:Q69)</f>
        <v>0</v>
      </c>
      <c r="R58" s="36">
        <f>SUM(R60:R69)</f>
        <v>5</v>
      </c>
      <c r="S58" s="36">
        <f aca="true" t="shared" si="36" ref="S58:AM58">SUM(S60:S67)</f>
        <v>0</v>
      </c>
      <c r="T58" s="36">
        <f t="shared" si="36"/>
        <v>0</v>
      </c>
      <c r="U58" s="36">
        <f t="shared" si="36"/>
        <v>0</v>
      </c>
      <c r="V58" s="36">
        <f t="shared" si="36"/>
        <v>0</v>
      </c>
      <c r="W58" s="36">
        <f t="shared" si="36"/>
        <v>0</v>
      </c>
      <c r="X58" s="36">
        <f t="shared" si="36"/>
        <v>0</v>
      </c>
      <c r="Y58" s="36">
        <f t="shared" si="36"/>
        <v>0</v>
      </c>
      <c r="Z58" s="36">
        <f t="shared" si="36"/>
        <v>0</v>
      </c>
      <c r="AA58" s="36">
        <f t="shared" si="36"/>
        <v>0</v>
      </c>
      <c r="AB58" s="36">
        <f t="shared" si="36"/>
        <v>0</v>
      </c>
      <c r="AC58" s="36">
        <f t="shared" si="36"/>
        <v>0</v>
      </c>
      <c r="AD58" s="36">
        <f t="shared" si="36"/>
        <v>0</v>
      </c>
      <c r="AE58" s="36">
        <f t="shared" si="36"/>
        <v>0</v>
      </c>
      <c r="AF58" s="36">
        <f t="shared" si="36"/>
        <v>0</v>
      </c>
      <c r="AG58" s="36">
        <f t="shared" si="36"/>
        <v>0</v>
      </c>
      <c r="AH58" s="36">
        <v>0</v>
      </c>
      <c r="AI58" s="36">
        <f t="shared" si="36"/>
        <v>0</v>
      </c>
      <c r="AJ58" s="36">
        <f t="shared" si="36"/>
        <v>0</v>
      </c>
      <c r="AK58" s="36">
        <f t="shared" si="36"/>
        <v>0</v>
      </c>
      <c r="AL58" s="36">
        <f t="shared" si="36"/>
        <v>0</v>
      </c>
      <c r="AM58" s="36">
        <f t="shared" si="36"/>
        <v>0</v>
      </c>
      <c r="AN58" s="36">
        <v>0</v>
      </c>
      <c r="AO58" s="36">
        <f t="shared" si="23"/>
        <v>6.56676686</v>
      </c>
      <c r="AP58" s="36">
        <f t="shared" si="11"/>
        <v>0</v>
      </c>
      <c r="AQ58" s="36">
        <f t="shared" si="12"/>
        <v>0</v>
      </c>
      <c r="AR58" s="36">
        <f t="shared" si="13"/>
        <v>0</v>
      </c>
      <c r="AS58" s="36">
        <f t="shared" si="14"/>
        <v>0</v>
      </c>
      <c r="AT58" s="36">
        <f t="shared" si="15"/>
        <v>22</v>
      </c>
      <c r="AU58" s="36">
        <f aca="true" t="shared" si="37" ref="AU58:BV58">SUM(AU60:AU67)</f>
        <v>0</v>
      </c>
      <c r="AV58" s="36">
        <v>6.56676686</v>
      </c>
      <c r="AW58" s="36">
        <f t="shared" si="37"/>
        <v>0</v>
      </c>
      <c r="AX58" s="36">
        <f t="shared" si="37"/>
        <v>0</v>
      </c>
      <c r="AY58" s="36">
        <f t="shared" si="37"/>
        <v>0</v>
      </c>
      <c r="AZ58" s="36">
        <f t="shared" si="37"/>
        <v>0</v>
      </c>
      <c r="BA58" s="36">
        <f>SUM(BA60:BA69)</f>
        <v>22</v>
      </c>
      <c r="BB58" s="36">
        <f t="shared" si="37"/>
        <v>0</v>
      </c>
      <c r="BC58" s="36">
        <f t="shared" si="37"/>
        <v>0</v>
      </c>
      <c r="BD58" s="36">
        <f t="shared" si="37"/>
        <v>0</v>
      </c>
      <c r="BE58" s="36">
        <f t="shared" si="37"/>
        <v>0</v>
      </c>
      <c r="BF58" s="36">
        <f t="shared" si="37"/>
        <v>0</v>
      </c>
      <c r="BG58" s="36">
        <f t="shared" si="37"/>
        <v>0</v>
      </c>
      <c r="BH58" s="36">
        <f t="shared" si="37"/>
        <v>0</v>
      </c>
      <c r="BI58" s="36">
        <f t="shared" si="37"/>
        <v>0</v>
      </c>
      <c r="BJ58" s="36">
        <f t="shared" si="37"/>
        <v>0</v>
      </c>
      <c r="BK58" s="36">
        <f t="shared" si="37"/>
        <v>0</v>
      </c>
      <c r="BL58" s="36">
        <f t="shared" si="37"/>
        <v>0</v>
      </c>
      <c r="BM58" s="36">
        <f t="shared" si="37"/>
        <v>0</v>
      </c>
      <c r="BN58" s="36">
        <f t="shared" si="37"/>
        <v>0</v>
      </c>
      <c r="BO58" s="36">
        <f t="shared" si="37"/>
        <v>0</v>
      </c>
      <c r="BP58" s="36">
        <f t="shared" si="37"/>
        <v>0</v>
      </c>
      <c r="BQ58" s="36">
        <v>0</v>
      </c>
      <c r="BR58" s="36">
        <f t="shared" si="37"/>
        <v>0</v>
      </c>
      <c r="BS58" s="36">
        <f t="shared" si="37"/>
        <v>0</v>
      </c>
      <c r="BT58" s="36">
        <f t="shared" si="37"/>
        <v>0</v>
      </c>
      <c r="BU58" s="36">
        <f t="shared" si="37"/>
        <v>0</v>
      </c>
      <c r="BV58" s="36">
        <f t="shared" si="37"/>
        <v>0</v>
      </c>
      <c r="BW58" s="36">
        <v>0</v>
      </c>
      <c r="BX58" s="36">
        <v>0</v>
      </c>
      <c r="BY58" s="35">
        <f t="shared" si="16"/>
        <v>5.44055786</v>
      </c>
      <c r="BZ58" s="35">
        <f>BY58/F58*100</f>
        <v>483.0859867040665</v>
      </c>
      <c r="CA58" s="53"/>
    </row>
    <row r="59" spans="1:79" s="28" customFormat="1" ht="12">
      <c r="A59" s="1"/>
      <c r="B59" s="9" t="s">
        <v>200</v>
      </c>
      <c r="C59" s="6">
        <v>0</v>
      </c>
      <c r="D59" s="35">
        <v>0</v>
      </c>
      <c r="E59" s="35">
        <v>0</v>
      </c>
      <c r="F59" s="35">
        <f t="shared" si="22"/>
        <v>0</v>
      </c>
      <c r="G59" s="35">
        <f t="shared" si="5"/>
        <v>0</v>
      </c>
      <c r="H59" s="35">
        <f t="shared" si="6"/>
        <v>0</v>
      </c>
      <c r="I59" s="35">
        <f t="shared" si="7"/>
        <v>0</v>
      </c>
      <c r="J59" s="35">
        <f t="shared" si="8"/>
        <v>0</v>
      </c>
      <c r="K59" s="35">
        <f t="shared" si="9"/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f t="shared" si="23"/>
        <v>0</v>
      </c>
      <c r="AP59" s="35">
        <f t="shared" si="11"/>
        <v>0</v>
      </c>
      <c r="AQ59" s="35">
        <f t="shared" si="12"/>
        <v>0</v>
      </c>
      <c r="AR59" s="35">
        <f t="shared" si="13"/>
        <v>0</v>
      </c>
      <c r="AS59" s="35">
        <f t="shared" si="14"/>
        <v>0</v>
      </c>
      <c r="AT59" s="35">
        <f t="shared" si="15"/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5">
        <v>0</v>
      </c>
      <c r="BN59" s="35">
        <v>0</v>
      </c>
      <c r="BO59" s="35">
        <v>0</v>
      </c>
      <c r="BP59" s="35">
        <v>0</v>
      </c>
      <c r="BQ59" s="35">
        <v>0</v>
      </c>
      <c r="BR59" s="35">
        <v>0</v>
      </c>
      <c r="BS59" s="35">
        <v>0</v>
      </c>
      <c r="BT59" s="35">
        <v>0</v>
      </c>
      <c r="BU59" s="35">
        <v>0</v>
      </c>
      <c r="BV59" s="35">
        <v>0</v>
      </c>
      <c r="BW59" s="35">
        <v>0</v>
      </c>
      <c r="BX59" s="35">
        <v>0</v>
      </c>
      <c r="BY59" s="35">
        <f t="shared" si="16"/>
        <v>0</v>
      </c>
      <c r="BZ59" s="35">
        <v>0</v>
      </c>
      <c r="CA59" s="38"/>
    </row>
    <row r="60" spans="1:79" s="28" customFormat="1" ht="24">
      <c r="A60" s="1"/>
      <c r="B60" s="34" t="s">
        <v>233</v>
      </c>
      <c r="C60" s="6" t="s">
        <v>396</v>
      </c>
      <c r="D60" s="35">
        <v>1.126209</v>
      </c>
      <c r="E60" s="35">
        <v>0</v>
      </c>
      <c r="F60" s="35">
        <f t="shared" si="22"/>
        <v>1.126209</v>
      </c>
      <c r="G60" s="35">
        <f aca="true" t="shared" si="38" ref="G60:G67">N60+U60+AB60+AI60</f>
        <v>0</v>
      </c>
      <c r="H60" s="35">
        <f aca="true" t="shared" si="39" ref="H60:H67">O60+V60+AC60+AJ60</f>
        <v>0</v>
      </c>
      <c r="I60" s="35">
        <f aca="true" t="shared" si="40" ref="I60:I67">P60+W60+AD60+AK60</f>
        <v>0</v>
      </c>
      <c r="J60" s="35">
        <f aca="true" t="shared" si="41" ref="J60:J67">Q60+X60+AE60+AL60</f>
        <v>0</v>
      </c>
      <c r="K60" s="35">
        <v>0</v>
      </c>
      <c r="L60" s="35">
        <v>0</v>
      </c>
      <c r="M60" s="35">
        <v>1.126209</v>
      </c>
      <c r="N60" s="35">
        <v>0</v>
      </c>
      <c r="O60" s="35">
        <v>0</v>
      </c>
      <c r="P60" s="35">
        <v>0</v>
      </c>
      <c r="Q60" s="35">
        <v>0</v>
      </c>
      <c r="R60" s="35">
        <v>5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f t="shared" si="23"/>
        <v>1.5347288499999998</v>
      </c>
      <c r="AP60" s="35">
        <f aca="true" t="shared" si="42" ref="AP60:AP67">AW60+BD60+BK60+BR60</f>
        <v>0</v>
      </c>
      <c r="AQ60" s="35">
        <f aca="true" t="shared" si="43" ref="AQ60:AQ67">AX60+BE60+BL60+BS60</f>
        <v>0</v>
      </c>
      <c r="AR60" s="35">
        <f aca="true" t="shared" si="44" ref="AR60:AR67">AY60+BF60+BM60+BT60</f>
        <v>0</v>
      </c>
      <c r="AS60" s="35">
        <f aca="true" t="shared" si="45" ref="AS60:AS67">AZ60+BG60+BN60+BU60</f>
        <v>0</v>
      </c>
      <c r="AT60" s="35">
        <f aca="true" t="shared" si="46" ref="AT60:AT69">BA60+BH60+BO60+BV60</f>
        <v>5</v>
      </c>
      <c r="AU60" s="35">
        <v>0</v>
      </c>
      <c r="AV60" s="35">
        <v>1.5347288499999998</v>
      </c>
      <c r="AW60" s="35">
        <v>0</v>
      </c>
      <c r="AX60" s="35">
        <v>0</v>
      </c>
      <c r="AY60" s="35">
        <v>0</v>
      </c>
      <c r="AZ60" s="35">
        <v>0</v>
      </c>
      <c r="BA60" s="35">
        <v>5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>
        <v>0</v>
      </c>
      <c r="BR60" s="35">
        <v>0</v>
      </c>
      <c r="BS60" s="35">
        <v>0</v>
      </c>
      <c r="BT60" s="35">
        <v>0</v>
      </c>
      <c r="BU60" s="35">
        <v>0</v>
      </c>
      <c r="BV60" s="35">
        <v>0</v>
      </c>
      <c r="BW60" s="35">
        <v>0</v>
      </c>
      <c r="BX60" s="35">
        <v>0</v>
      </c>
      <c r="BY60" s="35">
        <f t="shared" si="16"/>
        <v>0.4085198499999998</v>
      </c>
      <c r="BZ60" s="35">
        <f>BY60/F60*100</f>
        <v>36.27389321165075</v>
      </c>
      <c r="CA60" s="38"/>
    </row>
    <row r="61" spans="1:79" s="28" customFormat="1" ht="24">
      <c r="A61" s="1"/>
      <c r="B61" s="34" t="s">
        <v>234</v>
      </c>
      <c r="C61" s="6" t="s">
        <v>396</v>
      </c>
      <c r="D61" s="35">
        <v>0.9009672</v>
      </c>
      <c r="E61" s="35">
        <v>0</v>
      </c>
      <c r="F61" s="35">
        <f t="shared" si="22"/>
        <v>0</v>
      </c>
      <c r="G61" s="35">
        <f t="shared" si="38"/>
        <v>0</v>
      </c>
      <c r="H61" s="35">
        <f t="shared" si="39"/>
        <v>0</v>
      </c>
      <c r="I61" s="35">
        <f t="shared" si="40"/>
        <v>0</v>
      </c>
      <c r="J61" s="35">
        <f t="shared" si="41"/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f t="shared" si="23"/>
        <v>1.1796164</v>
      </c>
      <c r="AP61" s="35">
        <f t="shared" si="42"/>
        <v>0</v>
      </c>
      <c r="AQ61" s="35">
        <f t="shared" si="43"/>
        <v>0</v>
      </c>
      <c r="AR61" s="35">
        <f t="shared" si="44"/>
        <v>0</v>
      </c>
      <c r="AS61" s="35">
        <f t="shared" si="45"/>
        <v>0</v>
      </c>
      <c r="AT61" s="35">
        <f t="shared" si="46"/>
        <v>4</v>
      </c>
      <c r="AU61" s="35">
        <v>0</v>
      </c>
      <c r="AV61" s="35">
        <v>1.1796164</v>
      </c>
      <c r="AW61" s="35">
        <v>0</v>
      </c>
      <c r="AX61" s="35">
        <v>0</v>
      </c>
      <c r="AY61" s="35">
        <v>0</v>
      </c>
      <c r="AZ61" s="35">
        <v>0</v>
      </c>
      <c r="BA61" s="35">
        <v>4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5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35">
        <v>0</v>
      </c>
      <c r="BV61" s="35">
        <v>0</v>
      </c>
      <c r="BW61" s="35">
        <v>0</v>
      </c>
      <c r="BX61" s="35">
        <v>0</v>
      </c>
      <c r="BY61" s="35">
        <f t="shared" si="16"/>
        <v>1.1796164</v>
      </c>
      <c r="BZ61" s="35">
        <v>0</v>
      </c>
      <c r="CA61" s="38"/>
    </row>
    <row r="62" spans="1:79" s="28" customFormat="1" ht="24">
      <c r="A62" s="1"/>
      <c r="B62" s="34" t="s">
        <v>235</v>
      </c>
      <c r="C62" s="6" t="s">
        <v>396</v>
      </c>
      <c r="D62" s="35">
        <v>0.4504836</v>
      </c>
      <c r="E62" s="35">
        <v>0</v>
      </c>
      <c r="F62" s="35">
        <f t="shared" si="22"/>
        <v>0</v>
      </c>
      <c r="G62" s="35">
        <f t="shared" si="38"/>
        <v>0</v>
      </c>
      <c r="H62" s="35">
        <f t="shared" si="39"/>
        <v>0</v>
      </c>
      <c r="I62" s="35">
        <f t="shared" si="40"/>
        <v>0</v>
      </c>
      <c r="J62" s="35">
        <f t="shared" si="41"/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f t="shared" si="23"/>
        <v>0.5953113700000001</v>
      </c>
      <c r="AP62" s="35">
        <f t="shared" si="42"/>
        <v>0</v>
      </c>
      <c r="AQ62" s="35">
        <f t="shared" si="43"/>
        <v>0</v>
      </c>
      <c r="AR62" s="35">
        <f t="shared" si="44"/>
        <v>0</v>
      </c>
      <c r="AS62" s="35">
        <f t="shared" si="45"/>
        <v>0</v>
      </c>
      <c r="AT62" s="35">
        <f t="shared" si="46"/>
        <v>2</v>
      </c>
      <c r="AU62" s="35">
        <v>0</v>
      </c>
      <c r="AV62" s="35">
        <v>0.5953113700000001</v>
      </c>
      <c r="AW62" s="35">
        <v>0</v>
      </c>
      <c r="AX62" s="35">
        <v>0</v>
      </c>
      <c r="AY62" s="35">
        <v>0</v>
      </c>
      <c r="AZ62" s="35">
        <v>0</v>
      </c>
      <c r="BA62" s="35">
        <v>2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5">
        <v>0</v>
      </c>
      <c r="BU62" s="35">
        <v>0</v>
      </c>
      <c r="BV62" s="35">
        <v>0</v>
      </c>
      <c r="BW62" s="35">
        <v>0</v>
      </c>
      <c r="BX62" s="35">
        <v>0</v>
      </c>
      <c r="BY62" s="35">
        <f t="shared" si="16"/>
        <v>0.5953113700000001</v>
      </c>
      <c r="BZ62" s="35">
        <v>0</v>
      </c>
      <c r="CA62" s="38"/>
    </row>
    <row r="63" spans="1:79" s="28" customFormat="1" ht="12">
      <c r="A63" s="1"/>
      <c r="B63" s="9" t="s">
        <v>166</v>
      </c>
      <c r="C63" s="6"/>
      <c r="D63" s="35">
        <v>0</v>
      </c>
      <c r="E63" s="35">
        <v>0</v>
      </c>
      <c r="F63" s="35">
        <f t="shared" si="22"/>
        <v>0</v>
      </c>
      <c r="G63" s="35">
        <f t="shared" si="38"/>
        <v>0</v>
      </c>
      <c r="H63" s="35">
        <f t="shared" si="39"/>
        <v>0</v>
      </c>
      <c r="I63" s="35">
        <f t="shared" si="40"/>
        <v>0</v>
      </c>
      <c r="J63" s="35">
        <f t="shared" si="41"/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f t="shared" si="23"/>
        <v>0</v>
      </c>
      <c r="AP63" s="35">
        <f t="shared" si="42"/>
        <v>0</v>
      </c>
      <c r="AQ63" s="35">
        <f t="shared" si="43"/>
        <v>0</v>
      </c>
      <c r="AR63" s="35">
        <f t="shared" si="44"/>
        <v>0</v>
      </c>
      <c r="AS63" s="35">
        <f t="shared" si="45"/>
        <v>0</v>
      </c>
      <c r="AT63" s="35">
        <f t="shared" si="46"/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35">
        <v>0</v>
      </c>
      <c r="BX63" s="35">
        <v>0</v>
      </c>
      <c r="BY63" s="35">
        <f t="shared" si="16"/>
        <v>0</v>
      </c>
      <c r="BZ63" s="35">
        <v>0</v>
      </c>
      <c r="CA63" s="38"/>
    </row>
    <row r="64" spans="1:79" s="28" customFormat="1" ht="24">
      <c r="A64" s="1"/>
      <c r="B64" s="34" t="s">
        <v>236</v>
      </c>
      <c r="C64" s="6" t="s">
        <v>396</v>
      </c>
      <c r="D64" s="35">
        <v>0.2252418</v>
      </c>
      <c r="E64" s="35">
        <v>0</v>
      </c>
      <c r="F64" s="35">
        <f t="shared" si="22"/>
        <v>0</v>
      </c>
      <c r="G64" s="35">
        <f t="shared" si="38"/>
        <v>0</v>
      </c>
      <c r="H64" s="35">
        <f t="shared" si="39"/>
        <v>0</v>
      </c>
      <c r="I64" s="35">
        <f t="shared" si="40"/>
        <v>0</v>
      </c>
      <c r="J64" s="35">
        <f t="shared" si="41"/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f t="shared" si="23"/>
        <v>0.31019870000000005</v>
      </c>
      <c r="AP64" s="35">
        <f t="shared" si="42"/>
        <v>0</v>
      </c>
      <c r="AQ64" s="35">
        <f t="shared" si="43"/>
        <v>0</v>
      </c>
      <c r="AR64" s="35">
        <f t="shared" si="44"/>
        <v>0</v>
      </c>
      <c r="AS64" s="35">
        <f t="shared" si="45"/>
        <v>0</v>
      </c>
      <c r="AT64" s="35">
        <f t="shared" si="46"/>
        <v>1</v>
      </c>
      <c r="AU64" s="35">
        <v>0</v>
      </c>
      <c r="AV64" s="35">
        <v>0.31019870000000005</v>
      </c>
      <c r="AW64" s="35">
        <v>0</v>
      </c>
      <c r="AX64" s="35">
        <v>0</v>
      </c>
      <c r="AY64" s="35">
        <v>0</v>
      </c>
      <c r="AZ64" s="35">
        <v>0</v>
      </c>
      <c r="BA64" s="35">
        <v>1</v>
      </c>
      <c r="BB64" s="35">
        <v>0</v>
      </c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0</v>
      </c>
      <c r="BI64" s="35">
        <v>0</v>
      </c>
      <c r="BJ64" s="35">
        <v>0</v>
      </c>
      <c r="BK64" s="35">
        <v>0</v>
      </c>
      <c r="BL64" s="35">
        <v>0</v>
      </c>
      <c r="BM64" s="35">
        <v>0</v>
      </c>
      <c r="BN64" s="35">
        <v>0</v>
      </c>
      <c r="BO64" s="35">
        <v>0</v>
      </c>
      <c r="BP64" s="35">
        <v>0</v>
      </c>
      <c r="BQ64" s="35">
        <v>0</v>
      </c>
      <c r="BR64" s="35">
        <v>0</v>
      </c>
      <c r="BS64" s="35">
        <v>0</v>
      </c>
      <c r="BT64" s="35">
        <v>0</v>
      </c>
      <c r="BU64" s="35">
        <v>0</v>
      </c>
      <c r="BV64" s="35">
        <v>0</v>
      </c>
      <c r="BW64" s="35">
        <v>0</v>
      </c>
      <c r="BX64" s="35">
        <v>0</v>
      </c>
      <c r="BY64" s="35">
        <f t="shared" si="16"/>
        <v>0.31019870000000005</v>
      </c>
      <c r="BZ64" s="35">
        <v>0</v>
      </c>
      <c r="CA64" s="38"/>
    </row>
    <row r="65" spans="1:79" s="28" customFormat="1" ht="36">
      <c r="A65" s="1"/>
      <c r="B65" s="34" t="s">
        <v>237</v>
      </c>
      <c r="C65" s="6" t="s">
        <v>396</v>
      </c>
      <c r="D65" s="35">
        <v>1.126209</v>
      </c>
      <c r="E65" s="35">
        <v>0</v>
      </c>
      <c r="F65" s="35">
        <f t="shared" si="22"/>
        <v>0</v>
      </c>
      <c r="G65" s="35">
        <f t="shared" si="38"/>
        <v>0</v>
      </c>
      <c r="H65" s="35">
        <f t="shared" si="39"/>
        <v>0</v>
      </c>
      <c r="I65" s="35">
        <f t="shared" si="40"/>
        <v>0</v>
      </c>
      <c r="J65" s="35">
        <f t="shared" si="41"/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f t="shared" si="23"/>
        <v>1.7896755899999999</v>
      </c>
      <c r="AP65" s="35">
        <f t="shared" si="42"/>
        <v>0</v>
      </c>
      <c r="AQ65" s="35">
        <f t="shared" si="43"/>
        <v>0</v>
      </c>
      <c r="AR65" s="35">
        <f t="shared" si="44"/>
        <v>0</v>
      </c>
      <c r="AS65" s="35">
        <f t="shared" si="45"/>
        <v>0</v>
      </c>
      <c r="AT65" s="35">
        <f t="shared" si="46"/>
        <v>6</v>
      </c>
      <c r="AU65" s="35">
        <v>0</v>
      </c>
      <c r="AV65" s="35">
        <v>1.7896755899999999</v>
      </c>
      <c r="AW65" s="35">
        <v>0</v>
      </c>
      <c r="AX65" s="35">
        <v>0</v>
      </c>
      <c r="AY65" s="35">
        <v>0</v>
      </c>
      <c r="AZ65" s="35">
        <v>0</v>
      </c>
      <c r="BA65" s="35">
        <v>6</v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5">
        <v>0</v>
      </c>
      <c r="BK65" s="35">
        <v>0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>
        <v>0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35">
        <v>0</v>
      </c>
      <c r="BX65" s="35">
        <v>0</v>
      </c>
      <c r="BY65" s="35">
        <f t="shared" si="16"/>
        <v>1.7896755899999999</v>
      </c>
      <c r="BZ65" s="35">
        <v>0</v>
      </c>
      <c r="CA65" s="38"/>
    </row>
    <row r="66" spans="1:79" s="28" customFormat="1" ht="24">
      <c r="A66" s="1"/>
      <c r="B66" s="34" t="s">
        <v>238</v>
      </c>
      <c r="C66" s="6" t="s">
        <v>396</v>
      </c>
      <c r="D66" s="35">
        <v>0</v>
      </c>
      <c r="E66" s="35">
        <v>0</v>
      </c>
      <c r="F66" s="35">
        <f t="shared" si="22"/>
        <v>0</v>
      </c>
      <c r="G66" s="35">
        <f t="shared" si="38"/>
        <v>0</v>
      </c>
      <c r="H66" s="35">
        <f t="shared" si="39"/>
        <v>0</v>
      </c>
      <c r="I66" s="35">
        <f t="shared" si="40"/>
        <v>0</v>
      </c>
      <c r="J66" s="35">
        <f t="shared" si="41"/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f t="shared" si="23"/>
        <v>0.58582011</v>
      </c>
      <c r="AP66" s="35">
        <f t="shared" si="42"/>
        <v>0</v>
      </c>
      <c r="AQ66" s="35">
        <f t="shared" si="43"/>
        <v>0</v>
      </c>
      <c r="AR66" s="35">
        <f t="shared" si="44"/>
        <v>0</v>
      </c>
      <c r="AS66" s="35">
        <f t="shared" si="45"/>
        <v>0</v>
      </c>
      <c r="AT66" s="35">
        <f t="shared" si="46"/>
        <v>2</v>
      </c>
      <c r="AU66" s="35">
        <v>0</v>
      </c>
      <c r="AV66" s="35">
        <v>0.58582011</v>
      </c>
      <c r="AW66" s="35">
        <v>0</v>
      </c>
      <c r="AX66" s="35">
        <v>0</v>
      </c>
      <c r="AY66" s="35">
        <v>0</v>
      </c>
      <c r="AZ66" s="35">
        <v>0</v>
      </c>
      <c r="BA66" s="35">
        <v>2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0</v>
      </c>
      <c r="BN66" s="35">
        <v>0</v>
      </c>
      <c r="BO66" s="35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35">
        <v>0</v>
      </c>
      <c r="BV66" s="35">
        <v>0</v>
      </c>
      <c r="BW66" s="35">
        <v>0</v>
      </c>
      <c r="BX66" s="35">
        <v>0</v>
      </c>
      <c r="BY66" s="35">
        <f t="shared" si="16"/>
        <v>0.58582011</v>
      </c>
      <c r="BZ66" s="35">
        <v>0</v>
      </c>
      <c r="CA66" s="38"/>
    </row>
    <row r="67" spans="1:79" s="28" customFormat="1" ht="24">
      <c r="A67" s="1"/>
      <c r="B67" s="34" t="s">
        <v>229</v>
      </c>
      <c r="C67" s="6" t="s">
        <v>396</v>
      </c>
      <c r="D67" s="35">
        <v>0</v>
      </c>
      <c r="E67" s="35">
        <v>0</v>
      </c>
      <c r="F67" s="35">
        <f t="shared" si="22"/>
        <v>0</v>
      </c>
      <c r="G67" s="35">
        <f t="shared" si="38"/>
        <v>0</v>
      </c>
      <c r="H67" s="35">
        <f t="shared" si="39"/>
        <v>0</v>
      </c>
      <c r="I67" s="35">
        <f t="shared" si="40"/>
        <v>0</v>
      </c>
      <c r="J67" s="35">
        <f t="shared" si="41"/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f t="shared" si="23"/>
        <v>0.27530053</v>
      </c>
      <c r="AP67" s="35">
        <f t="shared" si="42"/>
        <v>0</v>
      </c>
      <c r="AQ67" s="35">
        <f t="shared" si="43"/>
        <v>0</v>
      </c>
      <c r="AR67" s="35">
        <f t="shared" si="44"/>
        <v>0</v>
      </c>
      <c r="AS67" s="35">
        <f t="shared" si="45"/>
        <v>0</v>
      </c>
      <c r="AT67" s="35">
        <f t="shared" si="46"/>
        <v>1</v>
      </c>
      <c r="AU67" s="35">
        <v>0</v>
      </c>
      <c r="AV67" s="35">
        <v>0.27530053</v>
      </c>
      <c r="AW67" s="35">
        <v>0</v>
      </c>
      <c r="AX67" s="35">
        <v>0</v>
      </c>
      <c r="AY67" s="35">
        <v>0</v>
      </c>
      <c r="AZ67" s="35">
        <v>0</v>
      </c>
      <c r="BA67" s="35">
        <v>1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0</v>
      </c>
      <c r="BK67" s="35">
        <v>0</v>
      </c>
      <c r="BL67" s="35">
        <v>0</v>
      </c>
      <c r="BM67" s="35">
        <v>0</v>
      </c>
      <c r="BN67" s="35">
        <v>0</v>
      </c>
      <c r="BO67" s="35">
        <v>0</v>
      </c>
      <c r="BP67" s="35">
        <v>0</v>
      </c>
      <c r="BQ67" s="35">
        <v>0</v>
      </c>
      <c r="BR67" s="35">
        <v>0</v>
      </c>
      <c r="BS67" s="35">
        <v>0</v>
      </c>
      <c r="BT67" s="35">
        <v>0</v>
      </c>
      <c r="BU67" s="35">
        <v>0</v>
      </c>
      <c r="BV67" s="35">
        <v>0</v>
      </c>
      <c r="BW67" s="35">
        <v>0</v>
      </c>
      <c r="BX67" s="35">
        <v>0</v>
      </c>
      <c r="BY67" s="35">
        <f t="shared" si="16"/>
        <v>0.27530053</v>
      </c>
      <c r="BZ67" s="35">
        <v>0</v>
      </c>
      <c r="CA67" s="38"/>
    </row>
    <row r="68" spans="1:79" s="28" customFormat="1" ht="12">
      <c r="A68" s="1"/>
      <c r="B68" s="9" t="s">
        <v>222</v>
      </c>
      <c r="C68" s="6"/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f t="shared" si="23"/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f t="shared" si="46"/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35">
        <v>0</v>
      </c>
      <c r="BM68" s="35">
        <v>0</v>
      </c>
      <c r="BN68" s="35">
        <v>0</v>
      </c>
      <c r="BO68" s="35">
        <v>0</v>
      </c>
      <c r="BP68" s="35">
        <v>0</v>
      </c>
      <c r="BQ68" s="35">
        <v>0</v>
      </c>
      <c r="BR68" s="35">
        <v>0</v>
      </c>
      <c r="BS68" s="35">
        <v>0</v>
      </c>
      <c r="BT68" s="35">
        <v>0</v>
      </c>
      <c r="BU68" s="35">
        <v>0</v>
      </c>
      <c r="BV68" s="35">
        <v>0</v>
      </c>
      <c r="BW68" s="35">
        <v>0</v>
      </c>
      <c r="BX68" s="35">
        <v>0</v>
      </c>
      <c r="BY68" s="35">
        <f t="shared" si="16"/>
        <v>0</v>
      </c>
      <c r="BZ68" s="35">
        <v>0</v>
      </c>
      <c r="CA68" s="38"/>
    </row>
    <row r="69" spans="1:79" s="28" customFormat="1" ht="24">
      <c r="A69" s="1"/>
      <c r="B69" s="34" t="s">
        <v>239</v>
      </c>
      <c r="C69" s="6" t="s">
        <v>396</v>
      </c>
      <c r="D69" s="35">
        <v>0.2252418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f t="shared" si="23"/>
        <v>0.29611530999999996</v>
      </c>
      <c r="AP69" s="35">
        <v>0</v>
      </c>
      <c r="AQ69" s="35">
        <v>0</v>
      </c>
      <c r="AR69" s="35">
        <v>0</v>
      </c>
      <c r="AS69" s="35">
        <v>0</v>
      </c>
      <c r="AT69" s="35">
        <f t="shared" si="46"/>
        <v>1</v>
      </c>
      <c r="AU69" s="35">
        <v>0</v>
      </c>
      <c r="AV69" s="35">
        <v>0.29611530999999996</v>
      </c>
      <c r="AW69" s="35">
        <v>0</v>
      </c>
      <c r="AX69" s="35">
        <v>0</v>
      </c>
      <c r="AY69" s="35">
        <v>0</v>
      </c>
      <c r="AZ69" s="35">
        <v>0</v>
      </c>
      <c r="BA69" s="35">
        <v>1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0</v>
      </c>
      <c r="BS69" s="35">
        <v>0</v>
      </c>
      <c r="BT69" s="35">
        <v>0</v>
      </c>
      <c r="BU69" s="35">
        <v>0</v>
      </c>
      <c r="BV69" s="35">
        <v>0</v>
      </c>
      <c r="BW69" s="35">
        <v>0</v>
      </c>
      <c r="BX69" s="35">
        <v>0</v>
      </c>
      <c r="BY69" s="35">
        <f t="shared" si="16"/>
        <v>0.29611530999999996</v>
      </c>
      <c r="BZ69" s="35">
        <v>0</v>
      </c>
      <c r="CA69" s="38"/>
    </row>
    <row r="70" spans="1:79" s="32" customFormat="1" ht="21.75">
      <c r="A70" s="18" t="s">
        <v>397</v>
      </c>
      <c r="B70" s="8" t="s">
        <v>165</v>
      </c>
      <c r="C70" s="50" t="s">
        <v>398</v>
      </c>
      <c r="D70" s="36">
        <v>2.9996266499999997</v>
      </c>
      <c r="E70" s="36">
        <v>0</v>
      </c>
      <c r="F70" s="36">
        <f t="shared" si="22"/>
        <v>1.8590787100000004</v>
      </c>
      <c r="G70" s="36">
        <f t="shared" si="5"/>
        <v>2.79</v>
      </c>
      <c r="H70" s="36">
        <f t="shared" si="6"/>
        <v>0</v>
      </c>
      <c r="I70" s="36">
        <f t="shared" si="7"/>
        <v>0</v>
      </c>
      <c r="J70" s="36">
        <f t="shared" si="8"/>
        <v>0</v>
      </c>
      <c r="K70" s="36">
        <f t="shared" si="9"/>
        <v>0</v>
      </c>
      <c r="L70" s="36">
        <f>SUM(L72:L88)</f>
        <v>0</v>
      </c>
      <c r="M70" s="36">
        <v>1.8590787100000004</v>
      </c>
      <c r="N70" s="36">
        <f aca="true" t="shared" si="47" ref="N70:AG70">SUM(N72:N88)</f>
        <v>2.79</v>
      </c>
      <c r="O70" s="36">
        <f t="shared" si="47"/>
        <v>0</v>
      </c>
      <c r="P70" s="36">
        <f t="shared" si="47"/>
        <v>0</v>
      </c>
      <c r="Q70" s="36">
        <f t="shared" si="47"/>
        <v>0</v>
      </c>
      <c r="R70" s="36">
        <f t="shared" si="47"/>
        <v>0</v>
      </c>
      <c r="S70" s="36">
        <f t="shared" si="47"/>
        <v>0</v>
      </c>
      <c r="T70" s="36">
        <f t="shared" si="47"/>
        <v>0</v>
      </c>
      <c r="U70" s="36">
        <f t="shared" si="47"/>
        <v>0</v>
      </c>
      <c r="V70" s="36">
        <f t="shared" si="47"/>
        <v>0</v>
      </c>
      <c r="W70" s="36">
        <f t="shared" si="47"/>
        <v>0</v>
      </c>
      <c r="X70" s="36">
        <f t="shared" si="47"/>
        <v>0</v>
      </c>
      <c r="Y70" s="36">
        <f t="shared" si="47"/>
        <v>0</v>
      </c>
      <c r="Z70" s="36">
        <f t="shared" si="47"/>
        <v>0</v>
      </c>
      <c r="AA70" s="36">
        <f t="shared" si="47"/>
        <v>0</v>
      </c>
      <c r="AB70" s="36">
        <f t="shared" si="47"/>
        <v>0</v>
      </c>
      <c r="AC70" s="36">
        <f t="shared" si="47"/>
        <v>0</v>
      </c>
      <c r="AD70" s="36">
        <f t="shared" si="47"/>
        <v>0</v>
      </c>
      <c r="AE70" s="36">
        <f t="shared" si="47"/>
        <v>0</v>
      </c>
      <c r="AF70" s="36">
        <f t="shared" si="47"/>
        <v>0</v>
      </c>
      <c r="AG70" s="36">
        <f t="shared" si="47"/>
        <v>0</v>
      </c>
      <c r="AH70" s="36">
        <v>0</v>
      </c>
      <c r="AI70" s="36">
        <f aca="true" t="shared" si="48" ref="AI70:AN70">SUM(AI72:AI88)</f>
        <v>0</v>
      </c>
      <c r="AJ70" s="36">
        <f t="shared" si="48"/>
        <v>0</v>
      </c>
      <c r="AK70" s="36">
        <f t="shared" si="48"/>
        <v>0</v>
      </c>
      <c r="AL70" s="36">
        <f t="shared" si="48"/>
        <v>0</v>
      </c>
      <c r="AM70" s="36">
        <f t="shared" si="48"/>
        <v>0</v>
      </c>
      <c r="AN70" s="36">
        <f t="shared" si="48"/>
        <v>0</v>
      </c>
      <c r="AO70" s="36">
        <f t="shared" si="23"/>
        <v>1.13522737</v>
      </c>
      <c r="AP70" s="36">
        <f t="shared" si="11"/>
        <v>1.77</v>
      </c>
      <c r="AQ70" s="36">
        <f t="shared" si="12"/>
        <v>0</v>
      </c>
      <c r="AR70" s="36">
        <f t="shared" si="13"/>
        <v>0</v>
      </c>
      <c r="AS70" s="36">
        <f t="shared" si="14"/>
        <v>0</v>
      </c>
      <c r="AT70" s="36">
        <f t="shared" si="15"/>
        <v>0</v>
      </c>
      <c r="AU70" s="36">
        <v>0</v>
      </c>
      <c r="AV70" s="36">
        <v>1.13522737</v>
      </c>
      <c r="AW70" s="36">
        <f aca="true" t="shared" si="49" ref="AW70:BP70">SUM(AW72:AW88)</f>
        <v>1.77</v>
      </c>
      <c r="AX70" s="36">
        <f t="shared" si="49"/>
        <v>0</v>
      </c>
      <c r="AY70" s="36">
        <f t="shared" si="49"/>
        <v>0</v>
      </c>
      <c r="AZ70" s="36">
        <f t="shared" si="49"/>
        <v>0</v>
      </c>
      <c r="BA70" s="36">
        <f t="shared" si="49"/>
        <v>0</v>
      </c>
      <c r="BB70" s="36">
        <f t="shared" si="49"/>
        <v>0</v>
      </c>
      <c r="BC70" s="36">
        <f t="shared" si="49"/>
        <v>0</v>
      </c>
      <c r="BD70" s="36">
        <f t="shared" si="49"/>
        <v>0</v>
      </c>
      <c r="BE70" s="36">
        <f t="shared" si="49"/>
        <v>0</v>
      </c>
      <c r="BF70" s="36">
        <f t="shared" si="49"/>
        <v>0</v>
      </c>
      <c r="BG70" s="36">
        <f t="shared" si="49"/>
        <v>0</v>
      </c>
      <c r="BH70" s="36">
        <f t="shared" si="49"/>
        <v>0</v>
      </c>
      <c r="BI70" s="36">
        <f t="shared" si="49"/>
        <v>0</v>
      </c>
      <c r="BJ70" s="36">
        <f t="shared" si="49"/>
        <v>0</v>
      </c>
      <c r="BK70" s="36">
        <f t="shared" si="49"/>
        <v>0</v>
      </c>
      <c r="BL70" s="36">
        <f t="shared" si="49"/>
        <v>0</v>
      </c>
      <c r="BM70" s="36">
        <f t="shared" si="49"/>
        <v>0</v>
      </c>
      <c r="BN70" s="36">
        <f t="shared" si="49"/>
        <v>0</v>
      </c>
      <c r="BO70" s="36">
        <f t="shared" si="49"/>
        <v>0</v>
      </c>
      <c r="BP70" s="36">
        <f t="shared" si="49"/>
        <v>0</v>
      </c>
      <c r="BQ70" s="36">
        <v>0</v>
      </c>
      <c r="BR70" s="36">
        <f>SUM(BR72:BR88)</f>
        <v>0</v>
      </c>
      <c r="BS70" s="36">
        <f>SUM(BS72:BS88)</f>
        <v>0</v>
      </c>
      <c r="BT70" s="36">
        <f>SUM(BT72:BT88)</f>
        <v>0</v>
      </c>
      <c r="BU70" s="36">
        <f>SUM(BU72:BU88)</f>
        <v>0</v>
      </c>
      <c r="BV70" s="36">
        <f>SUM(BV72:BV88)</f>
        <v>0</v>
      </c>
      <c r="BW70" s="36">
        <v>0</v>
      </c>
      <c r="BX70" s="36">
        <v>0</v>
      </c>
      <c r="BY70" s="35">
        <f t="shared" si="16"/>
        <v>-0.7238513400000004</v>
      </c>
      <c r="BZ70" s="35">
        <f>BY70/F70*100</f>
        <v>-38.93602439242609</v>
      </c>
      <c r="CA70" s="53"/>
    </row>
    <row r="71" spans="1:79" s="28" customFormat="1" ht="12">
      <c r="A71" s="1"/>
      <c r="B71" s="9" t="s">
        <v>177</v>
      </c>
      <c r="C71" s="6">
        <v>0</v>
      </c>
      <c r="D71" s="35">
        <v>0</v>
      </c>
      <c r="E71" s="35">
        <v>0</v>
      </c>
      <c r="F71" s="35">
        <f t="shared" si="22"/>
        <v>0</v>
      </c>
      <c r="G71" s="35">
        <f t="shared" si="5"/>
        <v>0</v>
      </c>
      <c r="H71" s="35">
        <f t="shared" si="6"/>
        <v>0</v>
      </c>
      <c r="I71" s="35">
        <f t="shared" si="7"/>
        <v>0</v>
      </c>
      <c r="J71" s="35">
        <f t="shared" si="8"/>
        <v>0</v>
      </c>
      <c r="K71" s="35">
        <f t="shared" si="9"/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f t="shared" si="23"/>
        <v>0</v>
      </c>
      <c r="AP71" s="35">
        <f t="shared" si="11"/>
        <v>0</v>
      </c>
      <c r="AQ71" s="35">
        <f t="shared" si="12"/>
        <v>0</v>
      </c>
      <c r="AR71" s="35">
        <f t="shared" si="13"/>
        <v>0</v>
      </c>
      <c r="AS71" s="35">
        <f t="shared" si="14"/>
        <v>0</v>
      </c>
      <c r="AT71" s="35">
        <f t="shared" si="15"/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0</v>
      </c>
      <c r="BR71" s="35">
        <v>0</v>
      </c>
      <c r="BS71" s="35">
        <v>0</v>
      </c>
      <c r="BT71" s="35">
        <v>0</v>
      </c>
      <c r="BU71" s="35">
        <v>0</v>
      </c>
      <c r="BV71" s="35">
        <v>0</v>
      </c>
      <c r="BW71" s="35">
        <v>0</v>
      </c>
      <c r="BX71" s="35">
        <v>0</v>
      </c>
      <c r="BY71" s="35">
        <f t="shared" si="16"/>
        <v>0</v>
      </c>
      <c r="BZ71" s="35">
        <v>0</v>
      </c>
      <c r="CA71" s="38"/>
    </row>
    <row r="72" spans="1:79" s="28" customFormat="1" ht="33.75">
      <c r="A72" s="1"/>
      <c r="B72" s="7" t="s">
        <v>240</v>
      </c>
      <c r="C72" s="6" t="s">
        <v>398</v>
      </c>
      <c r="D72" s="35">
        <v>0.51800654</v>
      </c>
      <c r="E72" s="35">
        <v>0</v>
      </c>
      <c r="F72" s="35">
        <f t="shared" si="22"/>
        <v>0.51800654</v>
      </c>
      <c r="G72" s="35">
        <f t="shared" si="5"/>
        <v>0.8</v>
      </c>
      <c r="H72" s="35">
        <f t="shared" si="6"/>
        <v>0</v>
      </c>
      <c r="I72" s="35">
        <f t="shared" si="7"/>
        <v>0</v>
      </c>
      <c r="J72" s="35">
        <f t="shared" si="8"/>
        <v>0</v>
      </c>
      <c r="K72" s="35">
        <f t="shared" si="9"/>
        <v>0</v>
      </c>
      <c r="L72" s="35">
        <v>0</v>
      </c>
      <c r="M72" s="35">
        <v>0.51800654</v>
      </c>
      <c r="N72" s="35">
        <v>0.8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f t="shared" si="23"/>
        <v>0</v>
      </c>
      <c r="AP72" s="35">
        <f aca="true" t="shared" si="50" ref="AP72:AP88">AW72+BD72+BK72+BR72</f>
        <v>0</v>
      </c>
      <c r="AQ72" s="35">
        <f aca="true" t="shared" si="51" ref="AQ72:AQ88">AX72+BE72+BL72+BS72</f>
        <v>0</v>
      </c>
      <c r="AR72" s="35">
        <f aca="true" t="shared" si="52" ref="AR72:AR88">AY72+BF72+BM72+BT72</f>
        <v>0</v>
      </c>
      <c r="AS72" s="35">
        <f aca="true" t="shared" si="53" ref="AS72:AS88">AZ72+BG72+BN72+BU72</f>
        <v>0</v>
      </c>
      <c r="AT72" s="35">
        <f aca="true" t="shared" si="54" ref="AT72:AT88">BA72+BH72+BO72+BV72</f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>
        <v>0</v>
      </c>
      <c r="BR72" s="35">
        <v>0</v>
      </c>
      <c r="BS72" s="35">
        <v>0</v>
      </c>
      <c r="BT72" s="35">
        <v>0</v>
      </c>
      <c r="BU72" s="35">
        <v>0</v>
      </c>
      <c r="BV72" s="35">
        <v>0</v>
      </c>
      <c r="BW72" s="35">
        <v>0</v>
      </c>
      <c r="BX72" s="35">
        <v>0</v>
      </c>
      <c r="BY72" s="35">
        <f t="shared" si="16"/>
        <v>-0.51800654</v>
      </c>
      <c r="BZ72" s="35">
        <f>BY72/F72*100</f>
        <v>-100</v>
      </c>
      <c r="CA72" s="38" t="s">
        <v>430</v>
      </c>
    </row>
    <row r="73" spans="1:79" s="28" customFormat="1" ht="33.75">
      <c r="A73" s="1"/>
      <c r="B73" s="7" t="s">
        <v>241</v>
      </c>
      <c r="C73" s="6" t="s">
        <v>398</v>
      </c>
      <c r="D73" s="35">
        <v>0.15701976</v>
      </c>
      <c r="E73" s="35">
        <v>0</v>
      </c>
      <c r="F73" s="35">
        <f t="shared" si="22"/>
        <v>0.15701976</v>
      </c>
      <c r="G73" s="35">
        <f aca="true" t="shared" si="55" ref="G73:G88">N73+U73+AB73+AI73</f>
        <v>0.16</v>
      </c>
      <c r="H73" s="35">
        <f aca="true" t="shared" si="56" ref="H73:H88">O73+V73+AC73+AJ73</f>
        <v>0</v>
      </c>
      <c r="I73" s="35">
        <f aca="true" t="shared" si="57" ref="I73:I88">P73+W73+AD73+AK73</f>
        <v>0</v>
      </c>
      <c r="J73" s="35">
        <f aca="true" t="shared" si="58" ref="J73:J88">Q73+X73+AE73+AL73</f>
        <v>0</v>
      </c>
      <c r="K73" s="35">
        <f aca="true" t="shared" si="59" ref="K73:K88">R73+Y73+AF73+AM73</f>
        <v>0</v>
      </c>
      <c r="L73" s="35">
        <v>0</v>
      </c>
      <c r="M73" s="35">
        <v>0.15701976</v>
      </c>
      <c r="N73" s="35">
        <v>0.16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f t="shared" si="23"/>
        <v>0</v>
      </c>
      <c r="AP73" s="35">
        <f t="shared" si="50"/>
        <v>0</v>
      </c>
      <c r="AQ73" s="35">
        <f t="shared" si="51"/>
        <v>0</v>
      </c>
      <c r="AR73" s="35">
        <f t="shared" si="52"/>
        <v>0</v>
      </c>
      <c r="AS73" s="35">
        <f t="shared" si="53"/>
        <v>0</v>
      </c>
      <c r="AT73" s="35">
        <f t="shared" si="54"/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35">
        <v>0</v>
      </c>
      <c r="BL73" s="35">
        <v>0</v>
      </c>
      <c r="BM73" s="35">
        <v>0</v>
      </c>
      <c r="BN73" s="35">
        <v>0</v>
      </c>
      <c r="BO73" s="35">
        <v>0</v>
      </c>
      <c r="BP73" s="35">
        <v>0</v>
      </c>
      <c r="BQ73" s="35">
        <v>0</v>
      </c>
      <c r="BR73" s="35">
        <v>0</v>
      </c>
      <c r="BS73" s="35">
        <v>0</v>
      </c>
      <c r="BT73" s="35">
        <v>0</v>
      </c>
      <c r="BU73" s="35">
        <v>0</v>
      </c>
      <c r="BV73" s="35">
        <v>0</v>
      </c>
      <c r="BW73" s="35">
        <v>0</v>
      </c>
      <c r="BX73" s="35">
        <v>0</v>
      </c>
      <c r="BY73" s="35">
        <f t="shared" si="16"/>
        <v>-0.15701976</v>
      </c>
      <c r="BZ73" s="35">
        <f>BY73/F73*100</f>
        <v>-100</v>
      </c>
      <c r="CA73" s="38" t="s">
        <v>430</v>
      </c>
    </row>
    <row r="74" spans="1:79" s="28" customFormat="1" ht="33.75">
      <c r="A74" s="1"/>
      <c r="B74" s="7" t="s">
        <v>242</v>
      </c>
      <c r="C74" s="6" t="s">
        <v>398</v>
      </c>
      <c r="D74" s="35">
        <v>0.15701976</v>
      </c>
      <c r="E74" s="35">
        <v>0</v>
      </c>
      <c r="F74" s="35">
        <f t="shared" si="22"/>
        <v>0.15701976</v>
      </c>
      <c r="G74" s="35">
        <f t="shared" si="55"/>
        <v>0.16</v>
      </c>
      <c r="H74" s="35">
        <f t="shared" si="56"/>
        <v>0</v>
      </c>
      <c r="I74" s="35">
        <f t="shared" si="57"/>
        <v>0</v>
      </c>
      <c r="J74" s="35">
        <f t="shared" si="58"/>
        <v>0</v>
      </c>
      <c r="K74" s="35">
        <f t="shared" si="59"/>
        <v>0</v>
      </c>
      <c r="L74" s="35">
        <v>0</v>
      </c>
      <c r="M74" s="35">
        <v>0.15701976</v>
      </c>
      <c r="N74" s="35">
        <v>0.16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f t="shared" si="23"/>
        <v>0</v>
      </c>
      <c r="AP74" s="35">
        <f t="shared" si="50"/>
        <v>0</v>
      </c>
      <c r="AQ74" s="35">
        <f t="shared" si="51"/>
        <v>0</v>
      </c>
      <c r="AR74" s="35">
        <f t="shared" si="52"/>
        <v>0</v>
      </c>
      <c r="AS74" s="35">
        <f t="shared" si="53"/>
        <v>0</v>
      </c>
      <c r="AT74" s="35">
        <f t="shared" si="54"/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0</v>
      </c>
      <c r="BH74" s="35">
        <v>0</v>
      </c>
      <c r="BI74" s="35">
        <v>0</v>
      </c>
      <c r="BJ74" s="35">
        <v>0</v>
      </c>
      <c r="BK74" s="35">
        <v>0</v>
      </c>
      <c r="BL74" s="35">
        <v>0</v>
      </c>
      <c r="BM74" s="35">
        <v>0</v>
      </c>
      <c r="BN74" s="35">
        <v>0</v>
      </c>
      <c r="BO74" s="35">
        <v>0</v>
      </c>
      <c r="BP74" s="35">
        <v>0</v>
      </c>
      <c r="BQ74" s="35">
        <v>0</v>
      </c>
      <c r="BR74" s="35">
        <v>0</v>
      </c>
      <c r="BS74" s="35">
        <v>0</v>
      </c>
      <c r="BT74" s="35">
        <v>0</v>
      </c>
      <c r="BU74" s="35">
        <v>0</v>
      </c>
      <c r="BV74" s="35">
        <v>0</v>
      </c>
      <c r="BW74" s="35">
        <v>0</v>
      </c>
      <c r="BX74" s="35">
        <v>0</v>
      </c>
      <c r="BY74" s="35">
        <f t="shared" si="16"/>
        <v>-0.15701976</v>
      </c>
      <c r="BZ74" s="35">
        <f>BY74/F74*100</f>
        <v>-100</v>
      </c>
      <c r="CA74" s="38" t="s">
        <v>430</v>
      </c>
    </row>
    <row r="75" spans="1:79" s="28" customFormat="1" ht="33.75">
      <c r="A75" s="1"/>
      <c r="B75" s="7" t="s">
        <v>243</v>
      </c>
      <c r="C75" s="6" t="s">
        <v>398</v>
      </c>
      <c r="D75" s="35">
        <v>0.66349452</v>
      </c>
      <c r="E75" s="35">
        <v>0</v>
      </c>
      <c r="F75" s="35">
        <f t="shared" si="22"/>
        <v>0.66349452</v>
      </c>
      <c r="G75" s="35">
        <f t="shared" si="55"/>
        <v>1.26</v>
      </c>
      <c r="H75" s="35">
        <f t="shared" si="56"/>
        <v>0</v>
      </c>
      <c r="I75" s="35">
        <f t="shared" si="57"/>
        <v>0</v>
      </c>
      <c r="J75" s="35">
        <f t="shared" si="58"/>
        <v>0</v>
      </c>
      <c r="K75" s="35">
        <f t="shared" si="59"/>
        <v>0</v>
      </c>
      <c r="L75" s="35">
        <v>0</v>
      </c>
      <c r="M75" s="35">
        <v>0.66349452</v>
      </c>
      <c r="N75" s="35">
        <v>1.26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f t="shared" si="23"/>
        <v>0</v>
      </c>
      <c r="AP75" s="35">
        <f t="shared" si="50"/>
        <v>0</v>
      </c>
      <c r="AQ75" s="35">
        <f t="shared" si="51"/>
        <v>0</v>
      </c>
      <c r="AR75" s="35">
        <f t="shared" si="52"/>
        <v>0</v>
      </c>
      <c r="AS75" s="35">
        <f t="shared" si="53"/>
        <v>0</v>
      </c>
      <c r="AT75" s="35">
        <f t="shared" si="54"/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>
        <v>0</v>
      </c>
      <c r="BR75" s="35">
        <v>0</v>
      </c>
      <c r="BS75" s="35">
        <v>0</v>
      </c>
      <c r="BT75" s="35">
        <v>0</v>
      </c>
      <c r="BU75" s="35">
        <v>0</v>
      </c>
      <c r="BV75" s="35">
        <v>0</v>
      </c>
      <c r="BW75" s="35">
        <v>0</v>
      </c>
      <c r="BX75" s="35">
        <v>0</v>
      </c>
      <c r="BY75" s="35">
        <f t="shared" si="16"/>
        <v>-0.66349452</v>
      </c>
      <c r="BZ75" s="35">
        <f>BY75/F75*100</f>
        <v>-100</v>
      </c>
      <c r="CA75" s="38" t="s">
        <v>429</v>
      </c>
    </row>
    <row r="76" spans="1:79" s="28" customFormat="1" ht="36">
      <c r="A76" s="1"/>
      <c r="B76" s="34" t="s">
        <v>244</v>
      </c>
      <c r="C76" s="6" t="s">
        <v>398</v>
      </c>
      <c r="D76" s="35">
        <v>0.15701976</v>
      </c>
      <c r="E76" s="35">
        <v>0</v>
      </c>
      <c r="F76" s="35">
        <f t="shared" si="22"/>
        <v>0.15701976</v>
      </c>
      <c r="G76" s="35">
        <f t="shared" si="55"/>
        <v>0.16</v>
      </c>
      <c r="H76" s="35">
        <f t="shared" si="56"/>
        <v>0</v>
      </c>
      <c r="I76" s="35">
        <f t="shared" si="57"/>
        <v>0</v>
      </c>
      <c r="J76" s="35">
        <f t="shared" si="58"/>
        <v>0</v>
      </c>
      <c r="K76" s="35">
        <f t="shared" si="59"/>
        <v>0</v>
      </c>
      <c r="L76" s="35">
        <v>0</v>
      </c>
      <c r="M76" s="35">
        <v>0.15701976</v>
      </c>
      <c r="N76" s="35">
        <v>0.16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f t="shared" si="23"/>
        <v>0</v>
      </c>
      <c r="AP76" s="35">
        <f t="shared" si="50"/>
        <v>0</v>
      </c>
      <c r="AQ76" s="35">
        <f t="shared" si="51"/>
        <v>0</v>
      </c>
      <c r="AR76" s="35">
        <f t="shared" si="52"/>
        <v>0</v>
      </c>
      <c r="AS76" s="35">
        <f t="shared" si="53"/>
        <v>0</v>
      </c>
      <c r="AT76" s="35">
        <f t="shared" si="54"/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>
        <v>0</v>
      </c>
      <c r="BR76" s="35">
        <v>0</v>
      </c>
      <c r="BS76" s="35">
        <v>0</v>
      </c>
      <c r="BT76" s="35">
        <v>0</v>
      </c>
      <c r="BU76" s="35">
        <v>0</v>
      </c>
      <c r="BV76" s="35">
        <v>0</v>
      </c>
      <c r="BW76" s="35">
        <v>0</v>
      </c>
      <c r="BX76" s="35">
        <v>0</v>
      </c>
      <c r="BY76" s="35">
        <f t="shared" si="16"/>
        <v>-0.15701976</v>
      </c>
      <c r="BZ76" s="35">
        <f>BY76/F76*100</f>
        <v>-100</v>
      </c>
      <c r="CA76" s="38" t="s">
        <v>429</v>
      </c>
    </row>
    <row r="77" spans="1:79" s="28" customFormat="1" ht="36">
      <c r="A77" s="1"/>
      <c r="B77" s="34" t="s">
        <v>245</v>
      </c>
      <c r="C77" s="6" t="s">
        <v>398</v>
      </c>
      <c r="D77" s="35">
        <v>0</v>
      </c>
      <c r="E77" s="35">
        <v>0</v>
      </c>
      <c r="F77" s="35">
        <f t="shared" si="22"/>
        <v>0</v>
      </c>
      <c r="G77" s="35">
        <f t="shared" si="55"/>
        <v>0</v>
      </c>
      <c r="H77" s="35">
        <f t="shared" si="56"/>
        <v>0</v>
      </c>
      <c r="I77" s="35">
        <f t="shared" si="57"/>
        <v>0</v>
      </c>
      <c r="J77" s="35">
        <f t="shared" si="58"/>
        <v>0</v>
      </c>
      <c r="K77" s="35">
        <f t="shared" si="59"/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f t="shared" si="23"/>
        <v>0.17323408999999998</v>
      </c>
      <c r="AP77" s="35">
        <f t="shared" si="50"/>
        <v>0.16</v>
      </c>
      <c r="AQ77" s="35">
        <f t="shared" si="51"/>
        <v>0</v>
      </c>
      <c r="AR77" s="35">
        <f t="shared" si="52"/>
        <v>0</v>
      </c>
      <c r="AS77" s="35">
        <f t="shared" si="53"/>
        <v>0</v>
      </c>
      <c r="AT77" s="35">
        <f t="shared" si="54"/>
        <v>0</v>
      </c>
      <c r="AU77" s="35">
        <v>0</v>
      </c>
      <c r="AV77" s="35">
        <v>0.17323408999999998</v>
      </c>
      <c r="AW77" s="35">
        <v>0.16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35">
        <v>0</v>
      </c>
      <c r="BX77" s="35">
        <v>0</v>
      </c>
      <c r="BY77" s="35">
        <f t="shared" si="16"/>
        <v>0.17323408999999998</v>
      </c>
      <c r="BZ77" s="35">
        <v>0</v>
      </c>
      <c r="CA77" s="38"/>
    </row>
    <row r="78" spans="1:79" s="28" customFormat="1" ht="12">
      <c r="A78" s="1"/>
      <c r="B78" s="9" t="s">
        <v>224</v>
      </c>
      <c r="C78" s="6"/>
      <c r="D78" s="35">
        <v>0</v>
      </c>
      <c r="E78" s="35">
        <v>0</v>
      </c>
      <c r="F78" s="35">
        <f t="shared" si="22"/>
        <v>0</v>
      </c>
      <c r="G78" s="35">
        <f t="shared" si="55"/>
        <v>0</v>
      </c>
      <c r="H78" s="35">
        <f t="shared" si="56"/>
        <v>0</v>
      </c>
      <c r="I78" s="35">
        <f t="shared" si="57"/>
        <v>0</v>
      </c>
      <c r="J78" s="35">
        <f t="shared" si="58"/>
        <v>0</v>
      </c>
      <c r="K78" s="35">
        <f t="shared" si="59"/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f t="shared" si="23"/>
        <v>0</v>
      </c>
      <c r="AP78" s="35">
        <f t="shared" si="50"/>
        <v>0</v>
      </c>
      <c r="AQ78" s="35">
        <f t="shared" si="51"/>
        <v>0</v>
      </c>
      <c r="AR78" s="35">
        <f t="shared" si="52"/>
        <v>0</v>
      </c>
      <c r="AS78" s="35">
        <f t="shared" si="53"/>
        <v>0</v>
      </c>
      <c r="AT78" s="35">
        <f t="shared" si="54"/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5">
        <v>0</v>
      </c>
      <c r="BW78" s="35">
        <v>0</v>
      </c>
      <c r="BX78" s="35">
        <v>0</v>
      </c>
      <c r="BY78" s="35">
        <f t="shared" si="16"/>
        <v>0</v>
      </c>
      <c r="BZ78" s="35">
        <v>0</v>
      </c>
      <c r="CA78" s="38"/>
    </row>
    <row r="79" spans="1:79" s="28" customFormat="1" ht="33.75">
      <c r="A79" s="1"/>
      <c r="B79" s="7" t="s">
        <v>246</v>
      </c>
      <c r="C79" s="6" t="s">
        <v>398</v>
      </c>
      <c r="D79" s="35">
        <v>0.25900327</v>
      </c>
      <c r="E79" s="35">
        <v>0</v>
      </c>
      <c r="F79" s="35">
        <f t="shared" si="22"/>
        <v>0</v>
      </c>
      <c r="G79" s="35">
        <f t="shared" si="55"/>
        <v>0</v>
      </c>
      <c r="H79" s="35">
        <f t="shared" si="56"/>
        <v>0</v>
      </c>
      <c r="I79" s="35">
        <f t="shared" si="57"/>
        <v>0</v>
      </c>
      <c r="J79" s="35">
        <f t="shared" si="58"/>
        <v>0</v>
      </c>
      <c r="K79" s="35">
        <f t="shared" si="59"/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f t="shared" si="23"/>
        <v>0.21475537</v>
      </c>
      <c r="AP79" s="35">
        <f t="shared" si="50"/>
        <v>0.4</v>
      </c>
      <c r="AQ79" s="35">
        <f t="shared" si="51"/>
        <v>0</v>
      </c>
      <c r="AR79" s="35">
        <f t="shared" si="52"/>
        <v>0</v>
      </c>
      <c r="AS79" s="35">
        <f t="shared" si="53"/>
        <v>0</v>
      </c>
      <c r="AT79" s="35">
        <f t="shared" si="54"/>
        <v>0</v>
      </c>
      <c r="AU79" s="35">
        <v>0</v>
      </c>
      <c r="AV79" s="35">
        <v>0.21475537</v>
      </c>
      <c r="AW79" s="35">
        <v>0.4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>
        <v>0</v>
      </c>
      <c r="BR79" s="35">
        <v>0</v>
      </c>
      <c r="BS79" s="35">
        <v>0</v>
      </c>
      <c r="BT79" s="35">
        <v>0</v>
      </c>
      <c r="BU79" s="35">
        <v>0</v>
      </c>
      <c r="BV79" s="35">
        <v>0</v>
      </c>
      <c r="BW79" s="35">
        <v>0</v>
      </c>
      <c r="BX79" s="35">
        <v>0</v>
      </c>
      <c r="BY79" s="35">
        <f t="shared" si="16"/>
        <v>0.21475537</v>
      </c>
      <c r="BZ79" s="35">
        <v>0</v>
      </c>
      <c r="CA79" s="38"/>
    </row>
    <row r="80" spans="1:79" s="28" customFormat="1" ht="12">
      <c r="A80" s="1"/>
      <c r="B80" s="9" t="s">
        <v>166</v>
      </c>
      <c r="C80" s="6"/>
      <c r="D80" s="35">
        <v>0</v>
      </c>
      <c r="E80" s="35">
        <v>0</v>
      </c>
      <c r="F80" s="35">
        <f t="shared" si="22"/>
        <v>0</v>
      </c>
      <c r="G80" s="35">
        <f t="shared" si="55"/>
        <v>0</v>
      </c>
      <c r="H80" s="35">
        <f t="shared" si="56"/>
        <v>0</v>
      </c>
      <c r="I80" s="35">
        <f t="shared" si="57"/>
        <v>0</v>
      </c>
      <c r="J80" s="35">
        <f t="shared" si="58"/>
        <v>0</v>
      </c>
      <c r="K80" s="35">
        <f t="shared" si="59"/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f t="shared" si="23"/>
        <v>0</v>
      </c>
      <c r="AP80" s="35">
        <f t="shared" si="50"/>
        <v>0</v>
      </c>
      <c r="AQ80" s="35">
        <f t="shared" si="51"/>
        <v>0</v>
      </c>
      <c r="AR80" s="35">
        <f t="shared" si="52"/>
        <v>0</v>
      </c>
      <c r="AS80" s="35">
        <f t="shared" si="53"/>
        <v>0</v>
      </c>
      <c r="AT80" s="35">
        <f t="shared" si="54"/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35">
        <v>0</v>
      </c>
      <c r="BV80" s="35">
        <v>0</v>
      </c>
      <c r="BW80" s="35">
        <v>0</v>
      </c>
      <c r="BX80" s="35">
        <v>0</v>
      </c>
      <c r="BY80" s="35">
        <f t="shared" si="16"/>
        <v>0</v>
      </c>
      <c r="BZ80" s="35">
        <v>0</v>
      </c>
      <c r="CA80" s="38"/>
    </row>
    <row r="81" spans="1:79" s="28" customFormat="1" ht="33.75">
      <c r="A81" s="1"/>
      <c r="B81" s="7" t="s">
        <v>247</v>
      </c>
      <c r="C81" s="6" t="s">
        <v>398</v>
      </c>
      <c r="D81" s="35">
        <v>0.25900327</v>
      </c>
      <c r="E81" s="35">
        <v>0</v>
      </c>
      <c r="F81" s="35">
        <f t="shared" si="22"/>
        <v>0</v>
      </c>
      <c r="G81" s="35">
        <f t="shared" si="55"/>
        <v>0</v>
      </c>
      <c r="H81" s="35">
        <f t="shared" si="56"/>
        <v>0</v>
      </c>
      <c r="I81" s="35">
        <f t="shared" si="57"/>
        <v>0</v>
      </c>
      <c r="J81" s="35">
        <f t="shared" si="58"/>
        <v>0</v>
      </c>
      <c r="K81" s="35">
        <f t="shared" si="59"/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f t="shared" si="23"/>
        <v>0.20619794</v>
      </c>
      <c r="AP81" s="35">
        <f t="shared" si="50"/>
        <v>0.4</v>
      </c>
      <c r="AQ81" s="35">
        <f t="shared" si="51"/>
        <v>0</v>
      </c>
      <c r="AR81" s="35">
        <f t="shared" si="52"/>
        <v>0</v>
      </c>
      <c r="AS81" s="35">
        <f t="shared" si="53"/>
        <v>0</v>
      </c>
      <c r="AT81" s="35">
        <f t="shared" si="54"/>
        <v>0</v>
      </c>
      <c r="AU81" s="35">
        <v>0</v>
      </c>
      <c r="AV81" s="35">
        <v>0.20619794</v>
      </c>
      <c r="AW81" s="35">
        <v>0.4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>
        <v>0</v>
      </c>
      <c r="BR81" s="35">
        <v>0</v>
      </c>
      <c r="BS81" s="35">
        <v>0</v>
      </c>
      <c r="BT81" s="35">
        <v>0</v>
      </c>
      <c r="BU81" s="35">
        <v>0</v>
      </c>
      <c r="BV81" s="35">
        <v>0</v>
      </c>
      <c r="BW81" s="35">
        <v>0</v>
      </c>
      <c r="BX81" s="35">
        <v>0</v>
      </c>
      <c r="BY81" s="35">
        <f t="shared" si="16"/>
        <v>0.20619794</v>
      </c>
      <c r="BZ81" s="35">
        <v>0</v>
      </c>
      <c r="CA81" s="38"/>
    </row>
    <row r="82" spans="1:79" s="28" customFormat="1" ht="33.75">
      <c r="A82" s="1"/>
      <c r="B82" s="7" t="s">
        <v>248</v>
      </c>
      <c r="C82" s="6" t="s">
        <v>398</v>
      </c>
      <c r="D82" s="35">
        <v>0.25900327</v>
      </c>
      <c r="E82" s="35">
        <v>0</v>
      </c>
      <c r="F82" s="35">
        <f t="shared" si="22"/>
        <v>0</v>
      </c>
      <c r="G82" s="35">
        <f t="shared" si="55"/>
        <v>0</v>
      </c>
      <c r="H82" s="35">
        <f t="shared" si="56"/>
        <v>0</v>
      </c>
      <c r="I82" s="35">
        <f t="shared" si="57"/>
        <v>0</v>
      </c>
      <c r="J82" s="35">
        <f t="shared" si="58"/>
        <v>0</v>
      </c>
      <c r="K82" s="35">
        <f t="shared" si="59"/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f t="shared" si="23"/>
        <v>0.20619794</v>
      </c>
      <c r="AP82" s="35">
        <f t="shared" si="50"/>
        <v>0.4</v>
      </c>
      <c r="AQ82" s="35">
        <f t="shared" si="51"/>
        <v>0</v>
      </c>
      <c r="AR82" s="35">
        <f t="shared" si="52"/>
        <v>0</v>
      </c>
      <c r="AS82" s="35">
        <f t="shared" si="53"/>
        <v>0</v>
      </c>
      <c r="AT82" s="35">
        <f t="shared" si="54"/>
        <v>0</v>
      </c>
      <c r="AU82" s="35">
        <v>0</v>
      </c>
      <c r="AV82" s="35">
        <v>0.20619794</v>
      </c>
      <c r="AW82" s="35">
        <v>0.4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0</v>
      </c>
      <c r="BF82" s="35">
        <v>0</v>
      </c>
      <c r="BG82" s="35">
        <v>0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>
        <v>0</v>
      </c>
      <c r="BR82" s="35">
        <v>0</v>
      </c>
      <c r="BS82" s="35">
        <v>0</v>
      </c>
      <c r="BT82" s="35">
        <v>0</v>
      </c>
      <c r="BU82" s="35">
        <v>0</v>
      </c>
      <c r="BV82" s="35">
        <v>0</v>
      </c>
      <c r="BW82" s="35">
        <v>0</v>
      </c>
      <c r="BX82" s="35">
        <v>0</v>
      </c>
      <c r="BY82" s="35">
        <f t="shared" si="16"/>
        <v>0.20619794</v>
      </c>
      <c r="BZ82" s="35">
        <v>0</v>
      </c>
      <c r="CA82" s="38"/>
    </row>
    <row r="83" spans="1:79" s="28" customFormat="1" ht="12">
      <c r="A83" s="1"/>
      <c r="B83" s="9" t="s">
        <v>167</v>
      </c>
      <c r="C83" s="6"/>
      <c r="D83" s="35">
        <v>0</v>
      </c>
      <c r="E83" s="35">
        <v>0</v>
      </c>
      <c r="F83" s="35">
        <f t="shared" si="22"/>
        <v>0</v>
      </c>
      <c r="G83" s="35">
        <f t="shared" si="55"/>
        <v>0</v>
      </c>
      <c r="H83" s="35">
        <f t="shared" si="56"/>
        <v>0</v>
      </c>
      <c r="I83" s="35">
        <f t="shared" si="57"/>
        <v>0</v>
      </c>
      <c r="J83" s="35">
        <f t="shared" si="58"/>
        <v>0</v>
      </c>
      <c r="K83" s="35">
        <f t="shared" si="59"/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f t="shared" si="23"/>
        <v>0</v>
      </c>
      <c r="AP83" s="35">
        <f t="shared" si="50"/>
        <v>0</v>
      </c>
      <c r="AQ83" s="35">
        <f t="shared" si="51"/>
        <v>0</v>
      </c>
      <c r="AR83" s="35">
        <f t="shared" si="52"/>
        <v>0</v>
      </c>
      <c r="AS83" s="35">
        <f t="shared" si="53"/>
        <v>0</v>
      </c>
      <c r="AT83" s="35">
        <f t="shared" si="54"/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0</v>
      </c>
      <c r="BF83" s="35">
        <v>0</v>
      </c>
      <c r="BG83" s="35">
        <v>0</v>
      </c>
      <c r="BH83" s="35">
        <v>0</v>
      </c>
      <c r="BI83" s="35">
        <v>0</v>
      </c>
      <c r="BJ83" s="35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>
        <v>0</v>
      </c>
      <c r="BR83" s="35">
        <v>0</v>
      </c>
      <c r="BS83" s="35">
        <v>0</v>
      </c>
      <c r="BT83" s="35">
        <v>0</v>
      </c>
      <c r="BU83" s="35">
        <v>0</v>
      </c>
      <c r="BV83" s="35">
        <v>0</v>
      </c>
      <c r="BW83" s="35">
        <v>0</v>
      </c>
      <c r="BX83" s="35">
        <v>0</v>
      </c>
      <c r="BY83" s="35">
        <f t="shared" si="16"/>
        <v>0</v>
      </c>
      <c r="BZ83" s="35">
        <v>0</v>
      </c>
      <c r="CA83" s="38"/>
    </row>
    <row r="84" spans="1:79" s="28" customFormat="1" ht="33.75">
      <c r="A84" s="1"/>
      <c r="B84" s="7" t="s">
        <v>249</v>
      </c>
      <c r="C84" s="6" t="s">
        <v>398</v>
      </c>
      <c r="D84" s="35">
        <v>0.15701976</v>
      </c>
      <c r="E84" s="35">
        <v>0</v>
      </c>
      <c r="F84" s="35">
        <f t="shared" si="22"/>
        <v>0</v>
      </c>
      <c r="G84" s="35">
        <f t="shared" si="55"/>
        <v>0</v>
      </c>
      <c r="H84" s="35">
        <f t="shared" si="56"/>
        <v>0</v>
      </c>
      <c r="I84" s="35">
        <f t="shared" si="57"/>
        <v>0</v>
      </c>
      <c r="J84" s="35">
        <f t="shared" si="58"/>
        <v>0</v>
      </c>
      <c r="K84" s="35">
        <f t="shared" si="59"/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f t="shared" si="23"/>
        <v>0.1409105</v>
      </c>
      <c r="AP84" s="35">
        <f t="shared" si="50"/>
        <v>0.16</v>
      </c>
      <c r="AQ84" s="35">
        <f t="shared" si="51"/>
        <v>0</v>
      </c>
      <c r="AR84" s="35">
        <f t="shared" si="52"/>
        <v>0</v>
      </c>
      <c r="AS84" s="35">
        <f t="shared" si="53"/>
        <v>0</v>
      </c>
      <c r="AT84" s="35">
        <f t="shared" si="54"/>
        <v>0</v>
      </c>
      <c r="AU84" s="35">
        <v>0</v>
      </c>
      <c r="AV84" s="35">
        <v>0.1409105</v>
      </c>
      <c r="AW84" s="35">
        <v>0.16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5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>
        <v>0</v>
      </c>
      <c r="BR84" s="35">
        <v>0</v>
      </c>
      <c r="BS84" s="35">
        <v>0</v>
      </c>
      <c r="BT84" s="35">
        <v>0</v>
      </c>
      <c r="BU84" s="35">
        <v>0</v>
      </c>
      <c r="BV84" s="35">
        <v>0</v>
      </c>
      <c r="BW84" s="35">
        <v>0</v>
      </c>
      <c r="BX84" s="35">
        <v>0</v>
      </c>
      <c r="BY84" s="35">
        <f t="shared" si="16"/>
        <v>0.1409105</v>
      </c>
      <c r="BZ84" s="35">
        <v>0</v>
      </c>
      <c r="CA84" s="38"/>
    </row>
    <row r="85" spans="1:79" s="28" customFormat="1" ht="12">
      <c r="A85" s="1"/>
      <c r="B85" s="9" t="s">
        <v>178</v>
      </c>
      <c r="C85" s="6"/>
      <c r="D85" s="35">
        <v>0</v>
      </c>
      <c r="E85" s="35">
        <v>0</v>
      </c>
      <c r="F85" s="35">
        <f t="shared" si="22"/>
        <v>0</v>
      </c>
      <c r="G85" s="35">
        <f t="shared" si="55"/>
        <v>0</v>
      </c>
      <c r="H85" s="35">
        <f t="shared" si="56"/>
        <v>0</v>
      </c>
      <c r="I85" s="35">
        <f t="shared" si="57"/>
        <v>0</v>
      </c>
      <c r="J85" s="35">
        <f t="shared" si="58"/>
        <v>0</v>
      </c>
      <c r="K85" s="35">
        <f t="shared" si="59"/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f t="shared" si="23"/>
        <v>0</v>
      </c>
      <c r="AP85" s="35">
        <f t="shared" si="50"/>
        <v>0</v>
      </c>
      <c r="AQ85" s="35">
        <f t="shared" si="51"/>
        <v>0</v>
      </c>
      <c r="AR85" s="35">
        <f t="shared" si="52"/>
        <v>0</v>
      </c>
      <c r="AS85" s="35">
        <f t="shared" si="53"/>
        <v>0</v>
      </c>
      <c r="AT85" s="35">
        <f t="shared" si="54"/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>
        <v>0</v>
      </c>
      <c r="BR85" s="35">
        <v>0</v>
      </c>
      <c r="BS85" s="35">
        <v>0</v>
      </c>
      <c r="BT85" s="35">
        <v>0</v>
      </c>
      <c r="BU85" s="35">
        <v>0</v>
      </c>
      <c r="BV85" s="35">
        <v>0</v>
      </c>
      <c r="BW85" s="35">
        <v>0</v>
      </c>
      <c r="BX85" s="35">
        <v>0</v>
      </c>
      <c r="BY85" s="35">
        <f aca="true" t="shared" si="60" ref="BY85:BY148">AO85-F85</f>
        <v>0</v>
      </c>
      <c r="BZ85" s="35">
        <v>0</v>
      </c>
      <c r="CA85" s="38"/>
    </row>
    <row r="86" spans="1:79" s="28" customFormat="1" ht="33.75">
      <c r="A86" s="1"/>
      <c r="B86" s="7" t="s">
        <v>250</v>
      </c>
      <c r="C86" s="6" t="s">
        <v>398</v>
      </c>
      <c r="D86" s="35">
        <v>0.20651837</v>
      </c>
      <c r="E86" s="35">
        <v>0</v>
      </c>
      <c r="F86" s="35">
        <f t="shared" si="22"/>
        <v>0</v>
      </c>
      <c r="G86" s="35">
        <f t="shared" si="55"/>
        <v>0</v>
      </c>
      <c r="H86" s="35">
        <f t="shared" si="56"/>
        <v>0</v>
      </c>
      <c r="I86" s="35">
        <f t="shared" si="57"/>
        <v>0</v>
      </c>
      <c r="J86" s="35">
        <f t="shared" si="58"/>
        <v>0</v>
      </c>
      <c r="K86" s="35">
        <f t="shared" si="59"/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f t="shared" si="23"/>
        <v>0.19393153000000002</v>
      </c>
      <c r="AP86" s="35">
        <f t="shared" si="50"/>
        <v>0.25</v>
      </c>
      <c r="AQ86" s="35">
        <f t="shared" si="51"/>
        <v>0</v>
      </c>
      <c r="AR86" s="35">
        <f t="shared" si="52"/>
        <v>0</v>
      </c>
      <c r="AS86" s="35">
        <f t="shared" si="53"/>
        <v>0</v>
      </c>
      <c r="AT86" s="35">
        <f t="shared" si="54"/>
        <v>0</v>
      </c>
      <c r="AU86" s="35">
        <v>0</v>
      </c>
      <c r="AV86" s="35">
        <v>0.19393153000000002</v>
      </c>
      <c r="AW86" s="35">
        <v>0.25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0</v>
      </c>
      <c r="BL86" s="35">
        <v>0</v>
      </c>
      <c r="BM86" s="35">
        <v>0</v>
      </c>
      <c r="BN86" s="35">
        <v>0</v>
      </c>
      <c r="BO86" s="35">
        <v>0</v>
      </c>
      <c r="BP86" s="35">
        <v>0</v>
      </c>
      <c r="BQ86" s="35">
        <v>0</v>
      </c>
      <c r="BR86" s="35">
        <v>0</v>
      </c>
      <c r="BS86" s="35">
        <v>0</v>
      </c>
      <c r="BT86" s="35">
        <v>0</v>
      </c>
      <c r="BU86" s="35">
        <v>0</v>
      </c>
      <c r="BV86" s="35">
        <v>0</v>
      </c>
      <c r="BW86" s="35">
        <v>0</v>
      </c>
      <c r="BX86" s="35">
        <v>0</v>
      </c>
      <c r="BY86" s="35">
        <f t="shared" si="60"/>
        <v>0.19393153000000002</v>
      </c>
      <c r="BZ86" s="35">
        <v>0</v>
      </c>
      <c r="CA86" s="38"/>
    </row>
    <row r="87" spans="1:79" s="28" customFormat="1" ht="12">
      <c r="A87" s="1"/>
      <c r="B87" s="9" t="s">
        <v>226</v>
      </c>
      <c r="C87" s="6"/>
      <c r="D87" s="35">
        <v>0</v>
      </c>
      <c r="E87" s="35">
        <v>0</v>
      </c>
      <c r="F87" s="35">
        <f t="shared" si="22"/>
        <v>0</v>
      </c>
      <c r="G87" s="35">
        <f t="shared" si="55"/>
        <v>0</v>
      </c>
      <c r="H87" s="35">
        <f t="shared" si="56"/>
        <v>0</v>
      </c>
      <c r="I87" s="35">
        <f t="shared" si="57"/>
        <v>0</v>
      </c>
      <c r="J87" s="35">
        <f t="shared" si="58"/>
        <v>0</v>
      </c>
      <c r="K87" s="35">
        <f t="shared" si="59"/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f t="shared" si="23"/>
        <v>0</v>
      </c>
      <c r="AP87" s="35">
        <f t="shared" si="50"/>
        <v>0</v>
      </c>
      <c r="AQ87" s="35">
        <f t="shared" si="51"/>
        <v>0</v>
      </c>
      <c r="AR87" s="35">
        <f t="shared" si="52"/>
        <v>0</v>
      </c>
      <c r="AS87" s="35">
        <f t="shared" si="53"/>
        <v>0</v>
      </c>
      <c r="AT87" s="35">
        <f t="shared" si="54"/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>
        <v>0</v>
      </c>
      <c r="BR87" s="35">
        <v>0</v>
      </c>
      <c r="BS87" s="35">
        <v>0</v>
      </c>
      <c r="BT87" s="35">
        <v>0</v>
      </c>
      <c r="BU87" s="35">
        <v>0</v>
      </c>
      <c r="BV87" s="35">
        <v>0</v>
      </c>
      <c r="BW87" s="35">
        <v>0</v>
      </c>
      <c r="BX87" s="35">
        <v>0</v>
      </c>
      <c r="BY87" s="35">
        <f t="shared" si="60"/>
        <v>0</v>
      </c>
      <c r="BZ87" s="35">
        <v>0</v>
      </c>
      <c r="CA87" s="38"/>
    </row>
    <row r="88" spans="1:79" s="28" customFormat="1" ht="36">
      <c r="A88" s="1"/>
      <c r="B88" s="34" t="s">
        <v>251</v>
      </c>
      <c r="C88" s="6" t="s">
        <v>398</v>
      </c>
      <c r="D88" s="35">
        <v>0.20651837</v>
      </c>
      <c r="E88" s="35">
        <v>0</v>
      </c>
      <c r="F88" s="35">
        <f t="shared" si="22"/>
        <v>0.20651837</v>
      </c>
      <c r="G88" s="35">
        <f t="shared" si="55"/>
        <v>0.25</v>
      </c>
      <c r="H88" s="35">
        <f t="shared" si="56"/>
        <v>0</v>
      </c>
      <c r="I88" s="35">
        <f t="shared" si="57"/>
        <v>0</v>
      </c>
      <c r="J88" s="35">
        <f t="shared" si="58"/>
        <v>0</v>
      </c>
      <c r="K88" s="35">
        <f t="shared" si="59"/>
        <v>0</v>
      </c>
      <c r="L88" s="35">
        <v>0</v>
      </c>
      <c r="M88" s="35">
        <v>0.20651837</v>
      </c>
      <c r="N88" s="35">
        <v>0.25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f t="shared" si="23"/>
        <v>0</v>
      </c>
      <c r="AP88" s="35">
        <f t="shared" si="50"/>
        <v>0</v>
      </c>
      <c r="AQ88" s="35">
        <f t="shared" si="51"/>
        <v>0</v>
      </c>
      <c r="AR88" s="35">
        <f t="shared" si="52"/>
        <v>0</v>
      </c>
      <c r="AS88" s="35">
        <f t="shared" si="53"/>
        <v>0</v>
      </c>
      <c r="AT88" s="35">
        <f t="shared" si="54"/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>
        <v>0</v>
      </c>
      <c r="BR88" s="35">
        <v>0</v>
      </c>
      <c r="BS88" s="35">
        <v>0</v>
      </c>
      <c r="BT88" s="35">
        <v>0</v>
      </c>
      <c r="BU88" s="35">
        <v>0</v>
      </c>
      <c r="BV88" s="35">
        <v>0</v>
      </c>
      <c r="BW88" s="35">
        <v>0</v>
      </c>
      <c r="BX88" s="35">
        <v>0</v>
      </c>
      <c r="BY88" s="35">
        <f t="shared" si="60"/>
        <v>-0.20651837</v>
      </c>
      <c r="BZ88" s="35">
        <f aca="true" t="shared" si="61" ref="BZ88:BZ127">BY88/F88*100</f>
        <v>-100</v>
      </c>
      <c r="CA88" s="38" t="s">
        <v>431</v>
      </c>
    </row>
    <row r="89" spans="1:79" s="32" customFormat="1" ht="12">
      <c r="A89" s="18" t="s">
        <v>399</v>
      </c>
      <c r="B89" s="8" t="s">
        <v>169</v>
      </c>
      <c r="C89" s="50" t="s">
        <v>400</v>
      </c>
      <c r="D89" s="36">
        <v>2.72443232</v>
      </c>
      <c r="E89" s="36">
        <v>0</v>
      </c>
      <c r="F89" s="36">
        <f aca="true" t="shared" si="62" ref="F89:F116">M89+T89+AA89+AH89</f>
        <v>2.60397774</v>
      </c>
      <c r="G89" s="36">
        <f>N89+U89+AB89+AI89</f>
        <v>0</v>
      </c>
      <c r="H89" s="36">
        <f>O89+V89+AC89+AJ89</f>
        <v>0</v>
      </c>
      <c r="I89" s="36">
        <f>P89+W89+AD89+AK89</f>
        <v>0</v>
      </c>
      <c r="J89" s="36">
        <f>Q89+X89+AE89+AL89</f>
        <v>0</v>
      </c>
      <c r="K89" s="36">
        <f>R89+Y89+AF89+AM89</f>
        <v>21</v>
      </c>
      <c r="L89" s="36">
        <v>0</v>
      </c>
      <c r="M89" s="36">
        <v>2.60397774</v>
      </c>
      <c r="N89" s="36">
        <f aca="true" t="shared" si="63" ref="N89:AG89">SUM(N91:N100)</f>
        <v>0</v>
      </c>
      <c r="O89" s="36">
        <f t="shared" si="63"/>
        <v>0</v>
      </c>
      <c r="P89" s="36">
        <f t="shared" si="63"/>
        <v>0</v>
      </c>
      <c r="Q89" s="36">
        <f t="shared" si="63"/>
        <v>0</v>
      </c>
      <c r="R89" s="36">
        <f t="shared" si="63"/>
        <v>21</v>
      </c>
      <c r="S89" s="36">
        <f t="shared" si="63"/>
        <v>0</v>
      </c>
      <c r="T89" s="36">
        <f t="shared" si="63"/>
        <v>0</v>
      </c>
      <c r="U89" s="36">
        <f t="shared" si="63"/>
        <v>0</v>
      </c>
      <c r="V89" s="36">
        <f t="shared" si="63"/>
        <v>0</v>
      </c>
      <c r="W89" s="36">
        <f t="shared" si="63"/>
        <v>0</v>
      </c>
      <c r="X89" s="36">
        <f t="shared" si="63"/>
        <v>0</v>
      </c>
      <c r="Y89" s="36">
        <f t="shared" si="63"/>
        <v>0</v>
      </c>
      <c r="Z89" s="36">
        <f t="shared" si="63"/>
        <v>0</v>
      </c>
      <c r="AA89" s="36">
        <f t="shared" si="63"/>
        <v>0</v>
      </c>
      <c r="AB89" s="36">
        <f t="shared" si="63"/>
        <v>0</v>
      </c>
      <c r="AC89" s="36">
        <f t="shared" si="63"/>
        <v>0</v>
      </c>
      <c r="AD89" s="36">
        <f t="shared" si="63"/>
        <v>0</v>
      </c>
      <c r="AE89" s="36">
        <f t="shared" si="63"/>
        <v>0</v>
      </c>
      <c r="AF89" s="36">
        <f t="shared" si="63"/>
        <v>0</v>
      </c>
      <c r="AG89" s="36">
        <f t="shared" si="63"/>
        <v>0</v>
      </c>
      <c r="AH89" s="36">
        <v>0</v>
      </c>
      <c r="AI89" s="36">
        <f>SUM(AI91:AI100)</f>
        <v>0</v>
      </c>
      <c r="AJ89" s="36">
        <f>SUM(AJ91:AJ100)</f>
        <v>0</v>
      </c>
      <c r="AK89" s="36">
        <f>SUM(AK91:AK100)</f>
        <v>0</v>
      </c>
      <c r="AL89" s="36">
        <f>SUM(AL91:AL100)</f>
        <v>0</v>
      </c>
      <c r="AM89" s="42">
        <f>SUM(AM91:AM100)</f>
        <v>0</v>
      </c>
      <c r="AN89" s="36">
        <v>0</v>
      </c>
      <c r="AO89" s="36">
        <f aca="true" t="shared" si="64" ref="AO89:AO116">AV89+BC89+BJ89+BQ89</f>
        <v>0.78163753</v>
      </c>
      <c r="AP89" s="36">
        <f>AW89+BD89+BK89+BR89</f>
        <v>0</v>
      </c>
      <c r="AQ89" s="36">
        <f>AX89+BE89+BL89+BS89</f>
        <v>0</v>
      </c>
      <c r="AR89" s="36">
        <f>AY89+BF89+BM89+BT89</f>
        <v>0</v>
      </c>
      <c r="AS89" s="36">
        <f>AZ89+BG89+BN89+BU89</f>
        <v>0</v>
      </c>
      <c r="AT89" s="36">
        <f>BA89+BH89+BO89+BV89</f>
        <v>12</v>
      </c>
      <c r="AU89" s="36">
        <f>SUM(AU91:AU100)</f>
        <v>0</v>
      </c>
      <c r="AV89" s="36">
        <v>0.78163753</v>
      </c>
      <c r="AW89" s="36">
        <f aca="true" t="shared" si="65" ref="AW89:BP89">SUM(AW91:AW100)</f>
        <v>0</v>
      </c>
      <c r="AX89" s="36">
        <f t="shared" si="65"/>
        <v>0</v>
      </c>
      <c r="AY89" s="36">
        <f t="shared" si="65"/>
        <v>0</v>
      </c>
      <c r="AZ89" s="36">
        <f t="shared" si="65"/>
        <v>0</v>
      </c>
      <c r="BA89" s="36">
        <f t="shared" si="65"/>
        <v>12</v>
      </c>
      <c r="BB89" s="36">
        <f t="shared" si="65"/>
        <v>0</v>
      </c>
      <c r="BC89" s="36">
        <f t="shared" si="65"/>
        <v>0</v>
      </c>
      <c r="BD89" s="36">
        <f t="shared" si="65"/>
        <v>0</v>
      </c>
      <c r="BE89" s="36">
        <f t="shared" si="65"/>
        <v>0</v>
      </c>
      <c r="BF89" s="36">
        <f t="shared" si="65"/>
        <v>0</v>
      </c>
      <c r="BG89" s="36">
        <f t="shared" si="65"/>
        <v>0</v>
      </c>
      <c r="BH89" s="36">
        <f t="shared" si="65"/>
        <v>0</v>
      </c>
      <c r="BI89" s="36">
        <f t="shared" si="65"/>
        <v>0</v>
      </c>
      <c r="BJ89" s="36">
        <f t="shared" si="65"/>
        <v>0</v>
      </c>
      <c r="BK89" s="36">
        <f t="shared" si="65"/>
        <v>0</v>
      </c>
      <c r="BL89" s="36">
        <f t="shared" si="65"/>
        <v>0</v>
      </c>
      <c r="BM89" s="36">
        <f t="shared" si="65"/>
        <v>0</v>
      </c>
      <c r="BN89" s="36">
        <f t="shared" si="65"/>
        <v>0</v>
      </c>
      <c r="BO89" s="36">
        <f t="shared" si="65"/>
        <v>0</v>
      </c>
      <c r="BP89" s="36">
        <f t="shared" si="65"/>
        <v>0</v>
      </c>
      <c r="BQ89" s="36">
        <v>0</v>
      </c>
      <c r="BR89" s="36">
        <f>SUM(BR91:BR100)</f>
        <v>0</v>
      </c>
      <c r="BS89" s="36">
        <f>SUM(BS91:BS100)</f>
        <v>0</v>
      </c>
      <c r="BT89" s="36">
        <f>SUM(BT91:BT100)</f>
        <v>0</v>
      </c>
      <c r="BU89" s="36">
        <f>SUM(BU91:BU100)</f>
        <v>0</v>
      </c>
      <c r="BV89" s="42">
        <f>SUM(BV91:BV100)</f>
        <v>0</v>
      </c>
      <c r="BW89" s="36">
        <v>0</v>
      </c>
      <c r="BX89" s="36">
        <v>0</v>
      </c>
      <c r="BY89" s="35">
        <f t="shared" si="60"/>
        <v>-1.82234021</v>
      </c>
      <c r="BZ89" s="35">
        <f t="shared" si="61"/>
        <v>-69.98294117521911</v>
      </c>
      <c r="CA89" s="53"/>
    </row>
    <row r="90" spans="1:80" s="32" customFormat="1" ht="12">
      <c r="A90" s="1"/>
      <c r="B90" s="9" t="s">
        <v>177</v>
      </c>
      <c r="C90" s="6">
        <v>0</v>
      </c>
      <c r="D90" s="36">
        <v>0</v>
      </c>
      <c r="E90" s="36">
        <v>0</v>
      </c>
      <c r="F90" s="35">
        <f t="shared" si="62"/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5">
        <f t="shared" si="64"/>
        <v>0</v>
      </c>
      <c r="AP90" s="35">
        <f aca="true" t="shared" si="66" ref="AP90:AP100">AW90+BD90+BK90+BR90</f>
        <v>0</v>
      </c>
      <c r="AQ90" s="35">
        <f aca="true" t="shared" si="67" ref="AQ90:AQ100">AX90+BE90+BL90+BS90</f>
        <v>0</v>
      </c>
      <c r="AR90" s="35">
        <f aca="true" t="shared" si="68" ref="AR90:AR100">AY90+BF90+BM90+BT90</f>
        <v>0</v>
      </c>
      <c r="AS90" s="35">
        <f aca="true" t="shared" si="69" ref="AS90:AS100">AZ90+BG90+BN90+BU90</f>
        <v>0</v>
      </c>
      <c r="AT90" s="35">
        <f aca="true" t="shared" si="70" ref="AT90:AT100">BA90+BH90+BO90+BV90</f>
        <v>0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6">
        <v>0</v>
      </c>
      <c r="BA90" s="36">
        <v>0</v>
      </c>
      <c r="BB90" s="36">
        <v>0</v>
      </c>
      <c r="BC90" s="36">
        <v>0</v>
      </c>
      <c r="BD90" s="36">
        <v>0</v>
      </c>
      <c r="BE90" s="36">
        <v>0</v>
      </c>
      <c r="BF90" s="36">
        <v>0</v>
      </c>
      <c r="BG90" s="36">
        <v>0</v>
      </c>
      <c r="BH90" s="36">
        <v>0</v>
      </c>
      <c r="BI90" s="36">
        <v>0</v>
      </c>
      <c r="BJ90" s="36">
        <v>0</v>
      </c>
      <c r="BK90" s="36">
        <v>0</v>
      </c>
      <c r="BL90" s="36">
        <v>0</v>
      </c>
      <c r="BM90" s="36">
        <v>0</v>
      </c>
      <c r="BN90" s="36">
        <v>0</v>
      </c>
      <c r="BO90" s="36">
        <v>0</v>
      </c>
      <c r="BP90" s="36">
        <v>0</v>
      </c>
      <c r="BQ90" s="36">
        <v>0</v>
      </c>
      <c r="BR90" s="36">
        <v>0</v>
      </c>
      <c r="BS90" s="36">
        <v>0</v>
      </c>
      <c r="BT90" s="36">
        <v>0</v>
      </c>
      <c r="BU90" s="36">
        <v>0</v>
      </c>
      <c r="BV90" s="42">
        <v>0</v>
      </c>
      <c r="BW90" s="36">
        <v>0</v>
      </c>
      <c r="BX90" s="36">
        <v>0</v>
      </c>
      <c r="BY90" s="35">
        <f t="shared" si="60"/>
        <v>0</v>
      </c>
      <c r="BZ90" s="35">
        <v>0</v>
      </c>
      <c r="CA90" s="38"/>
      <c r="CB90" s="28"/>
    </row>
    <row r="91" spans="1:80" s="32" customFormat="1" ht="24">
      <c r="A91" s="1"/>
      <c r="B91" s="34" t="s">
        <v>252</v>
      </c>
      <c r="C91" s="6" t="s">
        <v>400</v>
      </c>
      <c r="D91" s="35">
        <v>0.22431519</v>
      </c>
      <c r="E91" s="35">
        <v>0</v>
      </c>
      <c r="F91" s="35">
        <f t="shared" si="62"/>
        <v>0.22431518999999997</v>
      </c>
      <c r="G91" s="35">
        <f>N91+U91+AB91+AI91</f>
        <v>0</v>
      </c>
      <c r="H91" s="35">
        <f>O91+V91+AC91+AJ91</f>
        <v>0</v>
      </c>
      <c r="I91" s="35">
        <f>P91+W91+AD91+AK91</f>
        <v>0</v>
      </c>
      <c r="J91" s="35">
        <f>Q91+X91+AE91+AL91</f>
        <v>0</v>
      </c>
      <c r="K91" s="35">
        <f>R91+Y91+AF91+AM91</f>
        <v>3</v>
      </c>
      <c r="L91" s="35">
        <v>0</v>
      </c>
      <c r="M91" s="35">
        <v>0.22431518999999997</v>
      </c>
      <c r="N91" s="35">
        <v>0</v>
      </c>
      <c r="O91" s="35">
        <v>0</v>
      </c>
      <c r="P91" s="35">
        <v>0</v>
      </c>
      <c r="Q91" s="35">
        <v>0</v>
      </c>
      <c r="R91" s="35">
        <v>3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5">
        <f t="shared" si="64"/>
        <v>0</v>
      </c>
      <c r="AP91" s="35">
        <f t="shared" si="66"/>
        <v>0</v>
      </c>
      <c r="AQ91" s="35">
        <f t="shared" si="67"/>
        <v>0</v>
      </c>
      <c r="AR91" s="35">
        <f t="shared" si="68"/>
        <v>0</v>
      </c>
      <c r="AS91" s="35">
        <f t="shared" si="69"/>
        <v>0</v>
      </c>
      <c r="AT91" s="35">
        <f t="shared" si="70"/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0</v>
      </c>
      <c r="BM91" s="36">
        <v>0</v>
      </c>
      <c r="BN91" s="36">
        <v>0</v>
      </c>
      <c r="BO91" s="36">
        <v>0</v>
      </c>
      <c r="BP91" s="36">
        <v>0</v>
      </c>
      <c r="BQ91" s="35">
        <v>0</v>
      </c>
      <c r="BR91" s="35">
        <v>0</v>
      </c>
      <c r="BS91" s="35">
        <v>0</v>
      </c>
      <c r="BT91" s="35">
        <v>0</v>
      </c>
      <c r="BU91" s="35">
        <v>0</v>
      </c>
      <c r="BV91" s="43">
        <v>0</v>
      </c>
      <c r="BW91" s="36">
        <v>0</v>
      </c>
      <c r="BX91" s="36">
        <v>0</v>
      </c>
      <c r="BY91" s="35">
        <f t="shared" si="60"/>
        <v>-0.22431518999999997</v>
      </c>
      <c r="BZ91" s="35">
        <f t="shared" si="61"/>
        <v>-100</v>
      </c>
      <c r="CA91" s="38" t="s">
        <v>430</v>
      </c>
      <c r="CB91" s="28"/>
    </row>
    <row r="92" spans="1:80" s="32" customFormat="1" ht="24">
      <c r="A92" s="1"/>
      <c r="B92" s="34" t="s">
        <v>253</v>
      </c>
      <c r="C92" s="6" t="s">
        <v>400</v>
      </c>
      <c r="D92" s="35">
        <v>0.78234659</v>
      </c>
      <c r="E92" s="35">
        <v>0</v>
      </c>
      <c r="F92" s="35">
        <f t="shared" si="62"/>
        <v>0.78234659</v>
      </c>
      <c r="G92" s="35">
        <f aca="true" t="shared" si="71" ref="G92:G100">N92+U92+AB92+AI92</f>
        <v>0</v>
      </c>
      <c r="H92" s="35">
        <f aca="true" t="shared" si="72" ref="H92:H100">O92+V92+AC92+AJ92</f>
        <v>0</v>
      </c>
      <c r="I92" s="35">
        <f aca="true" t="shared" si="73" ref="I92:I100">P92+W92+AD92+AK92</f>
        <v>0</v>
      </c>
      <c r="J92" s="35">
        <f aca="true" t="shared" si="74" ref="J92:J100">Q92+X92+AE92+AL92</f>
        <v>0</v>
      </c>
      <c r="K92" s="35">
        <f aca="true" t="shared" si="75" ref="K92:K100">R92+Y92+AF92+AM92</f>
        <v>5</v>
      </c>
      <c r="L92" s="35">
        <v>0</v>
      </c>
      <c r="M92" s="35">
        <v>0.78234659</v>
      </c>
      <c r="N92" s="35">
        <v>0</v>
      </c>
      <c r="O92" s="35">
        <v>0</v>
      </c>
      <c r="P92" s="35">
        <v>0</v>
      </c>
      <c r="Q92" s="35">
        <v>0</v>
      </c>
      <c r="R92" s="35">
        <v>5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5">
        <f t="shared" si="64"/>
        <v>0</v>
      </c>
      <c r="AP92" s="35">
        <f t="shared" si="66"/>
        <v>0</v>
      </c>
      <c r="AQ92" s="35">
        <f t="shared" si="67"/>
        <v>0</v>
      </c>
      <c r="AR92" s="35">
        <f t="shared" si="68"/>
        <v>0</v>
      </c>
      <c r="AS92" s="35">
        <f t="shared" si="69"/>
        <v>0</v>
      </c>
      <c r="AT92" s="35">
        <f t="shared" si="70"/>
        <v>0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  <c r="BE92" s="36">
        <v>0</v>
      </c>
      <c r="BF92" s="36">
        <v>0</v>
      </c>
      <c r="BG92" s="36">
        <v>0</v>
      </c>
      <c r="BH92" s="36">
        <v>0</v>
      </c>
      <c r="BI92" s="36">
        <v>0</v>
      </c>
      <c r="BJ92" s="36">
        <v>0</v>
      </c>
      <c r="BK92" s="36">
        <v>0</v>
      </c>
      <c r="BL92" s="36">
        <v>0</v>
      </c>
      <c r="BM92" s="36">
        <v>0</v>
      </c>
      <c r="BN92" s="36">
        <v>0</v>
      </c>
      <c r="BO92" s="36">
        <v>0</v>
      </c>
      <c r="BP92" s="36">
        <v>0</v>
      </c>
      <c r="BQ92" s="35">
        <v>0</v>
      </c>
      <c r="BR92" s="35">
        <v>0</v>
      </c>
      <c r="BS92" s="35">
        <v>0</v>
      </c>
      <c r="BT92" s="35">
        <v>0</v>
      </c>
      <c r="BU92" s="35">
        <v>0</v>
      </c>
      <c r="BV92" s="43">
        <v>0</v>
      </c>
      <c r="BW92" s="36">
        <v>0</v>
      </c>
      <c r="BX92" s="36">
        <v>0</v>
      </c>
      <c r="BY92" s="35">
        <f t="shared" si="60"/>
        <v>-0.78234659</v>
      </c>
      <c r="BZ92" s="35">
        <f t="shared" si="61"/>
        <v>-100</v>
      </c>
      <c r="CA92" s="38" t="s">
        <v>430</v>
      </c>
      <c r="CB92" s="28"/>
    </row>
    <row r="93" spans="1:80" s="32" customFormat="1" ht="24">
      <c r="A93" s="1"/>
      <c r="B93" s="34" t="s">
        <v>254</v>
      </c>
      <c r="C93" s="6" t="s">
        <v>400</v>
      </c>
      <c r="D93" s="35">
        <v>0.78207336</v>
      </c>
      <c r="E93" s="35">
        <v>0</v>
      </c>
      <c r="F93" s="35">
        <f t="shared" si="62"/>
        <v>0.78207336</v>
      </c>
      <c r="G93" s="35">
        <f t="shared" si="71"/>
        <v>0</v>
      </c>
      <c r="H93" s="35">
        <f t="shared" si="72"/>
        <v>0</v>
      </c>
      <c r="I93" s="35">
        <f t="shared" si="73"/>
        <v>0</v>
      </c>
      <c r="J93" s="35">
        <f t="shared" si="74"/>
        <v>0</v>
      </c>
      <c r="K93" s="35">
        <f t="shared" si="75"/>
        <v>6</v>
      </c>
      <c r="L93" s="35">
        <v>0</v>
      </c>
      <c r="M93" s="35">
        <v>0.78207336</v>
      </c>
      <c r="N93" s="35">
        <v>0</v>
      </c>
      <c r="O93" s="35">
        <v>0</v>
      </c>
      <c r="P93" s="35">
        <v>0</v>
      </c>
      <c r="Q93" s="35">
        <v>0</v>
      </c>
      <c r="R93" s="35">
        <v>6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5">
        <f t="shared" si="64"/>
        <v>0</v>
      </c>
      <c r="AP93" s="35">
        <f t="shared" si="66"/>
        <v>0</v>
      </c>
      <c r="AQ93" s="35">
        <f t="shared" si="67"/>
        <v>0</v>
      </c>
      <c r="AR93" s="35">
        <f t="shared" si="68"/>
        <v>0</v>
      </c>
      <c r="AS93" s="35">
        <f t="shared" si="69"/>
        <v>0</v>
      </c>
      <c r="AT93" s="35">
        <f t="shared" si="70"/>
        <v>0</v>
      </c>
      <c r="AU93" s="36">
        <v>0</v>
      </c>
      <c r="AV93" s="36">
        <v>0</v>
      </c>
      <c r="AW93" s="36">
        <v>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6">
        <v>0</v>
      </c>
      <c r="BF93" s="36">
        <v>0</v>
      </c>
      <c r="BG93" s="36">
        <v>0</v>
      </c>
      <c r="BH93" s="36">
        <v>0</v>
      </c>
      <c r="BI93" s="36">
        <v>0</v>
      </c>
      <c r="BJ93" s="36">
        <v>0</v>
      </c>
      <c r="BK93" s="36">
        <v>0</v>
      </c>
      <c r="BL93" s="36">
        <v>0</v>
      </c>
      <c r="BM93" s="36">
        <v>0</v>
      </c>
      <c r="BN93" s="36">
        <v>0</v>
      </c>
      <c r="BO93" s="36">
        <v>0</v>
      </c>
      <c r="BP93" s="36">
        <v>0</v>
      </c>
      <c r="BQ93" s="35">
        <v>0</v>
      </c>
      <c r="BR93" s="35">
        <v>0</v>
      </c>
      <c r="BS93" s="35">
        <v>0</v>
      </c>
      <c r="BT93" s="35">
        <v>0</v>
      </c>
      <c r="BU93" s="35">
        <v>0</v>
      </c>
      <c r="BV93" s="43">
        <v>0</v>
      </c>
      <c r="BW93" s="36">
        <v>0</v>
      </c>
      <c r="BX93" s="36">
        <v>0</v>
      </c>
      <c r="BY93" s="35">
        <f t="shared" si="60"/>
        <v>-0.78207336</v>
      </c>
      <c r="BZ93" s="35">
        <f t="shared" si="61"/>
        <v>-100</v>
      </c>
      <c r="CA93" s="38" t="s">
        <v>431</v>
      </c>
      <c r="CB93" s="28"/>
    </row>
    <row r="94" spans="1:80" s="32" customFormat="1" ht="24">
      <c r="A94" s="1"/>
      <c r="B94" s="34" t="s">
        <v>255</v>
      </c>
      <c r="C94" s="6" t="s">
        <v>400</v>
      </c>
      <c r="D94" s="35">
        <v>0.52138224</v>
      </c>
      <c r="E94" s="35">
        <v>0</v>
      </c>
      <c r="F94" s="35">
        <f t="shared" si="62"/>
        <v>0.52138224</v>
      </c>
      <c r="G94" s="35">
        <f t="shared" si="71"/>
        <v>0</v>
      </c>
      <c r="H94" s="35">
        <f t="shared" si="72"/>
        <v>0</v>
      </c>
      <c r="I94" s="35">
        <f t="shared" si="73"/>
        <v>0</v>
      </c>
      <c r="J94" s="35">
        <f t="shared" si="74"/>
        <v>0</v>
      </c>
      <c r="K94" s="35">
        <f t="shared" si="75"/>
        <v>4</v>
      </c>
      <c r="L94" s="35">
        <v>0</v>
      </c>
      <c r="M94" s="35">
        <v>0.52138224</v>
      </c>
      <c r="N94" s="35">
        <v>0</v>
      </c>
      <c r="O94" s="35">
        <v>0</v>
      </c>
      <c r="P94" s="35">
        <v>0</v>
      </c>
      <c r="Q94" s="35">
        <v>0</v>
      </c>
      <c r="R94" s="35">
        <v>4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5">
        <f t="shared" si="64"/>
        <v>0</v>
      </c>
      <c r="AP94" s="35">
        <f t="shared" si="66"/>
        <v>0</v>
      </c>
      <c r="AQ94" s="35">
        <f t="shared" si="67"/>
        <v>0</v>
      </c>
      <c r="AR94" s="35">
        <f t="shared" si="68"/>
        <v>0</v>
      </c>
      <c r="AS94" s="35">
        <f t="shared" si="69"/>
        <v>0</v>
      </c>
      <c r="AT94" s="35">
        <f t="shared" si="70"/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36">
        <v>0</v>
      </c>
      <c r="BM94" s="36">
        <v>0</v>
      </c>
      <c r="BN94" s="36">
        <v>0</v>
      </c>
      <c r="BO94" s="36">
        <v>0</v>
      </c>
      <c r="BP94" s="36">
        <v>0</v>
      </c>
      <c r="BQ94" s="35">
        <v>0</v>
      </c>
      <c r="BR94" s="35">
        <v>0</v>
      </c>
      <c r="BS94" s="35">
        <v>0</v>
      </c>
      <c r="BT94" s="35">
        <v>0</v>
      </c>
      <c r="BU94" s="35">
        <v>0</v>
      </c>
      <c r="BV94" s="35">
        <v>0</v>
      </c>
      <c r="BW94" s="36">
        <v>0</v>
      </c>
      <c r="BX94" s="36">
        <v>0</v>
      </c>
      <c r="BY94" s="35">
        <f t="shared" si="60"/>
        <v>-0.52138224</v>
      </c>
      <c r="BZ94" s="35">
        <f t="shared" si="61"/>
        <v>-100</v>
      </c>
      <c r="CA94" s="38" t="s">
        <v>431</v>
      </c>
      <c r="CB94" s="28"/>
    </row>
    <row r="95" spans="1:80" s="32" customFormat="1" ht="24">
      <c r="A95" s="1"/>
      <c r="B95" s="34" t="s">
        <v>256</v>
      </c>
      <c r="C95" s="6" t="s">
        <v>400</v>
      </c>
      <c r="D95" s="35">
        <v>0.29386036</v>
      </c>
      <c r="E95" s="35">
        <v>0</v>
      </c>
      <c r="F95" s="35">
        <f t="shared" si="62"/>
        <v>0.29386036</v>
      </c>
      <c r="G95" s="35">
        <f t="shared" si="71"/>
        <v>0</v>
      </c>
      <c r="H95" s="35">
        <f t="shared" si="72"/>
        <v>0</v>
      </c>
      <c r="I95" s="35">
        <f t="shared" si="73"/>
        <v>0</v>
      </c>
      <c r="J95" s="35">
        <f t="shared" si="74"/>
        <v>0</v>
      </c>
      <c r="K95" s="35">
        <f t="shared" si="75"/>
        <v>3</v>
      </c>
      <c r="L95" s="35">
        <v>0</v>
      </c>
      <c r="M95" s="35">
        <v>0.29386036</v>
      </c>
      <c r="N95" s="35">
        <v>0</v>
      </c>
      <c r="O95" s="35">
        <v>0</v>
      </c>
      <c r="P95" s="35">
        <v>0</v>
      </c>
      <c r="Q95" s="35">
        <v>0</v>
      </c>
      <c r="R95" s="35">
        <v>3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43">
        <v>0</v>
      </c>
      <c r="AN95" s="36">
        <v>0</v>
      </c>
      <c r="AO95" s="35">
        <f t="shared" si="64"/>
        <v>0</v>
      </c>
      <c r="AP95" s="35">
        <f t="shared" si="66"/>
        <v>0</v>
      </c>
      <c r="AQ95" s="35">
        <f t="shared" si="67"/>
        <v>0</v>
      </c>
      <c r="AR95" s="35">
        <f t="shared" si="68"/>
        <v>0</v>
      </c>
      <c r="AS95" s="35">
        <f t="shared" si="69"/>
        <v>0</v>
      </c>
      <c r="AT95" s="35">
        <f t="shared" si="70"/>
        <v>0</v>
      </c>
      <c r="AU95" s="36">
        <v>0</v>
      </c>
      <c r="AV95" s="36">
        <v>0</v>
      </c>
      <c r="AW95" s="36">
        <v>0</v>
      </c>
      <c r="AX95" s="36">
        <v>0</v>
      </c>
      <c r="AY95" s="36">
        <v>0</v>
      </c>
      <c r="AZ95" s="36">
        <v>0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6">
        <v>0</v>
      </c>
      <c r="BK95" s="36">
        <v>0</v>
      </c>
      <c r="BL95" s="36">
        <v>0</v>
      </c>
      <c r="BM95" s="36">
        <v>0</v>
      </c>
      <c r="BN95" s="36">
        <v>0</v>
      </c>
      <c r="BO95" s="36">
        <v>0</v>
      </c>
      <c r="BP95" s="36">
        <v>0</v>
      </c>
      <c r="BQ95" s="35">
        <v>0</v>
      </c>
      <c r="BR95" s="35">
        <v>0</v>
      </c>
      <c r="BS95" s="35">
        <v>0</v>
      </c>
      <c r="BT95" s="35">
        <v>0</v>
      </c>
      <c r="BU95" s="35">
        <v>0</v>
      </c>
      <c r="BV95" s="35">
        <v>0</v>
      </c>
      <c r="BW95" s="36">
        <v>0</v>
      </c>
      <c r="BX95" s="36">
        <v>0</v>
      </c>
      <c r="BY95" s="35">
        <f t="shared" si="60"/>
        <v>-0.29386036</v>
      </c>
      <c r="BZ95" s="35">
        <f t="shared" si="61"/>
        <v>-100</v>
      </c>
      <c r="CA95" s="38" t="s">
        <v>429</v>
      </c>
      <c r="CB95" s="28"/>
    </row>
    <row r="96" spans="1:80" s="32" customFormat="1" ht="12">
      <c r="A96" s="1"/>
      <c r="B96" s="9" t="s">
        <v>166</v>
      </c>
      <c r="C96" s="6"/>
      <c r="D96" s="36">
        <v>0</v>
      </c>
      <c r="E96" s="36">
        <v>0</v>
      </c>
      <c r="F96" s="35">
        <f t="shared" si="62"/>
        <v>0</v>
      </c>
      <c r="G96" s="35">
        <f t="shared" si="71"/>
        <v>0</v>
      </c>
      <c r="H96" s="35">
        <f t="shared" si="72"/>
        <v>0</v>
      </c>
      <c r="I96" s="35">
        <f t="shared" si="73"/>
        <v>0</v>
      </c>
      <c r="J96" s="35">
        <f t="shared" si="74"/>
        <v>0</v>
      </c>
      <c r="K96" s="35">
        <f t="shared" si="75"/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43">
        <v>0</v>
      </c>
      <c r="AN96" s="36">
        <v>0</v>
      </c>
      <c r="AO96" s="35">
        <f t="shared" si="64"/>
        <v>0</v>
      </c>
      <c r="AP96" s="35">
        <f t="shared" si="66"/>
        <v>0</v>
      </c>
      <c r="AQ96" s="35">
        <f t="shared" si="67"/>
        <v>0</v>
      </c>
      <c r="AR96" s="35">
        <f t="shared" si="68"/>
        <v>0</v>
      </c>
      <c r="AS96" s="35">
        <f t="shared" si="69"/>
        <v>0</v>
      </c>
      <c r="AT96" s="35">
        <f t="shared" si="70"/>
        <v>0</v>
      </c>
      <c r="AU96" s="36">
        <v>0</v>
      </c>
      <c r="AV96" s="36">
        <v>0</v>
      </c>
      <c r="AW96" s="36">
        <v>0</v>
      </c>
      <c r="AX96" s="36">
        <v>0</v>
      </c>
      <c r="AY96" s="36">
        <v>0</v>
      </c>
      <c r="AZ96" s="36">
        <v>0</v>
      </c>
      <c r="BA96" s="36">
        <v>0</v>
      </c>
      <c r="BB96" s="36">
        <v>0</v>
      </c>
      <c r="BC96" s="36">
        <v>0</v>
      </c>
      <c r="BD96" s="36">
        <v>0</v>
      </c>
      <c r="BE96" s="36">
        <v>0</v>
      </c>
      <c r="BF96" s="36">
        <v>0</v>
      </c>
      <c r="BG96" s="36">
        <v>0</v>
      </c>
      <c r="BH96" s="36">
        <v>0</v>
      </c>
      <c r="BI96" s="36">
        <v>0</v>
      </c>
      <c r="BJ96" s="36">
        <v>0</v>
      </c>
      <c r="BK96" s="36">
        <v>0</v>
      </c>
      <c r="BL96" s="36">
        <v>0</v>
      </c>
      <c r="BM96" s="36">
        <v>0</v>
      </c>
      <c r="BN96" s="36">
        <v>0</v>
      </c>
      <c r="BO96" s="36">
        <v>0</v>
      </c>
      <c r="BP96" s="36">
        <v>0</v>
      </c>
      <c r="BQ96" s="35">
        <v>0</v>
      </c>
      <c r="BR96" s="35">
        <v>0</v>
      </c>
      <c r="BS96" s="35">
        <v>0</v>
      </c>
      <c r="BT96" s="35">
        <v>0</v>
      </c>
      <c r="BU96" s="35">
        <v>0</v>
      </c>
      <c r="BV96" s="35">
        <v>0</v>
      </c>
      <c r="BW96" s="36">
        <v>0</v>
      </c>
      <c r="BX96" s="36">
        <v>0</v>
      </c>
      <c r="BY96" s="35">
        <f t="shared" si="60"/>
        <v>0</v>
      </c>
      <c r="BZ96" s="35">
        <v>0</v>
      </c>
      <c r="CA96" s="38"/>
      <c r="CB96" s="28"/>
    </row>
    <row r="97" spans="1:80" s="32" customFormat="1" ht="48">
      <c r="A97" s="1"/>
      <c r="B97" s="34" t="s">
        <v>257</v>
      </c>
      <c r="C97" s="6" t="s">
        <v>400</v>
      </c>
      <c r="D97" s="36">
        <v>0</v>
      </c>
      <c r="E97" s="36">
        <v>0</v>
      </c>
      <c r="F97" s="35">
        <f t="shared" si="62"/>
        <v>0</v>
      </c>
      <c r="G97" s="35">
        <f t="shared" si="71"/>
        <v>0</v>
      </c>
      <c r="H97" s="35">
        <f t="shared" si="72"/>
        <v>0</v>
      </c>
      <c r="I97" s="35">
        <f t="shared" si="73"/>
        <v>0</v>
      </c>
      <c r="J97" s="35">
        <f t="shared" si="74"/>
        <v>0</v>
      </c>
      <c r="K97" s="35">
        <f t="shared" si="75"/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5">
        <f t="shared" si="64"/>
        <v>0.34025171</v>
      </c>
      <c r="AP97" s="35">
        <f t="shared" si="66"/>
        <v>0</v>
      </c>
      <c r="AQ97" s="35">
        <f t="shared" si="67"/>
        <v>0</v>
      </c>
      <c r="AR97" s="35">
        <f t="shared" si="68"/>
        <v>0</v>
      </c>
      <c r="AS97" s="35">
        <f t="shared" si="69"/>
        <v>0</v>
      </c>
      <c r="AT97" s="35">
        <f t="shared" si="70"/>
        <v>6</v>
      </c>
      <c r="AU97" s="36">
        <v>0</v>
      </c>
      <c r="AV97" s="35">
        <v>0.34025171</v>
      </c>
      <c r="AW97" s="35">
        <v>0</v>
      </c>
      <c r="AX97" s="35">
        <v>0</v>
      </c>
      <c r="AY97" s="35">
        <v>0</v>
      </c>
      <c r="AZ97" s="35">
        <v>0</v>
      </c>
      <c r="BA97" s="35">
        <v>6</v>
      </c>
      <c r="BB97" s="36">
        <v>0</v>
      </c>
      <c r="BC97" s="36">
        <v>0</v>
      </c>
      <c r="BD97" s="36">
        <v>0</v>
      </c>
      <c r="BE97" s="36">
        <v>0</v>
      </c>
      <c r="BF97" s="36">
        <v>0</v>
      </c>
      <c r="BG97" s="36">
        <v>0</v>
      </c>
      <c r="BH97" s="36">
        <v>0</v>
      </c>
      <c r="BI97" s="36">
        <v>0</v>
      </c>
      <c r="BJ97" s="36">
        <v>0</v>
      </c>
      <c r="BK97" s="36">
        <v>0</v>
      </c>
      <c r="BL97" s="36">
        <v>0</v>
      </c>
      <c r="BM97" s="36">
        <v>0</v>
      </c>
      <c r="BN97" s="36">
        <v>0</v>
      </c>
      <c r="BO97" s="36">
        <v>0</v>
      </c>
      <c r="BP97" s="36">
        <v>0</v>
      </c>
      <c r="BQ97" s="35">
        <v>0</v>
      </c>
      <c r="BR97" s="35">
        <v>0</v>
      </c>
      <c r="BS97" s="35">
        <v>0</v>
      </c>
      <c r="BT97" s="35">
        <v>0</v>
      </c>
      <c r="BU97" s="35">
        <v>0</v>
      </c>
      <c r="BV97" s="35">
        <v>0</v>
      </c>
      <c r="BW97" s="36">
        <v>0</v>
      </c>
      <c r="BX97" s="36">
        <v>0</v>
      </c>
      <c r="BY97" s="35">
        <f t="shared" si="60"/>
        <v>0.34025171</v>
      </c>
      <c r="BZ97" s="35">
        <v>0</v>
      </c>
      <c r="CA97" s="38"/>
      <c r="CB97" s="28"/>
    </row>
    <row r="98" spans="1:80" s="32" customFormat="1" ht="19.5" customHeight="1">
      <c r="A98" s="1"/>
      <c r="B98" s="34" t="s">
        <v>258</v>
      </c>
      <c r="C98" s="6" t="s">
        <v>400</v>
      </c>
      <c r="D98" s="36">
        <v>0</v>
      </c>
      <c r="E98" s="36">
        <v>0</v>
      </c>
      <c r="F98" s="35">
        <f t="shared" si="62"/>
        <v>0</v>
      </c>
      <c r="G98" s="35">
        <f t="shared" si="71"/>
        <v>0</v>
      </c>
      <c r="H98" s="35">
        <f t="shared" si="72"/>
        <v>0</v>
      </c>
      <c r="I98" s="35">
        <f t="shared" si="73"/>
        <v>0</v>
      </c>
      <c r="J98" s="35">
        <f t="shared" si="74"/>
        <v>0</v>
      </c>
      <c r="K98" s="35">
        <f t="shared" si="75"/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5">
        <f t="shared" si="64"/>
        <v>0.40052405</v>
      </c>
      <c r="AP98" s="35">
        <f t="shared" si="66"/>
        <v>0</v>
      </c>
      <c r="AQ98" s="35">
        <f t="shared" si="67"/>
        <v>0</v>
      </c>
      <c r="AR98" s="35">
        <f t="shared" si="68"/>
        <v>0</v>
      </c>
      <c r="AS98" s="35">
        <f t="shared" si="69"/>
        <v>0</v>
      </c>
      <c r="AT98" s="35">
        <f t="shared" si="70"/>
        <v>5</v>
      </c>
      <c r="AU98" s="36">
        <v>0</v>
      </c>
      <c r="AV98" s="35">
        <v>0.40052405</v>
      </c>
      <c r="AW98" s="35">
        <v>0</v>
      </c>
      <c r="AX98" s="35">
        <v>0</v>
      </c>
      <c r="AY98" s="35">
        <v>0</v>
      </c>
      <c r="AZ98" s="35">
        <v>0</v>
      </c>
      <c r="BA98" s="35">
        <v>5</v>
      </c>
      <c r="BB98" s="36">
        <v>0</v>
      </c>
      <c r="BC98" s="36">
        <v>0</v>
      </c>
      <c r="BD98" s="36">
        <v>0</v>
      </c>
      <c r="BE98" s="36">
        <v>0</v>
      </c>
      <c r="BF98" s="36">
        <v>0</v>
      </c>
      <c r="BG98" s="36">
        <v>0</v>
      </c>
      <c r="BH98" s="36">
        <v>0</v>
      </c>
      <c r="BI98" s="36">
        <v>0</v>
      </c>
      <c r="BJ98" s="36">
        <v>0</v>
      </c>
      <c r="BK98" s="36">
        <v>0</v>
      </c>
      <c r="BL98" s="36">
        <v>0</v>
      </c>
      <c r="BM98" s="36">
        <v>0</v>
      </c>
      <c r="BN98" s="36">
        <v>0</v>
      </c>
      <c r="BO98" s="36">
        <v>0</v>
      </c>
      <c r="BP98" s="36">
        <v>0</v>
      </c>
      <c r="BQ98" s="35">
        <v>0</v>
      </c>
      <c r="BR98" s="35">
        <v>0</v>
      </c>
      <c r="BS98" s="35">
        <v>0</v>
      </c>
      <c r="BT98" s="35">
        <v>0</v>
      </c>
      <c r="BU98" s="35">
        <v>0</v>
      </c>
      <c r="BV98" s="35">
        <v>0</v>
      </c>
      <c r="BW98" s="36">
        <v>0</v>
      </c>
      <c r="BX98" s="36">
        <v>0</v>
      </c>
      <c r="BY98" s="35">
        <f t="shared" si="60"/>
        <v>0.40052405</v>
      </c>
      <c r="BZ98" s="35">
        <v>0</v>
      </c>
      <c r="CA98" s="38"/>
      <c r="CB98" s="28"/>
    </row>
    <row r="99" spans="1:79" s="28" customFormat="1" ht="12">
      <c r="A99" s="1"/>
      <c r="B99" s="9" t="s">
        <v>168</v>
      </c>
      <c r="C99" s="6"/>
      <c r="D99" s="35">
        <v>0</v>
      </c>
      <c r="E99" s="35">
        <v>0</v>
      </c>
      <c r="F99" s="35">
        <f t="shared" si="62"/>
        <v>0</v>
      </c>
      <c r="G99" s="35">
        <f t="shared" si="71"/>
        <v>0</v>
      </c>
      <c r="H99" s="35">
        <f t="shared" si="72"/>
        <v>0</v>
      </c>
      <c r="I99" s="35">
        <f t="shared" si="73"/>
        <v>0</v>
      </c>
      <c r="J99" s="35">
        <f t="shared" si="74"/>
        <v>0</v>
      </c>
      <c r="K99" s="35">
        <f t="shared" si="75"/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f t="shared" si="64"/>
        <v>0</v>
      </c>
      <c r="AP99" s="35">
        <f t="shared" si="66"/>
        <v>0</v>
      </c>
      <c r="AQ99" s="35">
        <f t="shared" si="67"/>
        <v>0</v>
      </c>
      <c r="AR99" s="35">
        <f t="shared" si="68"/>
        <v>0</v>
      </c>
      <c r="AS99" s="35">
        <f t="shared" si="69"/>
        <v>0</v>
      </c>
      <c r="AT99" s="35">
        <f t="shared" si="70"/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0</v>
      </c>
      <c r="BO99" s="35">
        <v>0</v>
      </c>
      <c r="BP99" s="35">
        <v>0</v>
      </c>
      <c r="BQ99" s="35">
        <v>0</v>
      </c>
      <c r="BR99" s="35">
        <v>0</v>
      </c>
      <c r="BS99" s="35">
        <v>0</v>
      </c>
      <c r="BT99" s="35">
        <v>0</v>
      </c>
      <c r="BU99" s="35">
        <v>0</v>
      </c>
      <c r="BV99" s="35">
        <v>0</v>
      </c>
      <c r="BW99" s="35">
        <v>0</v>
      </c>
      <c r="BX99" s="35">
        <v>0</v>
      </c>
      <c r="BY99" s="35">
        <f t="shared" si="60"/>
        <v>0</v>
      </c>
      <c r="BZ99" s="35">
        <v>0</v>
      </c>
      <c r="CA99" s="38"/>
    </row>
    <row r="100" spans="1:79" s="28" customFormat="1" ht="24">
      <c r="A100" s="1"/>
      <c r="B100" s="34" t="s">
        <v>259</v>
      </c>
      <c r="C100" s="6" t="s">
        <v>400</v>
      </c>
      <c r="D100" s="35">
        <v>0.12045458</v>
      </c>
      <c r="E100" s="35">
        <v>0</v>
      </c>
      <c r="F100" s="35">
        <f t="shared" si="62"/>
        <v>0</v>
      </c>
      <c r="G100" s="35">
        <f t="shared" si="71"/>
        <v>0</v>
      </c>
      <c r="H100" s="35">
        <f t="shared" si="72"/>
        <v>0</v>
      </c>
      <c r="I100" s="35">
        <f t="shared" si="73"/>
        <v>0</v>
      </c>
      <c r="J100" s="35">
        <f t="shared" si="74"/>
        <v>0</v>
      </c>
      <c r="K100" s="35">
        <f t="shared" si="75"/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f t="shared" si="64"/>
        <v>0.040861770000000006</v>
      </c>
      <c r="AP100" s="35">
        <f t="shared" si="66"/>
        <v>0</v>
      </c>
      <c r="AQ100" s="35">
        <f t="shared" si="67"/>
        <v>0</v>
      </c>
      <c r="AR100" s="35">
        <f t="shared" si="68"/>
        <v>0</v>
      </c>
      <c r="AS100" s="35">
        <f t="shared" si="69"/>
        <v>0</v>
      </c>
      <c r="AT100" s="35">
        <f t="shared" si="70"/>
        <v>1</v>
      </c>
      <c r="AU100" s="35">
        <v>0</v>
      </c>
      <c r="AV100" s="35">
        <v>0.040861770000000006</v>
      </c>
      <c r="AW100" s="35">
        <v>0</v>
      </c>
      <c r="AX100" s="35">
        <v>0</v>
      </c>
      <c r="AY100" s="35">
        <v>0</v>
      </c>
      <c r="AZ100" s="35">
        <v>0</v>
      </c>
      <c r="BA100" s="35">
        <v>1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5">
        <v>0</v>
      </c>
      <c r="BQ100" s="35">
        <v>0</v>
      </c>
      <c r="BR100" s="35">
        <v>0</v>
      </c>
      <c r="BS100" s="35">
        <v>0</v>
      </c>
      <c r="BT100" s="35">
        <v>0</v>
      </c>
      <c r="BU100" s="35">
        <v>0</v>
      </c>
      <c r="BV100" s="35">
        <v>0</v>
      </c>
      <c r="BW100" s="35">
        <v>0</v>
      </c>
      <c r="BX100" s="35">
        <v>0</v>
      </c>
      <c r="BY100" s="35">
        <f t="shared" si="60"/>
        <v>0.040861770000000006</v>
      </c>
      <c r="BZ100" s="35">
        <v>0</v>
      </c>
      <c r="CA100" s="38"/>
    </row>
    <row r="101" spans="1:79" s="32" customFormat="1" ht="32.25">
      <c r="A101" s="18" t="s">
        <v>401</v>
      </c>
      <c r="B101" s="8" t="s">
        <v>170</v>
      </c>
      <c r="C101" s="50" t="s">
        <v>402</v>
      </c>
      <c r="D101" s="36">
        <v>0.6216072</v>
      </c>
      <c r="E101" s="36">
        <v>0</v>
      </c>
      <c r="F101" s="36">
        <f t="shared" si="62"/>
        <v>0.3108036</v>
      </c>
      <c r="G101" s="36">
        <f aca="true" t="shared" si="76" ref="G101:K102">N101+U101+AB101+AI101</f>
        <v>0</v>
      </c>
      <c r="H101" s="36">
        <f t="shared" si="76"/>
        <v>0</v>
      </c>
      <c r="I101" s="36">
        <f t="shared" si="76"/>
        <v>0</v>
      </c>
      <c r="J101" s="36">
        <f t="shared" si="76"/>
        <v>0</v>
      </c>
      <c r="K101" s="36">
        <f t="shared" si="76"/>
        <v>12</v>
      </c>
      <c r="L101" s="36">
        <v>0</v>
      </c>
      <c r="M101" s="36">
        <v>0.3108036</v>
      </c>
      <c r="N101" s="36">
        <f aca="true" t="shared" si="77" ref="N101:AG101">SUM(N103:N103)</f>
        <v>0</v>
      </c>
      <c r="O101" s="36">
        <f t="shared" si="77"/>
        <v>0</v>
      </c>
      <c r="P101" s="36">
        <f t="shared" si="77"/>
        <v>0</v>
      </c>
      <c r="Q101" s="36">
        <f t="shared" si="77"/>
        <v>0</v>
      </c>
      <c r="R101" s="36">
        <f t="shared" si="77"/>
        <v>12</v>
      </c>
      <c r="S101" s="36">
        <f t="shared" si="77"/>
        <v>0</v>
      </c>
      <c r="T101" s="36">
        <f t="shared" si="77"/>
        <v>0</v>
      </c>
      <c r="U101" s="36">
        <f t="shared" si="77"/>
        <v>0</v>
      </c>
      <c r="V101" s="36">
        <f t="shared" si="77"/>
        <v>0</v>
      </c>
      <c r="W101" s="36">
        <f t="shared" si="77"/>
        <v>0</v>
      </c>
      <c r="X101" s="36">
        <f t="shared" si="77"/>
        <v>0</v>
      </c>
      <c r="Y101" s="36">
        <f t="shared" si="77"/>
        <v>0</v>
      </c>
      <c r="Z101" s="36">
        <f t="shared" si="77"/>
        <v>0</v>
      </c>
      <c r="AA101" s="36">
        <f t="shared" si="77"/>
        <v>0</v>
      </c>
      <c r="AB101" s="36">
        <f t="shared" si="77"/>
        <v>0</v>
      </c>
      <c r="AC101" s="36">
        <f t="shared" si="77"/>
        <v>0</v>
      </c>
      <c r="AD101" s="36">
        <f t="shared" si="77"/>
        <v>0</v>
      </c>
      <c r="AE101" s="36">
        <f t="shared" si="77"/>
        <v>0</v>
      </c>
      <c r="AF101" s="36">
        <f t="shared" si="77"/>
        <v>0</v>
      </c>
      <c r="AG101" s="36">
        <f t="shared" si="77"/>
        <v>0</v>
      </c>
      <c r="AH101" s="36">
        <v>0</v>
      </c>
      <c r="AI101" s="36">
        <f>SUM(AI103:AI103)</f>
        <v>0</v>
      </c>
      <c r="AJ101" s="36">
        <f>SUM(AJ103:AJ103)</f>
        <v>0</v>
      </c>
      <c r="AK101" s="36">
        <f>SUM(AK103:AK103)</f>
        <v>0</v>
      </c>
      <c r="AL101" s="36">
        <f>SUM(AL103:AL103)</f>
        <v>0</v>
      </c>
      <c r="AM101" s="36">
        <f>SUM(AM103:AM103)</f>
        <v>0</v>
      </c>
      <c r="AN101" s="36">
        <v>0</v>
      </c>
      <c r="AO101" s="36">
        <f t="shared" si="64"/>
        <v>0</v>
      </c>
      <c r="AP101" s="36">
        <f aca="true" t="shared" si="78" ref="AP101:AT102">AW101+BD101+BK101+BR101</f>
        <v>0</v>
      </c>
      <c r="AQ101" s="36">
        <f t="shared" si="78"/>
        <v>0</v>
      </c>
      <c r="AR101" s="36">
        <f t="shared" si="78"/>
        <v>0</v>
      </c>
      <c r="AS101" s="36">
        <f t="shared" si="78"/>
        <v>0</v>
      </c>
      <c r="AT101" s="36">
        <f t="shared" si="78"/>
        <v>0</v>
      </c>
      <c r="AU101" s="36">
        <f>SUM(AU103:AU103)</f>
        <v>0</v>
      </c>
      <c r="AV101" s="36">
        <v>0</v>
      </c>
      <c r="AW101" s="36">
        <f aca="true" t="shared" si="79" ref="AW101:BP101">SUM(AW103:AW103)</f>
        <v>0</v>
      </c>
      <c r="AX101" s="36">
        <f t="shared" si="79"/>
        <v>0</v>
      </c>
      <c r="AY101" s="36">
        <f t="shared" si="79"/>
        <v>0</v>
      </c>
      <c r="AZ101" s="36">
        <f t="shared" si="79"/>
        <v>0</v>
      </c>
      <c r="BA101" s="36">
        <f t="shared" si="79"/>
        <v>0</v>
      </c>
      <c r="BB101" s="36">
        <f t="shared" si="79"/>
        <v>0</v>
      </c>
      <c r="BC101" s="36">
        <f t="shared" si="79"/>
        <v>0</v>
      </c>
      <c r="BD101" s="36">
        <f t="shared" si="79"/>
        <v>0</v>
      </c>
      <c r="BE101" s="36">
        <f t="shared" si="79"/>
        <v>0</v>
      </c>
      <c r="BF101" s="36">
        <f t="shared" si="79"/>
        <v>0</v>
      </c>
      <c r="BG101" s="36">
        <f t="shared" si="79"/>
        <v>0</v>
      </c>
      <c r="BH101" s="36">
        <f t="shared" si="79"/>
        <v>0</v>
      </c>
      <c r="BI101" s="36">
        <f t="shared" si="79"/>
        <v>0</v>
      </c>
      <c r="BJ101" s="36">
        <f t="shared" si="79"/>
        <v>0</v>
      </c>
      <c r="BK101" s="36">
        <f t="shared" si="79"/>
        <v>0</v>
      </c>
      <c r="BL101" s="36">
        <f t="shared" si="79"/>
        <v>0</v>
      </c>
      <c r="BM101" s="36">
        <f t="shared" si="79"/>
        <v>0</v>
      </c>
      <c r="BN101" s="36">
        <f t="shared" si="79"/>
        <v>0</v>
      </c>
      <c r="BO101" s="36">
        <f t="shared" si="79"/>
        <v>0</v>
      </c>
      <c r="BP101" s="36">
        <f t="shared" si="79"/>
        <v>0</v>
      </c>
      <c r="BQ101" s="36">
        <v>0</v>
      </c>
      <c r="BR101" s="36">
        <f>SUM(BR103:BR103)</f>
        <v>0</v>
      </c>
      <c r="BS101" s="36">
        <f>SUM(BS103:BS103)</f>
        <v>0</v>
      </c>
      <c r="BT101" s="36">
        <f>SUM(BT103:BT103)</f>
        <v>0</v>
      </c>
      <c r="BU101" s="36">
        <f>SUM(BU103:BU103)</f>
        <v>0</v>
      </c>
      <c r="BV101" s="36">
        <f>SUM(BV103:BV103)</f>
        <v>0</v>
      </c>
      <c r="BW101" s="36">
        <v>0</v>
      </c>
      <c r="BX101" s="36">
        <v>0</v>
      </c>
      <c r="BY101" s="35">
        <f t="shared" si="60"/>
        <v>-0.3108036</v>
      </c>
      <c r="BZ101" s="35">
        <f t="shared" si="61"/>
        <v>-100</v>
      </c>
      <c r="CA101" s="53"/>
    </row>
    <row r="102" spans="1:79" s="28" customFormat="1" ht="19.5" customHeight="1">
      <c r="A102" s="1"/>
      <c r="B102" s="9" t="s">
        <v>177</v>
      </c>
      <c r="C102" s="6">
        <v>0</v>
      </c>
      <c r="D102" s="35">
        <v>0</v>
      </c>
      <c r="E102" s="35">
        <v>0</v>
      </c>
      <c r="F102" s="35">
        <f t="shared" si="62"/>
        <v>0</v>
      </c>
      <c r="G102" s="35">
        <f t="shared" si="76"/>
        <v>0</v>
      </c>
      <c r="H102" s="35">
        <f t="shared" si="76"/>
        <v>0</v>
      </c>
      <c r="I102" s="35">
        <f t="shared" si="76"/>
        <v>0</v>
      </c>
      <c r="J102" s="35">
        <f t="shared" si="76"/>
        <v>0</v>
      </c>
      <c r="K102" s="35">
        <f t="shared" si="76"/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f t="shared" si="64"/>
        <v>0</v>
      </c>
      <c r="AP102" s="35">
        <f t="shared" si="78"/>
        <v>0</v>
      </c>
      <c r="AQ102" s="35">
        <f t="shared" si="78"/>
        <v>0</v>
      </c>
      <c r="AR102" s="35">
        <f t="shared" si="78"/>
        <v>0</v>
      </c>
      <c r="AS102" s="35">
        <f t="shared" si="78"/>
        <v>0</v>
      </c>
      <c r="AT102" s="35">
        <f t="shared" si="78"/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0</v>
      </c>
      <c r="BN102" s="35">
        <v>0</v>
      </c>
      <c r="BO102" s="35">
        <v>0</v>
      </c>
      <c r="BP102" s="35">
        <v>0</v>
      </c>
      <c r="BQ102" s="35">
        <v>0</v>
      </c>
      <c r="BR102" s="35">
        <v>0</v>
      </c>
      <c r="BS102" s="35">
        <v>0</v>
      </c>
      <c r="BT102" s="35">
        <v>0</v>
      </c>
      <c r="BU102" s="35">
        <v>0</v>
      </c>
      <c r="BV102" s="35">
        <v>0</v>
      </c>
      <c r="BW102" s="35">
        <v>0</v>
      </c>
      <c r="BX102" s="35">
        <v>0</v>
      </c>
      <c r="BY102" s="35">
        <f t="shared" si="60"/>
        <v>0</v>
      </c>
      <c r="BZ102" s="35">
        <v>0</v>
      </c>
      <c r="CA102" s="38"/>
    </row>
    <row r="103" spans="1:79" s="28" customFormat="1" ht="36">
      <c r="A103" s="1"/>
      <c r="B103" s="34" t="s">
        <v>260</v>
      </c>
      <c r="C103" s="6" t="s">
        <v>402</v>
      </c>
      <c r="D103" s="35">
        <v>0.6216072</v>
      </c>
      <c r="E103" s="35">
        <v>0</v>
      </c>
      <c r="F103" s="35">
        <f t="shared" si="62"/>
        <v>0.3108036</v>
      </c>
      <c r="G103" s="35">
        <f>N103+U103+AB103+AI103</f>
        <v>0</v>
      </c>
      <c r="H103" s="35">
        <f>O103+V103+AC103+AJ103</f>
        <v>0</v>
      </c>
      <c r="I103" s="35">
        <f>P103+W103+AD103+AK103</f>
        <v>0</v>
      </c>
      <c r="J103" s="35">
        <f>Q103+X103+AE103+AL103</f>
        <v>0</v>
      </c>
      <c r="K103" s="35">
        <f>R103+Y103+AF103+AM103</f>
        <v>12</v>
      </c>
      <c r="L103" s="35">
        <v>0</v>
      </c>
      <c r="M103" s="35">
        <v>0.3108036</v>
      </c>
      <c r="N103" s="35">
        <v>0</v>
      </c>
      <c r="O103" s="35">
        <v>0</v>
      </c>
      <c r="P103" s="35">
        <v>0</v>
      </c>
      <c r="Q103" s="35">
        <v>0</v>
      </c>
      <c r="R103" s="35">
        <v>12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f t="shared" si="64"/>
        <v>0</v>
      </c>
      <c r="AP103" s="35">
        <f>AW103+BD103+BK103+BR103</f>
        <v>0</v>
      </c>
      <c r="AQ103" s="35">
        <f>AX103+BE103+BL103+BS103</f>
        <v>0</v>
      </c>
      <c r="AR103" s="35">
        <f>AY103+BF103+BM103+BT103</f>
        <v>0</v>
      </c>
      <c r="AS103" s="35">
        <f>AZ103+BG103+BN103+BU103</f>
        <v>0</v>
      </c>
      <c r="AT103" s="35">
        <f>BA103+BH103+BO103+BV103</f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5">
        <v>0</v>
      </c>
      <c r="BU103" s="35">
        <v>0</v>
      </c>
      <c r="BV103" s="35">
        <v>0</v>
      </c>
      <c r="BW103" s="35">
        <v>0</v>
      </c>
      <c r="BX103" s="35">
        <v>0</v>
      </c>
      <c r="BY103" s="35">
        <f t="shared" si="60"/>
        <v>-0.3108036</v>
      </c>
      <c r="BZ103" s="35">
        <f t="shared" si="61"/>
        <v>-100</v>
      </c>
      <c r="CA103" s="38" t="s">
        <v>431</v>
      </c>
    </row>
    <row r="104" spans="1:79" s="32" customFormat="1" ht="32.25">
      <c r="A104" s="18" t="s">
        <v>403</v>
      </c>
      <c r="B104" s="8" t="s">
        <v>171</v>
      </c>
      <c r="C104" s="50" t="s">
        <v>404</v>
      </c>
      <c r="D104" s="36">
        <v>0.773939</v>
      </c>
      <c r="E104" s="36">
        <v>0</v>
      </c>
      <c r="F104" s="36">
        <f t="shared" si="62"/>
        <v>0.653255</v>
      </c>
      <c r="G104" s="36">
        <f aca="true" t="shared" si="80" ref="G104:K105">N104+U104+AB104+AI104</f>
        <v>0</v>
      </c>
      <c r="H104" s="36">
        <f t="shared" si="80"/>
        <v>0</v>
      </c>
      <c r="I104" s="36">
        <f t="shared" si="80"/>
        <v>0</v>
      </c>
      <c r="J104" s="36">
        <f t="shared" si="80"/>
        <v>0</v>
      </c>
      <c r="K104" s="36">
        <f t="shared" si="80"/>
        <v>5</v>
      </c>
      <c r="L104" s="36">
        <v>0</v>
      </c>
      <c r="M104" s="36">
        <v>0.653255</v>
      </c>
      <c r="N104" s="36">
        <f aca="true" t="shared" si="81" ref="N104:AG104">SUM(N106:N107)</f>
        <v>0</v>
      </c>
      <c r="O104" s="36">
        <f t="shared" si="81"/>
        <v>0</v>
      </c>
      <c r="P104" s="36">
        <f t="shared" si="81"/>
        <v>0</v>
      </c>
      <c r="Q104" s="36">
        <f t="shared" si="81"/>
        <v>0</v>
      </c>
      <c r="R104" s="36">
        <f t="shared" si="81"/>
        <v>5</v>
      </c>
      <c r="S104" s="36">
        <f t="shared" si="81"/>
        <v>0</v>
      </c>
      <c r="T104" s="36">
        <f t="shared" si="81"/>
        <v>0</v>
      </c>
      <c r="U104" s="36">
        <f t="shared" si="81"/>
        <v>0</v>
      </c>
      <c r="V104" s="36">
        <f t="shared" si="81"/>
        <v>0</v>
      </c>
      <c r="W104" s="36">
        <f t="shared" si="81"/>
        <v>0</v>
      </c>
      <c r="X104" s="36">
        <f t="shared" si="81"/>
        <v>0</v>
      </c>
      <c r="Y104" s="36">
        <f t="shared" si="81"/>
        <v>0</v>
      </c>
      <c r="Z104" s="36">
        <f t="shared" si="81"/>
        <v>0</v>
      </c>
      <c r="AA104" s="36">
        <f t="shared" si="81"/>
        <v>0</v>
      </c>
      <c r="AB104" s="36">
        <f t="shared" si="81"/>
        <v>0</v>
      </c>
      <c r="AC104" s="36">
        <f t="shared" si="81"/>
        <v>0</v>
      </c>
      <c r="AD104" s="36">
        <f t="shared" si="81"/>
        <v>0</v>
      </c>
      <c r="AE104" s="36">
        <f t="shared" si="81"/>
        <v>0</v>
      </c>
      <c r="AF104" s="36">
        <f t="shared" si="81"/>
        <v>0</v>
      </c>
      <c r="AG104" s="36">
        <f t="shared" si="81"/>
        <v>0</v>
      </c>
      <c r="AH104" s="36">
        <v>0</v>
      </c>
      <c r="AI104" s="36">
        <f>SUM(AI106:AI107)</f>
        <v>0</v>
      </c>
      <c r="AJ104" s="36">
        <f>SUM(AJ106:AJ107)</f>
        <v>0</v>
      </c>
      <c r="AK104" s="36">
        <f>SUM(AK106:AK107)</f>
        <v>0</v>
      </c>
      <c r="AL104" s="36">
        <f>SUM(AL106:AL107)</f>
        <v>0</v>
      </c>
      <c r="AM104" s="36">
        <f>SUM(AM106:AM107)</f>
        <v>0</v>
      </c>
      <c r="AN104" s="36">
        <v>0</v>
      </c>
      <c r="AO104" s="36">
        <f t="shared" si="64"/>
        <v>0.09482024</v>
      </c>
      <c r="AP104" s="36">
        <f aca="true" t="shared" si="82" ref="AP104:AT105">AW104+BD104+BK104+BR104</f>
        <v>0</v>
      </c>
      <c r="AQ104" s="36">
        <f t="shared" si="82"/>
        <v>0</v>
      </c>
      <c r="AR104" s="36">
        <f t="shared" si="82"/>
        <v>0</v>
      </c>
      <c r="AS104" s="36">
        <f t="shared" si="82"/>
        <v>0</v>
      </c>
      <c r="AT104" s="36">
        <f t="shared" si="82"/>
        <v>1</v>
      </c>
      <c r="AU104" s="36">
        <f>SUM(AU106:AU107)</f>
        <v>0</v>
      </c>
      <c r="AV104" s="36">
        <v>0.09482024</v>
      </c>
      <c r="AW104" s="36">
        <f aca="true" t="shared" si="83" ref="AW104:BP104">SUM(AW106:AW107)</f>
        <v>0</v>
      </c>
      <c r="AX104" s="36">
        <f t="shared" si="83"/>
        <v>0</v>
      </c>
      <c r="AY104" s="36">
        <f t="shared" si="83"/>
        <v>0</v>
      </c>
      <c r="AZ104" s="36">
        <f t="shared" si="83"/>
        <v>0</v>
      </c>
      <c r="BA104" s="36">
        <f t="shared" si="83"/>
        <v>1</v>
      </c>
      <c r="BB104" s="36">
        <f t="shared" si="83"/>
        <v>0</v>
      </c>
      <c r="BC104" s="36">
        <f t="shared" si="83"/>
        <v>0</v>
      </c>
      <c r="BD104" s="36">
        <f t="shared" si="83"/>
        <v>0</v>
      </c>
      <c r="BE104" s="36">
        <f t="shared" si="83"/>
        <v>0</v>
      </c>
      <c r="BF104" s="36">
        <f t="shared" si="83"/>
        <v>0</v>
      </c>
      <c r="BG104" s="36">
        <f t="shared" si="83"/>
        <v>0</v>
      </c>
      <c r="BH104" s="36">
        <f t="shared" si="83"/>
        <v>0</v>
      </c>
      <c r="BI104" s="36">
        <f t="shared" si="83"/>
        <v>0</v>
      </c>
      <c r="BJ104" s="36">
        <f t="shared" si="83"/>
        <v>0</v>
      </c>
      <c r="BK104" s="36">
        <f t="shared" si="83"/>
        <v>0</v>
      </c>
      <c r="BL104" s="36">
        <f t="shared" si="83"/>
        <v>0</v>
      </c>
      <c r="BM104" s="36">
        <f t="shared" si="83"/>
        <v>0</v>
      </c>
      <c r="BN104" s="36">
        <f t="shared" si="83"/>
        <v>0</v>
      </c>
      <c r="BO104" s="36">
        <f t="shared" si="83"/>
        <v>0</v>
      </c>
      <c r="BP104" s="36">
        <f t="shared" si="83"/>
        <v>0</v>
      </c>
      <c r="BQ104" s="36">
        <v>0</v>
      </c>
      <c r="BR104" s="36">
        <f>SUM(BR106:BR107)</f>
        <v>0</v>
      </c>
      <c r="BS104" s="36">
        <f>SUM(BS106:BS107)</f>
        <v>0</v>
      </c>
      <c r="BT104" s="36">
        <f>SUM(BT106:BT107)</f>
        <v>0</v>
      </c>
      <c r="BU104" s="36">
        <f>SUM(BU106:BU107)</f>
        <v>0</v>
      </c>
      <c r="BV104" s="36">
        <f>SUM(BV106:BV107)</f>
        <v>0</v>
      </c>
      <c r="BW104" s="36">
        <v>0</v>
      </c>
      <c r="BX104" s="36">
        <v>0</v>
      </c>
      <c r="BY104" s="35">
        <f t="shared" si="60"/>
        <v>-0.55843476</v>
      </c>
      <c r="BZ104" s="35">
        <f t="shared" si="61"/>
        <v>-85.48495763522668</v>
      </c>
      <c r="CA104" s="53"/>
    </row>
    <row r="105" spans="1:79" s="28" customFormat="1" ht="12">
      <c r="A105" s="1"/>
      <c r="B105" s="33" t="s">
        <v>177</v>
      </c>
      <c r="C105" s="6">
        <v>0</v>
      </c>
      <c r="D105" s="35">
        <v>0</v>
      </c>
      <c r="E105" s="35">
        <v>0</v>
      </c>
      <c r="F105" s="35">
        <f t="shared" si="62"/>
        <v>0</v>
      </c>
      <c r="G105" s="35">
        <f t="shared" si="80"/>
        <v>0</v>
      </c>
      <c r="H105" s="35">
        <f t="shared" si="80"/>
        <v>0</v>
      </c>
      <c r="I105" s="35">
        <f t="shared" si="80"/>
        <v>0</v>
      </c>
      <c r="J105" s="35">
        <f t="shared" si="80"/>
        <v>0</v>
      </c>
      <c r="K105" s="35">
        <f t="shared" si="80"/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f t="shared" si="64"/>
        <v>0</v>
      </c>
      <c r="AP105" s="35">
        <f t="shared" si="82"/>
        <v>0</v>
      </c>
      <c r="AQ105" s="35">
        <f t="shared" si="82"/>
        <v>0</v>
      </c>
      <c r="AR105" s="35">
        <f t="shared" si="82"/>
        <v>0</v>
      </c>
      <c r="AS105" s="35">
        <f t="shared" si="82"/>
        <v>0</v>
      </c>
      <c r="AT105" s="35">
        <f t="shared" si="82"/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>
        <v>0</v>
      </c>
      <c r="BR105" s="35">
        <v>0</v>
      </c>
      <c r="BS105" s="35">
        <v>0</v>
      </c>
      <c r="BT105" s="35">
        <v>0</v>
      </c>
      <c r="BU105" s="35">
        <v>0</v>
      </c>
      <c r="BV105" s="35">
        <v>0</v>
      </c>
      <c r="BW105" s="35">
        <v>0</v>
      </c>
      <c r="BX105" s="35">
        <v>0</v>
      </c>
      <c r="BY105" s="35">
        <f t="shared" si="60"/>
        <v>0</v>
      </c>
      <c r="BZ105" s="35">
        <v>0</v>
      </c>
      <c r="CA105" s="38"/>
    </row>
    <row r="106" spans="1:79" s="28" customFormat="1" ht="48">
      <c r="A106" s="1"/>
      <c r="B106" s="34" t="s">
        <v>261</v>
      </c>
      <c r="C106" s="6" t="s">
        <v>404</v>
      </c>
      <c r="D106" s="35">
        <v>0.653255</v>
      </c>
      <c r="E106" s="35">
        <v>0</v>
      </c>
      <c r="F106" s="35">
        <f t="shared" si="62"/>
        <v>0.653255</v>
      </c>
      <c r="G106" s="35">
        <f aca="true" t="shared" si="84" ref="G106:K107">N106+U106+AB106+AI106</f>
        <v>0</v>
      </c>
      <c r="H106" s="35">
        <f t="shared" si="84"/>
        <v>0</v>
      </c>
      <c r="I106" s="35">
        <f t="shared" si="84"/>
        <v>0</v>
      </c>
      <c r="J106" s="35">
        <f t="shared" si="84"/>
        <v>0</v>
      </c>
      <c r="K106" s="35">
        <f t="shared" si="84"/>
        <v>5</v>
      </c>
      <c r="L106" s="35">
        <v>0</v>
      </c>
      <c r="M106" s="35">
        <v>0.653255</v>
      </c>
      <c r="N106" s="35">
        <v>0</v>
      </c>
      <c r="O106" s="35">
        <v>0</v>
      </c>
      <c r="P106" s="35">
        <v>0</v>
      </c>
      <c r="Q106" s="35">
        <v>0</v>
      </c>
      <c r="R106" s="35">
        <v>5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f t="shared" si="64"/>
        <v>0</v>
      </c>
      <c r="AP106" s="35">
        <f aca="true" t="shared" si="85" ref="AP106:AT107">AW106+BD106+BK106+BR106</f>
        <v>0</v>
      </c>
      <c r="AQ106" s="35">
        <f t="shared" si="85"/>
        <v>0</v>
      </c>
      <c r="AR106" s="35">
        <f t="shared" si="85"/>
        <v>0</v>
      </c>
      <c r="AS106" s="35">
        <f t="shared" si="85"/>
        <v>0</v>
      </c>
      <c r="AT106" s="35">
        <f t="shared" si="85"/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35">
        <v>0</v>
      </c>
      <c r="BM106" s="35">
        <v>0</v>
      </c>
      <c r="BN106" s="35">
        <v>0</v>
      </c>
      <c r="BO106" s="35">
        <v>0</v>
      </c>
      <c r="BP106" s="35">
        <v>0</v>
      </c>
      <c r="BQ106" s="35">
        <v>0</v>
      </c>
      <c r="BR106" s="35">
        <v>0</v>
      </c>
      <c r="BS106" s="35">
        <v>0</v>
      </c>
      <c r="BT106" s="35">
        <v>0</v>
      </c>
      <c r="BU106" s="35">
        <v>0</v>
      </c>
      <c r="BV106" s="35">
        <v>0</v>
      </c>
      <c r="BW106" s="35">
        <v>0</v>
      </c>
      <c r="BX106" s="35">
        <v>0</v>
      </c>
      <c r="BY106" s="35">
        <f t="shared" si="60"/>
        <v>-0.653255</v>
      </c>
      <c r="BZ106" s="35">
        <f t="shared" si="61"/>
        <v>-100</v>
      </c>
      <c r="CA106" s="38" t="s">
        <v>431</v>
      </c>
    </row>
    <row r="107" spans="1:79" s="28" customFormat="1" ht="36">
      <c r="A107" s="1"/>
      <c r="B107" s="34" t="s">
        <v>262</v>
      </c>
      <c r="C107" s="6" t="s">
        <v>404</v>
      </c>
      <c r="D107" s="35">
        <v>0.120684</v>
      </c>
      <c r="E107" s="35">
        <v>0</v>
      </c>
      <c r="F107" s="35">
        <f t="shared" si="62"/>
        <v>0</v>
      </c>
      <c r="G107" s="35">
        <f t="shared" si="84"/>
        <v>0</v>
      </c>
      <c r="H107" s="35">
        <f t="shared" si="84"/>
        <v>0</v>
      </c>
      <c r="I107" s="35">
        <f t="shared" si="84"/>
        <v>0</v>
      </c>
      <c r="J107" s="35">
        <f t="shared" si="84"/>
        <v>0</v>
      </c>
      <c r="K107" s="35">
        <f t="shared" si="84"/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f t="shared" si="64"/>
        <v>0.09482024</v>
      </c>
      <c r="AP107" s="35">
        <f t="shared" si="85"/>
        <v>0</v>
      </c>
      <c r="AQ107" s="35">
        <f t="shared" si="85"/>
        <v>0</v>
      </c>
      <c r="AR107" s="35">
        <f t="shared" si="85"/>
        <v>0</v>
      </c>
      <c r="AS107" s="35">
        <f t="shared" si="85"/>
        <v>0</v>
      </c>
      <c r="AT107" s="35">
        <f t="shared" si="85"/>
        <v>1</v>
      </c>
      <c r="AU107" s="35">
        <v>0</v>
      </c>
      <c r="AV107" s="35">
        <v>0.09482024</v>
      </c>
      <c r="AW107" s="35">
        <v>0</v>
      </c>
      <c r="AX107" s="35">
        <v>0</v>
      </c>
      <c r="AY107" s="35">
        <v>0</v>
      </c>
      <c r="AZ107" s="35">
        <v>0</v>
      </c>
      <c r="BA107" s="35">
        <v>1</v>
      </c>
      <c r="BB107" s="35">
        <v>0</v>
      </c>
      <c r="BC107" s="35">
        <v>0</v>
      </c>
      <c r="BD107" s="35">
        <v>0</v>
      </c>
      <c r="BE107" s="35">
        <v>0</v>
      </c>
      <c r="BF107" s="35">
        <v>0</v>
      </c>
      <c r="BG107" s="35">
        <v>0</v>
      </c>
      <c r="BH107" s="35">
        <v>0</v>
      </c>
      <c r="BI107" s="35">
        <v>0</v>
      </c>
      <c r="BJ107" s="35">
        <v>0</v>
      </c>
      <c r="BK107" s="35">
        <v>0</v>
      </c>
      <c r="BL107" s="35">
        <v>0</v>
      </c>
      <c r="BM107" s="35">
        <v>0</v>
      </c>
      <c r="BN107" s="35">
        <v>0</v>
      </c>
      <c r="BO107" s="35">
        <v>0</v>
      </c>
      <c r="BP107" s="35">
        <v>0</v>
      </c>
      <c r="BQ107" s="35">
        <v>0</v>
      </c>
      <c r="BR107" s="35">
        <v>0</v>
      </c>
      <c r="BS107" s="35">
        <v>0</v>
      </c>
      <c r="BT107" s="35">
        <v>0</v>
      </c>
      <c r="BU107" s="35">
        <v>0</v>
      </c>
      <c r="BV107" s="35">
        <v>0</v>
      </c>
      <c r="BW107" s="35">
        <v>0</v>
      </c>
      <c r="BX107" s="35">
        <v>0</v>
      </c>
      <c r="BY107" s="35">
        <f t="shared" si="60"/>
        <v>0.09482024</v>
      </c>
      <c r="BZ107" s="35">
        <v>0</v>
      </c>
      <c r="CA107" s="38"/>
    </row>
    <row r="108" spans="1:79" s="28" customFormat="1" ht="31.5">
      <c r="A108" s="18" t="s">
        <v>172</v>
      </c>
      <c r="B108" s="10" t="s">
        <v>173</v>
      </c>
      <c r="C108" s="49" t="s">
        <v>109</v>
      </c>
      <c r="D108" s="35">
        <v>50.064134</v>
      </c>
      <c r="E108" s="35">
        <v>0</v>
      </c>
      <c r="F108" s="35">
        <f t="shared" si="62"/>
        <v>17.889510310000002</v>
      </c>
      <c r="G108" s="35">
        <f aca="true" t="shared" si="86" ref="G108:K112">N108+U108+AB108+AI108</f>
        <v>0</v>
      </c>
      <c r="H108" s="35">
        <f t="shared" si="86"/>
        <v>0</v>
      </c>
      <c r="I108" s="35">
        <f t="shared" si="86"/>
        <v>14.378</v>
      </c>
      <c r="J108" s="35">
        <f t="shared" si="86"/>
        <v>0</v>
      </c>
      <c r="K108" s="35">
        <f t="shared" si="86"/>
        <v>3</v>
      </c>
      <c r="L108" s="35">
        <v>0</v>
      </c>
      <c r="M108" s="35">
        <v>17.889510310000002</v>
      </c>
      <c r="N108" s="35">
        <f>N109+N66</f>
        <v>0</v>
      </c>
      <c r="O108" s="35">
        <f aca="true" t="shared" si="87" ref="O108:AG108">O109+O187</f>
        <v>0</v>
      </c>
      <c r="P108" s="35">
        <f t="shared" si="87"/>
        <v>14.378</v>
      </c>
      <c r="Q108" s="35">
        <f t="shared" si="87"/>
        <v>0</v>
      </c>
      <c r="R108" s="35">
        <f t="shared" si="87"/>
        <v>3</v>
      </c>
      <c r="S108" s="35">
        <f t="shared" si="87"/>
        <v>0</v>
      </c>
      <c r="T108" s="35">
        <f t="shared" si="87"/>
        <v>0</v>
      </c>
      <c r="U108" s="35">
        <f t="shared" si="87"/>
        <v>0</v>
      </c>
      <c r="V108" s="35">
        <f t="shared" si="87"/>
        <v>0</v>
      </c>
      <c r="W108" s="35">
        <f t="shared" si="87"/>
        <v>0</v>
      </c>
      <c r="X108" s="35">
        <f t="shared" si="87"/>
        <v>0</v>
      </c>
      <c r="Y108" s="35">
        <f t="shared" si="87"/>
        <v>0</v>
      </c>
      <c r="Z108" s="35">
        <f t="shared" si="87"/>
        <v>0</v>
      </c>
      <c r="AA108" s="35">
        <f t="shared" si="87"/>
        <v>0</v>
      </c>
      <c r="AB108" s="35">
        <f t="shared" si="87"/>
        <v>0</v>
      </c>
      <c r="AC108" s="35">
        <f t="shared" si="87"/>
        <v>0</v>
      </c>
      <c r="AD108" s="35">
        <f t="shared" si="87"/>
        <v>0</v>
      </c>
      <c r="AE108" s="35">
        <f t="shared" si="87"/>
        <v>0</v>
      </c>
      <c r="AF108" s="35">
        <f t="shared" si="87"/>
        <v>0</v>
      </c>
      <c r="AG108" s="35">
        <f t="shared" si="87"/>
        <v>0</v>
      </c>
      <c r="AH108" s="35">
        <v>0</v>
      </c>
      <c r="AI108" s="35">
        <f>AI109+AI187</f>
        <v>0</v>
      </c>
      <c r="AJ108" s="35">
        <f>AJ109+AJ187</f>
        <v>0</v>
      </c>
      <c r="AK108" s="35">
        <f>AK109+AK187</f>
        <v>0</v>
      </c>
      <c r="AL108" s="35">
        <f>AL109+AL187</f>
        <v>0</v>
      </c>
      <c r="AM108" s="35">
        <f>AM109+AM187</f>
        <v>0</v>
      </c>
      <c r="AN108" s="35">
        <v>0</v>
      </c>
      <c r="AO108" s="35">
        <f t="shared" si="64"/>
        <v>14.371130299999999</v>
      </c>
      <c r="AP108" s="35">
        <f aca="true" t="shared" si="88" ref="AP108:AT112">AW108+BD108+BK108+BR108</f>
        <v>0</v>
      </c>
      <c r="AQ108" s="35">
        <f t="shared" si="88"/>
        <v>0</v>
      </c>
      <c r="AR108" s="35">
        <f t="shared" si="88"/>
        <v>13.776</v>
      </c>
      <c r="AS108" s="35">
        <f t="shared" si="88"/>
        <v>0</v>
      </c>
      <c r="AT108" s="35">
        <f t="shared" si="88"/>
        <v>0</v>
      </c>
      <c r="AU108" s="35">
        <v>0</v>
      </c>
      <c r="AV108" s="35">
        <v>14.371130299999999</v>
      </c>
      <c r="AW108" s="35">
        <f aca="true" t="shared" si="89" ref="AW108:BP108">AW109+AW187</f>
        <v>0</v>
      </c>
      <c r="AX108" s="35">
        <f t="shared" si="89"/>
        <v>0</v>
      </c>
      <c r="AY108" s="35">
        <f t="shared" si="89"/>
        <v>13.776</v>
      </c>
      <c r="AZ108" s="35">
        <f t="shared" si="89"/>
        <v>0</v>
      </c>
      <c r="BA108" s="35">
        <f t="shared" si="89"/>
        <v>0</v>
      </c>
      <c r="BB108" s="35">
        <f t="shared" si="89"/>
        <v>0</v>
      </c>
      <c r="BC108" s="35">
        <f t="shared" si="89"/>
        <v>0</v>
      </c>
      <c r="BD108" s="35">
        <f t="shared" si="89"/>
        <v>0</v>
      </c>
      <c r="BE108" s="35">
        <f t="shared" si="89"/>
        <v>0</v>
      </c>
      <c r="BF108" s="35">
        <f t="shared" si="89"/>
        <v>0</v>
      </c>
      <c r="BG108" s="35">
        <f t="shared" si="89"/>
        <v>0</v>
      </c>
      <c r="BH108" s="35">
        <f t="shared" si="89"/>
        <v>0</v>
      </c>
      <c r="BI108" s="35">
        <f t="shared" si="89"/>
        <v>0</v>
      </c>
      <c r="BJ108" s="35">
        <f t="shared" si="89"/>
        <v>0</v>
      </c>
      <c r="BK108" s="35">
        <f t="shared" si="89"/>
        <v>0</v>
      </c>
      <c r="BL108" s="35">
        <f t="shared" si="89"/>
        <v>0</v>
      </c>
      <c r="BM108" s="35">
        <f t="shared" si="89"/>
        <v>0</v>
      </c>
      <c r="BN108" s="35">
        <f t="shared" si="89"/>
        <v>0</v>
      </c>
      <c r="BO108" s="35">
        <f t="shared" si="89"/>
        <v>0</v>
      </c>
      <c r="BP108" s="35">
        <f t="shared" si="89"/>
        <v>0</v>
      </c>
      <c r="BQ108" s="35">
        <v>0</v>
      </c>
      <c r="BR108" s="35">
        <f>BR109+BR187</f>
        <v>0</v>
      </c>
      <c r="BS108" s="35">
        <f>BS109+BS187</f>
        <v>0</v>
      </c>
      <c r="BT108" s="35">
        <f>BT109+BT187</f>
        <v>0</v>
      </c>
      <c r="BU108" s="35">
        <f>BU109+BU187</f>
        <v>0</v>
      </c>
      <c r="BV108" s="35">
        <f>BV109+BV187</f>
        <v>0</v>
      </c>
      <c r="BW108" s="35">
        <v>0</v>
      </c>
      <c r="BX108" s="35">
        <v>0</v>
      </c>
      <c r="BY108" s="35">
        <f t="shared" si="60"/>
        <v>-3.518380010000003</v>
      </c>
      <c r="BZ108" s="35">
        <f t="shared" si="61"/>
        <v>-19.66727959028188</v>
      </c>
      <c r="CA108" s="38"/>
    </row>
    <row r="109" spans="1:79" s="28" customFormat="1" ht="21" customHeight="1">
      <c r="A109" s="18" t="s">
        <v>174</v>
      </c>
      <c r="B109" s="10" t="s">
        <v>175</v>
      </c>
      <c r="C109" s="49" t="s">
        <v>109</v>
      </c>
      <c r="D109" s="35">
        <v>48.182378</v>
      </c>
      <c r="E109" s="35">
        <v>0</v>
      </c>
      <c r="F109" s="35">
        <f t="shared" si="62"/>
        <v>16.007754310000003</v>
      </c>
      <c r="G109" s="35">
        <f t="shared" si="86"/>
        <v>0</v>
      </c>
      <c r="H109" s="35">
        <f t="shared" si="86"/>
        <v>0</v>
      </c>
      <c r="I109" s="35">
        <f t="shared" si="86"/>
        <v>14.378</v>
      </c>
      <c r="J109" s="35">
        <f t="shared" si="86"/>
        <v>0</v>
      </c>
      <c r="K109" s="35">
        <f t="shared" si="86"/>
        <v>0</v>
      </c>
      <c r="L109" s="35">
        <v>0</v>
      </c>
      <c r="M109" s="35">
        <v>16.007754310000003</v>
      </c>
      <c r="N109" s="35">
        <f aca="true" t="shared" si="90" ref="N109:AG109">N110+N166</f>
        <v>0</v>
      </c>
      <c r="O109" s="35">
        <f t="shared" si="90"/>
        <v>0</v>
      </c>
      <c r="P109" s="35">
        <f t="shared" si="90"/>
        <v>14.378</v>
      </c>
      <c r="Q109" s="35">
        <f t="shared" si="90"/>
        <v>0</v>
      </c>
      <c r="R109" s="35">
        <f t="shared" si="90"/>
        <v>0</v>
      </c>
      <c r="S109" s="35">
        <f t="shared" si="90"/>
        <v>0</v>
      </c>
      <c r="T109" s="35">
        <f t="shared" si="90"/>
        <v>0</v>
      </c>
      <c r="U109" s="35">
        <f t="shared" si="90"/>
        <v>0</v>
      </c>
      <c r="V109" s="35">
        <f t="shared" si="90"/>
        <v>0</v>
      </c>
      <c r="W109" s="35">
        <f t="shared" si="90"/>
        <v>0</v>
      </c>
      <c r="X109" s="35">
        <f t="shared" si="90"/>
        <v>0</v>
      </c>
      <c r="Y109" s="35">
        <f t="shared" si="90"/>
        <v>0</v>
      </c>
      <c r="Z109" s="35">
        <f t="shared" si="90"/>
        <v>0</v>
      </c>
      <c r="AA109" s="35">
        <f t="shared" si="90"/>
        <v>0</v>
      </c>
      <c r="AB109" s="35">
        <f t="shared" si="90"/>
        <v>0</v>
      </c>
      <c r="AC109" s="35">
        <f t="shared" si="90"/>
        <v>0</v>
      </c>
      <c r="AD109" s="35">
        <f t="shared" si="90"/>
        <v>0</v>
      </c>
      <c r="AE109" s="35">
        <f t="shared" si="90"/>
        <v>0</v>
      </c>
      <c r="AF109" s="35">
        <f t="shared" si="90"/>
        <v>0</v>
      </c>
      <c r="AG109" s="35">
        <f t="shared" si="90"/>
        <v>0</v>
      </c>
      <c r="AH109" s="35">
        <v>0</v>
      </c>
      <c r="AI109" s="35">
        <f>AI110+AI166</f>
        <v>0</v>
      </c>
      <c r="AJ109" s="35">
        <f>AJ110+AJ166</f>
        <v>0</v>
      </c>
      <c r="AK109" s="35">
        <f>AK110+AK166</f>
        <v>0</v>
      </c>
      <c r="AL109" s="35">
        <f>AL110+AL166</f>
        <v>0</v>
      </c>
      <c r="AM109" s="35">
        <f>AM110+AM166</f>
        <v>0</v>
      </c>
      <c r="AN109" s="35">
        <v>0</v>
      </c>
      <c r="AO109" s="35">
        <f t="shared" si="64"/>
        <v>14.332941089999998</v>
      </c>
      <c r="AP109" s="35">
        <f t="shared" si="88"/>
        <v>0</v>
      </c>
      <c r="AQ109" s="35">
        <f t="shared" si="88"/>
        <v>0</v>
      </c>
      <c r="AR109" s="35">
        <f t="shared" si="88"/>
        <v>13.776</v>
      </c>
      <c r="AS109" s="35">
        <f t="shared" si="88"/>
        <v>0</v>
      </c>
      <c r="AT109" s="35">
        <f t="shared" si="88"/>
        <v>0</v>
      </c>
      <c r="AU109" s="35">
        <v>0</v>
      </c>
      <c r="AV109" s="35">
        <v>14.332941089999998</v>
      </c>
      <c r="AW109" s="35">
        <f aca="true" t="shared" si="91" ref="AW109:BP109">AW110+AW166</f>
        <v>0</v>
      </c>
      <c r="AX109" s="35">
        <f t="shared" si="91"/>
        <v>0</v>
      </c>
      <c r="AY109" s="35">
        <f t="shared" si="91"/>
        <v>13.776</v>
      </c>
      <c r="AZ109" s="35">
        <f t="shared" si="91"/>
        <v>0</v>
      </c>
      <c r="BA109" s="35">
        <f t="shared" si="91"/>
        <v>0</v>
      </c>
      <c r="BB109" s="35">
        <f t="shared" si="91"/>
        <v>0</v>
      </c>
      <c r="BC109" s="35">
        <f t="shared" si="91"/>
        <v>0</v>
      </c>
      <c r="BD109" s="35">
        <f t="shared" si="91"/>
        <v>0</v>
      </c>
      <c r="BE109" s="35">
        <f t="shared" si="91"/>
        <v>0</v>
      </c>
      <c r="BF109" s="35">
        <f t="shared" si="91"/>
        <v>0</v>
      </c>
      <c r="BG109" s="35">
        <f t="shared" si="91"/>
        <v>0</v>
      </c>
      <c r="BH109" s="35">
        <f t="shared" si="91"/>
        <v>0</v>
      </c>
      <c r="BI109" s="35">
        <f t="shared" si="91"/>
        <v>0</v>
      </c>
      <c r="BJ109" s="35">
        <f t="shared" si="91"/>
        <v>0</v>
      </c>
      <c r="BK109" s="35">
        <f t="shared" si="91"/>
        <v>0</v>
      </c>
      <c r="BL109" s="35">
        <f t="shared" si="91"/>
        <v>0</v>
      </c>
      <c r="BM109" s="35">
        <f t="shared" si="91"/>
        <v>0</v>
      </c>
      <c r="BN109" s="35">
        <f t="shared" si="91"/>
        <v>0</v>
      </c>
      <c r="BO109" s="35">
        <f t="shared" si="91"/>
        <v>0</v>
      </c>
      <c r="BP109" s="35">
        <f t="shared" si="91"/>
        <v>0</v>
      </c>
      <c r="BQ109" s="35">
        <v>0</v>
      </c>
      <c r="BR109" s="35">
        <f>BR110+BR166</f>
        <v>0</v>
      </c>
      <c r="BS109" s="35">
        <f>BS110+BS166</f>
        <v>0</v>
      </c>
      <c r="BT109" s="35">
        <f>BT110+BT166</f>
        <v>0</v>
      </c>
      <c r="BU109" s="35">
        <f>BU110+BU166</f>
        <v>0</v>
      </c>
      <c r="BV109" s="35">
        <f>BV110+BV166</f>
        <v>0</v>
      </c>
      <c r="BW109" s="35">
        <v>0</v>
      </c>
      <c r="BX109" s="35">
        <v>0</v>
      </c>
      <c r="BY109" s="35">
        <f t="shared" si="60"/>
        <v>-1.6748132200000043</v>
      </c>
      <c r="BZ109" s="35">
        <f t="shared" si="61"/>
        <v>-10.462512027397578</v>
      </c>
      <c r="CA109" s="38"/>
    </row>
    <row r="110" spans="1:79" s="28" customFormat="1" ht="21.75">
      <c r="A110" s="18" t="s">
        <v>405</v>
      </c>
      <c r="B110" s="8" t="s">
        <v>176</v>
      </c>
      <c r="C110" s="50" t="s">
        <v>406</v>
      </c>
      <c r="D110" s="35">
        <v>37.31146603</v>
      </c>
      <c r="E110" s="35">
        <v>0</v>
      </c>
      <c r="F110" s="35">
        <f t="shared" si="62"/>
        <v>11.83317384</v>
      </c>
      <c r="G110" s="35">
        <f t="shared" si="86"/>
        <v>0</v>
      </c>
      <c r="H110" s="35">
        <f t="shared" si="86"/>
        <v>0</v>
      </c>
      <c r="I110" s="35">
        <f t="shared" si="86"/>
        <v>12.265</v>
      </c>
      <c r="J110" s="35">
        <f t="shared" si="86"/>
        <v>0</v>
      </c>
      <c r="K110" s="35">
        <f t="shared" si="86"/>
        <v>0</v>
      </c>
      <c r="L110" s="35">
        <v>0</v>
      </c>
      <c r="M110" s="35">
        <v>11.83317384</v>
      </c>
      <c r="N110" s="35">
        <f aca="true" t="shared" si="92" ref="N110:AG110">SUM(N112:N165)</f>
        <v>0</v>
      </c>
      <c r="O110" s="35">
        <f t="shared" si="92"/>
        <v>0</v>
      </c>
      <c r="P110" s="35">
        <f t="shared" si="92"/>
        <v>12.265</v>
      </c>
      <c r="Q110" s="35">
        <f t="shared" si="92"/>
        <v>0</v>
      </c>
      <c r="R110" s="35">
        <f t="shared" si="92"/>
        <v>0</v>
      </c>
      <c r="S110" s="35">
        <f t="shared" si="92"/>
        <v>0</v>
      </c>
      <c r="T110" s="35">
        <f t="shared" si="92"/>
        <v>0</v>
      </c>
      <c r="U110" s="35">
        <f t="shared" si="92"/>
        <v>0</v>
      </c>
      <c r="V110" s="35">
        <f t="shared" si="92"/>
        <v>0</v>
      </c>
      <c r="W110" s="35">
        <f t="shared" si="92"/>
        <v>0</v>
      </c>
      <c r="X110" s="35">
        <f t="shared" si="92"/>
        <v>0</v>
      </c>
      <c r="Y110" s="35">
        <f t="shared" si="92"/>
        <v>0</v>
      </c>
      <c r="Z110" s="35">
        <f t="shared" si="92"/>
        <v>0</v>
      </c>
      <c r="AA110" s="35">
        <f t="shared" si="92"/>
        <v>0</v>
      </c>
      <c r="AB110" s="35">
        <f t="shared" si="92"/>
        <v>0</v>
      </c>
      <c r="AC110" s="35">
        <f t="shared" si="92"/>
        <v>0</v>
      </c>
      <c r="AD110" s="35">
        <f t="shared" si="92"/>
        <v>0</v>
      </c>
      <c r="AE110" s="35">
        <f t="shared" si="92"/>
        <v>0</v>
      </c>
      <c r="AF110" s="35">
        <f t="shared" si="92"/>
        <v>0</v>
      </c>
      <c r="AG110" s="35">
        <f t="shared" si="92"/>
        <v>0</v>
      </c>
      <c r="AH110" s="35">
        <v>0</v>
      </c>
      <c r="AI110" s="35">
        <f>SUM(AI112:AI165)</f>
        <v>0</v>
      </c>
      <c r="AJ110" s="35">
        <f>SUM(AJ112:AJ165)</f>
        <v>0</v>
      </c>
      <c r="AK110" s="35">
        <f>SUM(AK112:AK165)</f>
        <v>0</v>
      </c>
      <c r="AL110" s="35">
        <f>SUM(AL112:AL165)</f>
        <v>0</v>
      </c>
      <c r="AM110" s="35">
        <f>SUM(AM112:AM165)</f>
        <v>0</v>
      </c>
      <c r="AN110" s="35">
        <v>0</v>
      </c>
      <c r="AO110" s="35">
        <f t="shared" si="64"/>
        <v>10.76934214</v>
      </c>
      <c r="AP110" s="35">
        <f t="shared" si="88"/>
        <v>0</v>
      </c>
      <c r="AQ110" s="35">
        <f t="shared" si="88"/>
        <v>0</v>
      </c>
      <c r="AR110" s="35">
        <f t="shared" si="88"/>
        <v>11.616999999999999</v>
      </c>
      <c r="AS110" s="35">
        <f t="shared" si="88"/>
        <v>0</v>
      </c>
      <c r="AT110" s="35">
        <f t="shared" si="88"/>
        <v>0</v>
      </c>
      <c r="AU110" s="35">
        <v>0</v>
      </c>
      <c r="AV110" s="35">
        <v>10.76934214</v>
      </c>
      <c r="AW110" s="35">
        <f aca="true" t="shared" si="93" ref="AW110:BP110">SUM(AW112:AW165)</f>
        <v>0</v>
      </c>
      <c r="AX110" s="35">
        <f t="shared" si="93"/>
        <v>0</v>
      </c>
      <c r="AY110" s="35">
        <f t="shared" si="93"/>
        <v>11.616999999999999</v>
      </c>
      <c r="AZ110" s="35">
        <f t="shared" si="93"/>
        <v>0</v>
      </c>
      <c r="BA110" s="35">
        <f t="shared" si="93"/>
        <v>0</v>
      </c>
      <c r="BB110" s="35">
        <f t="shared" si="93"/>
        <v>0</v>
      </c>
      <c r="BC110" s="35">
        <f t="shared" si="93"/>
        <v>0</v>
      </c>
      <c r="BD110" s="35">
        <f t="shared" si="93"/>
        <v>0</v>
      </c>
      <c r="BE110" s="35">
        <f t="shared" si="93"/>
        <v>0</v>
      </c>
      <c r="BF110" s="35">
        <f t="shared" si="93"/>
        <v>0</v>
      </c>
      <c r="BG110" s="35">
        <f t="shared" si="93"/>
        <v>0</v>
      </c>
      <c r="BH110" s="35">
        <f t="shared" si="93"/>
        <v>0</v>
      </c>
      <c r="BI110" s="35">
        <f t="shared" si="93"/>
        <v>0</v>
      </c>
      <c r="BJ110" s="35">
        <f t="shared" si="93"/>
        <v>0</v>
      </c>
      <c r="BK110" s="35">
        <f t="shared" si="93"/>
        <v>0</v>
      </c>
      <c r="BL110" s="35">
        <f t="shared" si="93"/>
        <v>0</v>
      </c>
      <c r="BM110" s="35">
        <f t="shared" si="93"/>
        <v>0</v>
      </c>
      <c r="BN110" s="35">
        <f t="shared" si="93"/>
        <v>0</v>
      </c>
      <c r="BO110" s="35">
        <f t="shared" si="93"/>
        <v>0</v>
      </c>
      <c r="BP110" s="35">
        <f t="shared" si="93"/>
        <v>0</v>
      </c>
      <c r="BQ110" s="35">
        <v>0</v>
      </c>
      <c r="BR110" s="35">
        <f>SUM(BR112:BR165)</f>
        <v>0</v>
      </c>
      <c r="BS110" s="35">
        <f>SUM(BS112:BS165)</f>
        <v>0</v>
      </c>
      <c r="BT110" s="35">
        <f>SUM(BT112:BT165)</f>
        <v>0</v>
      </c>
      <c r="BU110" s="35">
        <f>SUM(BU112:BU165)</f>
        <v>0</v>
      </c>
      <c r="BV110" s="35">
        <f>SUM(BV112:BV165)</f>
        <v>0</v>
      </c>
      <c r="BW110" s="35">
        <v>0</v>
      </c>
      <c r="BX110" s="35">
        <v>0</v>
      </c>
      <c r="BY110" s="35">
        <f t="shared" si="60"/>
        <v>-1.0638317000000015</v>
      </c>
      <c r="BZ110" s="35">
        <f t="shared" si="61"/>
        <v>-8.990248215604694</v>
      </c>
      <c r="CA110" s="38"/>
    </row>
    <row r="111" spans="1:79" s="28" customFormat="1" ht="12">
      <c r="A111" s="1"/>
      <c r="B111" s="9" t="s">
        <v>177</v>
      </c>
      <c r="C111" s="6">
        <v>0</v>
      </c>
      <c r="D111" s="35">
        <v>0</v>
      </c>
      <c r="E111" s="35">
        <v>0</v>
      </c>
      <c r="F111" s="35">
        <f t="shared" si="62"/>
        <v>0</v>
      </c>
      <c r="G111" s="35">
        <f t="shared" si="86"/>
        <v>0</v>
      </c>
      <c r="H111" s="35">
        <f t="shared" si="86"/>
        <v>0</v>
      </c>
      <c r="I111" s="35">
        <f t="shared" si="86"/>
        <v>0</v>
      </c>
      <c r="J111" s="35">
        <f t="shared" si="86"/>
        <v>0</v>
      </c>
      <c r="K111" s="35">
        <f t="shared" si="86"/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f t="shared" si="64"/>
        <v>0</v>
      </c>
      <c r="AP111" s="35">
        <f t="shared" si="88"/>
        <v>0</v>
      </c>
      <c r="AQ111" s="35">
        <f t="shared" si="88"/>
        <v>0</v>
      </c>
      <c r="AR111" s="35">
        <f t="shared" si="88"/>
        <v>0</v>
      </c>
      <c r="AS111" s="35">
        <f t="shared" si="88"/>
        <v>0</v>
      </c>
      <c r="AT111" s="35">
        <f t="shared" si="88"/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35">
        <v>0</v>
      </c>
      <c r="BM111" s="35">
        <v>0</v>
      </c>
      <c r="BN111" s="35">
        <v>0</v>
      </c>
      <c r="BO111" s="35">
        <v>0</v>
      </c>
      <c r="BP111" s="35">
        <v>0</v>
      </c>
      <c r="BQ111" s="35">
        <v>0</v>
      </c>
      <c r="BR111" s="35">
        <v>0</v>
      </c>
      <c r="BS111" s="35">
        <v>0</v>
      </c>
      <c r="BT111" s="35">
        <v>0</v>
      </c>
      <c r="BU111" s="35">
        <v>0</v>
      </c>
      <c r="BV111" s="35">
        <v>0</v>
      </c>
      <c r="BW111" s="35">
        <v>0</v>
      </c>
      <c r="BX111" s="35">
        <v>0</v>
      </c>
      <c r="BY111" s="35">
        <f t="shared" si="60"/>
        <v>0</v>
      </c>
      <c r="BZ111" s="35">
        <v>0</v>
      </c>
      <c r="CA111" s="38"/>
    </row>
    <row r="112" spans="1:79" s="28" customFormat="1" ht="33.75">
      <c r="A112" s="1"/>
      <c r="B112" s="7" t="s">
        <v>263</v>
      </c>
      <c r="C112" s="6" t="s">
        <v>406</v>
      </c>
      <c r="D112" s="35">
        <v>1.44684832</v>
      </c>
      <c r="E112" s="35">
        <v>0</v>
      </c>
      <c r="F112" s="35">
        <f t="shared" si="62"/>
        <v>1.44684832</v>
      </c>
      <c r="G112" s="35">
        <f t="shared" si="86"/>
        <v>0</v>
      </c>
      <c r="H112" s="35">
        <f t="shared" si="86"/>
        <v>0</v>
      </c>
      <c r="I112" s="35">
        <f t="shared" si="86"/>
        <v>0.86</v>
      </c>
      <c r="J112" s="35">
        <f t="shared" si="86"/>
        <v>0</v>
      </c>
      <c r="K112" s="35">
        <f t="shared" si="86"/>
        <v>0</v>
      </c>
      <c r="L112" s="35">
        <v>0</v>
      </c>
      <c r="M112" s="35">
        <v>1.44684832</v>
      </c>
      <c r="N112" s="35">
        <v>0</v>
      </c>
      <c r="O112" s="35">
        <v>0</v>
      </c>
      <c r="P112" s="35">
        <v>0.86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f t="shared" si="64"/>
        <v>0</v>
      </c>
      <c r="AP112" s="35">
        <f t="shared" si="88"/>
        <v>0</v>
      </c>
      <c r="AQ112" s="35">
        <f t="shared" si="88"/>
        <v>0</v>
      </c>
      <c r="AR112" s="35">
        <f t="shared" si="88"/>
        <v>0</v>
      </c>
      <c r="AS112" s="35">
        <f t="shared" si="88"/>
        <v>0</v>
      </c>
      <c r="AT112" s="35">
        <f t="shared" si="88"/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0</v>
      </c>
      <c r="BK112" s="35">
        <v>0</v>
      </c>
      <c r="BL112" s="35">
        <v>0</v>
      </c>
      <c r="BM112" s="35">
        <v>0</v>
      </c>
      <c r="BN112" s="35">
        <v>0</v>
      </c>
      <c r="BO112" s="35">
        <v>0</v>
      </c>
      <c r="BP112" s="35">
        <v>0</v>
      </c>
      <c r="BQ112" s="35">
        <v>0</v>
      </c>
      <c r="BR112" s="35">
        <v>0</v>
      </c>
      <c r="BS112" s="35">
        <v>0</v>
      </c>
      <c r="BT112" s="35">
        <v>0</v>
      </c>
      <c r="BU112" s="35">
        <v>0</v>
      </c>
      <c r="BV112" s="35">
        <v>0</v>
      </c>
      <c r="BW112" s="35">
        <v>0</v>
      </c>
      <c r="BX112" s="35">
        <v>0</v>
      </c>
      <c r="BY112" s="35">
        <f t="shared" si="60"/>
        <v>-1.44684832</v>
      </c>
      <c r="BZ112" s="35">
        <f t="shared" si="61"/>
        <v>-100</v>
      </c>
      <c r="CA112" s="38" t="s">
        <v>430</v>
      </c>
    </row>
    <row r="113" spans="1:79" s="28" customFormat="1" ht="33.75">
      <c r="A113" s="1"/>
      <c r="B113" s="7" t="s">
        <v>264</v>
      </c>
      <c r="C113" s="6" t="s">
        <v>406</v>
      </c>
      <c r="D113" s="35">
        <v>1.03911809</v>
      </c>
      <c r="E113" s="35">
        <v>0</v>
      </c>
      <c r="F113" s="35">
        <f t="shared" si="62"/>
        <v>1.03911809</v>
      </c>
      <c r="G113" s="35">
        <f aca="true" t="shared" si="94" ref="G113:G165">N113+U113+AB113+AI113</f>
        <v>0</v>
      </c>
      <c r="H113" s="35">
        <f aca="true" t="shared" si="95" ref="H113:H165">O113+V113+AC113+AJ113</f>
        <v>0</v>
      </c>
      <c r="I113" s="35">
        <f aca="true" t="shared" si="96" ref="I113:I165">P113+W113+AD113+AK113</f>
        <v>0.94</v>
      </c>
      <c r="J113" s="35">
        <f aca="true" t="shared" si="97" ref="J113:J165">Q113+X113+AE113+AL113</f>
        <v>0</v>
      </c>
      <c r="K113" s="35">
        <f aca="true" t="shared" si="98" ref="K113:K165">R113+Y113+AF113+AM113</f>
        <v>0</v>
      </c>
      <c r="L113" s="35">
        <v>0</v>
      </c>
      <c r="M113" s="35">
        <v>1.03911809</v>
      </c>
      <c r="N113" s="35">
        <v>0</v>
      </c>
      <c r="O113" s="35">
        <v>0</v>
      </c>
      <c r="P113" s="35">
        <v>0.94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f t="shared" si="64"/>
        <v>0</v>
      </c>
      <c r="AP113" s="35">
        <f aca="true" t="shared" si="99" ref="AP113:AP165">AW113+BD113+BK113+BR113</f>
        <v>0</v>
      </c>
      <c r="AQ113" s="35">
        <f aca="true" t="shared" si="100" ref="AQ113:AQ165">AX113+BE113+BL113+BS113</f>
        <v>0</v>
      </c>
      <c r="AR113" s="35">
        <f aca="true" t="shared" si="101" ref="AR113:AR165">AY113+BF113+BM113+BT113</f>
        <v>0</v>
      </c>
      <c r="AS113" s="35">
        <f aca="true" t="shared" si="102" ref="AS113:AS165">AZ113+BG113+BN113+BU113</f>
        <v>0</v>
      </c>
      <c r="AT113" s="35">
        <f aca="true" t="shared" si="103" ref="AT113:AT165">BA113+BH113+BO113+BV113</f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0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35">
        <v>0</v>
      </c>
      <c r="BM113" s="35">
        <v>0</v>
      </c>
      <c r="BN113" s="35">
        <v>0</v>
      </c>
      <c r="BO113" s="35">
        <v>0</v>
      </c>
      <c r="BP113" s="35">
        <v>0</v>
      </c>
      <c r="BQ113" s="35">
        <v>0</v>
      </c>
      <c r="BR113" s="35">
        <v>0</v>
      </c>
      <c r="BS113" s="35">
        <v>0</v>
      </c>
      <c r="BT113" s="35">
        <v>0</v>
      </c>
      <c r="BU113" s="35">
        <v>0</v>
      </c>
      <c r="BV113" s="35">
        <v>0</v>
      </c>
      <c r="BW113" s="35">
        <v>0</v>
      </c>
      <c r="BX113" s="35">
        <v>0</v>
      </c>
      <c r="BY113" s="35">
        <f t="shared" si="60"/>
        <v>-1.03911809</v>
      </c>
      <c r="BZ113" s="35">
        <f t="shared" si="61"/>
        <v>-100</v>
      </c>
      <c r="CA113" s="38" t="s">
        <v>431</v>
      </c>
    </row>
    <row r="114" spans="1:79" s="28" customFormat="1" ht="22.5">
      <c r="A114" s="1"/>
      <c r="B114" s="7" t="s">
        <v>265</v>
      </c>
      <c r="C114" s="6" t="s">
        <v>406</v>
      </c>
      <c r="D114" s="35">
        <v>0.57483103</v>
      </c>
      <c r="E114" s="35">
        <v>0</v>
      </c>
      <c r="F114" s="35">
        <f t="shared" si="62"/>
        <v>0.57483103</v>
      </c>
      <c r="G114" s="35">
        <f t="shared" si="94"/>
        <v>0</v>
      </c>
      <c r="H114" s="35">
        <f t="shared" si="95"/>
        <v>0</v>
      </c>
      <c r="I114" s="35">
        <f t="shared" si="96"/>
        <v>0.52</v>
      </c>
      <c r="J114" s="35">
        <f t="shared" si="97"/>
        <v>0</v>
      </c>
      <c r="K114" s="35">
        <f t="shared" si="98"/>
        <v>0</v>
      </c>
      <c r="L114" s="35">
        <v>0</v>
      </c>
      <c r="M114" s="35">
        <v>0.57483103</v>
      </c>
      <c r="N114" s="35">
        <v>0</v>
      </c>
      <c r="O114" s="35">
        <v>0</v>
      </c>
      <c r="P114" s="35">
        <v>0.52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f t="shared" si="64"/>
        <v>0.21933724</v>
      </c>
      <c r="AP114" s="35">
        <f t="shared" si="99"/>
        <v>0</v>
      </c>
      <c r="AQ114" s="35">
        <f t="shared" si="100"/>
        <v>0</v>
      </c>
      <c r="AR114" s="35">
        <f t="shared" si="101"/>
        <v>0.39</v>
      </c>
      <c r="AS114" s="35">
        <f t="shared" si="102"/>
        <v>0</v>
      </c>
      <c r="AT114" s="35">
        <f t="shared" si="103"/>
        <v>0</v>
      </c>
      <c r="AU114" s="35">
        <v>0</v>
      </c>
      <c r="AV114" s="35">
        <v>0.21933724</v>
      </c>
      <c r="AW114" s="35">
        <v>0</v>
      </c>
      <c r="AX114" s="35">
        <v>0</v>
      </c>
      <c r="AY114" s="35">
        <v>0.39</v>
      </c>
      <c r="AZ114" s="35">
        <v>0</v>
      </c>
      <c r="BA114" s="35">
        <v>0</v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0</v>
      </c>
      <c r="BH114" s="35">
        <v>0</v>
      </c>
      <c r="BI114" s="35">
        <v>0</v>
      </c>
      <c r="BJ114" s="35">
        <v>0</v>
      </c>
      <c r="BK114" s="35">
        <v>0</v>
      </c>
      <c r="BL114" s="35">
        <v>0</v>
      </c>
      <c r="BM114" s="35">
        <v>0</v>
      </c>
      <c r="BN114" s="35">
        <v>0</v>
      </c>
      <c r="BO114" s="35">
        <v>0</v>
      </c>
      <c r="BP114" s="35">
        <v>0</v>
      </c>
      <c r="BQ114" s="35">
        <v>0</v>
      </c>
      <c r="BR114" s="35">
        <v>0</v>
      </c>
      <c r="BS114" s="35">
        <v>0</v>
      </c>
      <c r="BT114" s="35">
        <v>0</v>
      </c>
      <c r="BU114" s="35">
        <v>0</v>
      </c>
      <c r="BV114" s="35">
        <v>0</v>
      </c>
      <c r="BW114" s="35">
        <v>0</v>
      </c>
      <c r="BX114" s="35">
        <v>0</v>
      </c>
      <c r="BY114" s="35">
        <f t="shared" si="60"/>
        <v>-0.35549379000000003</v>
      </c>
      <c r="BZ114" s="35">
        <f t="shared" si="61"/>
        <v>-61.843180247245876</v>
      </c>
      <c r="CA114" s="38" t="s">
        <v>432</v>
      </c>
    </row>
    <row r="115" spans="1:79" s="28" customFormat="1" ht="33.75">
      <c r="A115" s="1"/>
      <c r="B115" s="7" t="s">
        <v>266</v>
      </c>
      <c r="C115" s="6" t="s">
        <v>406</v>
      </c>
      <c r="D115" s="35">
        <v>1.28231522</v>
      </c>
      <c r="E115" s="35">
        <v>0</v>
      </c>
      <c r="F115" s="35">
        <f t="shared" si="62"/>
        <v>1.28231522</v>
      </c>
      <c r="G115" s="35">
        <f t="shared" si="94"/>
        <v>0</v>
      </c>
      <c r="H115" s="35">
        <f t="shared" si="95"/>
        <v>0</v>
      </c>
      <c r="I115" s="35">
        <f t="shared" si="96"/>
        <v>1.16</v>
      </c>
      <c r="J115" s="35">
        <f t="shared" si="97"/>
        <v>0</v>
      </c>
      <c r="K115" s="35">
        <f t="shared" si="98"/>
        <v>0</v>
      </c>
      <c r="L115" s="35">
        <v>0</v>
      </c>
      <c r="M115" s="35">
        <v>1.28231522</v>
      </c>
      <c r="N115" s="35">
        <v>0</v>
      </c>
      <c r="O115" s="35">
        <v>0</v>
      </c>
      <c r="P115" s="35">
        <v>1.16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f t="shared" si="64"/>
        <v>0</v>
      </c>
      <c r="AP115" s="35">
        <f t="shared" si="99"/>
        <v>0</v>
      </c>
      <c r="AQ115" s="35">
        <f t="shared" si="100"/>
        <v>0</v>
      </c>
      <c r="AR115" s="35">
        <f t="shared" si="101"/>
        <v>0</v>
      </c>
      <c r="AS115" s="35">
        <f t="shared" si="102"/>
        <v>0</v>
      </c>
      <c r="AT115" s="35">
        <f t="shared" si="103"/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35">
        <v>0</v>
      </c>
      <c r="BM115" s="35">
        <v>0</v>
      </c>
      <c r="BN115" s="35">
        <v>0</v>
      </c>
      <c r="BO115" s="35">
        <v>0</v>
      </c>
      <c r="BP115" s="35">
        <v>0</v>
      </c>
      <c r="BQ115" s="35">
        <v>0</v>
      </c>
      <c r="BR115" s="35">
        <v>0</v>
      </c>
      <c r="BS115" s="35">
        <v>0</v>
      </c>
      <c r="BT115" s="35">
        <v>0</v>
      </c>
      <c r="BU115" s="35">
        <v>0</v>
      </c>
      <c r="BV115" s="35">
        <v>0</v>
      </c>
      <c r="BW115" s="35">
        <v>0</v>
      </c>
      <c r="BX115" s="35">
        <v>0</v>
      </c>
      <c r="BY115" s="35">
        <f t="shared" si="60"/>
        <v>-1.28231522</v>
      </c>
      <c r="BZ115" s="35">
        <f t="shared" si="61"/>
        <v>-100</v>
      </c>
      <c r="CA115" s="38" t="s">
        <v>431</v>
      </c>
    </row>
    <row r="116" spans="1:79" s="28" customFormat="1" ht="33.75">
      <c r="A116" s="1"/>
      <c r="B116" s="7" t="s">
        <v>267</v>
      </c>
      <c r="C116" s="6" t="s">
        <v>406</v>
      </c>
      <c r="D116" s="35">
        <v>1.07228138</v>
      </c>
      <c r="E116" s="35">
        <v>0</v>
      </c>
      <c r="F116" s="35">
        <f t="shared" si="62"/>
        <v>1.07228138</v>
      </c>
      <c r="G116" s="35">
        <f t="shared" si="94"/>
        <v>0</v>
      </c>
      <c r="H116" s="35">
        <f t="shared" si="95"/>
        <v>0</v>
      </c>
      <c r="I116" s="35">
        <f t="shared" si="96"/>
        <v>0.97</v>
      </c>
      <c r="J116" s="35">
        <f t="shared" si="97"/>
        <v>0</v>
      </c>
      <c r="K116" s="35">
        <f t="shared" si="98"/>
        <v>0</v>
      </c>
      <c r="L116" s="35">
        <v>0</v>
      </c>
      <c r="M116" s="35">
        <v>1.07228138</v>
      </c>
      <c r="N116" s="35">
        <v>0</v>
      </c>
      <c r="O116" s="35">
        <v>0</v>
      </c>
      <c r="P116" s="35">
        <v>0.97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f t="shared" si="64"/>
        <v>0</v>
      </c>
      <c r="AP116" s="35">
        <f t="shared" si="99"/>
        <v>0</v>
      </c>
      <c r="AQ116" s="35">
        <f t="shared" si="100"/>
        <v>0</v>
      </c>
      <c r="AR116" s="35">
        <f t="shared" si="101"/>
        <v>0</v>
      </c>
      <c r="AS116" s="35">
        <f t="shared" si="102"/>
        <v>0</v>
      </c>
      <c r="AT116" s="35">
        <f t="shared" si="103"/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5">
        <v>0</v>
      </c>
      <c r="BD116" s="35">
        <v>0</v>
      </c>
      <c r="BE116" s="35">
        <v>0</v>
      </c>
      <c r="BF116" s="35">
        <v>0</v>
      </c>
      <c r="BG116" s="35">
        <v>0</v>
      </c>
      <c r="BH116" s="35">
        <v>0</v>
      </c>
      <c r="BI116" s="35">
        <v>0</v>
      </c>
      <c r="BJ116" s="35">
        <v>0</v>
      </c>
      <c r="BK116" s="35">
        <v>0</v>
      </c>
      <c r="BL116" s="35">
        <v>0</v>
      </c>
      <c r="BM116" s="35">
        <v>0</v>
      </c>
      <c r="BN116" s="35">
        <v>0</v>
      </c>
      <c r="BO116" s="35">
        <v>0</v>
      </c>
      <c r="BP116" s="35">
        <v>0</v>
      </c>
      <c r="BQ116" s="35">
        <v>0</v>
      </c>
      <c r="BR116" s="35">
        <v>0</v>
      </c>
      <c r="BS116" s="35">
        <v>0</v>
      </c>
      <c r="BT116" s="35">
        <v>0</v>
      </c>
      <c r="BU116" s="35">
        <v>0</v>
      </c>
      <c r="BV116" s="35">
        <v>0</v>
      </c>
      <c r="BW116" s="35">
        <v>0</v>
      </c>
      <c r="BX116" s="35">
        <v>0</v>
      </c>
      <c r="BY116" s="35">
        <f t="shared" si="60"/>
        <v>-1.07228138</v>
      </c>
      <c r="BZ116" s="35">
        <f t="shared" si="61"/>
        <v>-100</v>
      </c>
      <c r="CA116" s="38" t="s">
        <v>431</v>
      </c>
    </row>
    <row r="117" spans="1:79" s="28" customFormat="1" ht="33.75">
      <c r="A117" s="1"/>
      <c r="B117" s="7" t="s">
        <v>268</v>
      </c>
      <c r="C117" s="6" t="s">
        <v>406</v>
      </c>
      <c r="D117" s="35">
        <v>0.87330164</v>
      </c>
      <c r="E117" s="35">
        <v>0</v>
      </c>
      <c r="F117" s="35">
        <f aca="true" t="shared" si="104" ref="F117:F172">M117+T117+AA117+AH117</f>
        <v>0.8733016399999999</v>
      </c>
      <c r="G117" s="35">
        <f t="shared" si="94"/>
        <v>0</v>
      </c>
      <c r="H117" s="35">
        <f t="shared" si="95"/>
        <v>0</v>
      </c>
      <c r="I117" s="35">
        <f t="shared" si="96"/>
        <v>0.79</v>
      </c>
      <c r="J117" s="35">
        <f t="shared" si="97"/>
        <v>0</v>
      </c>
      <c r="K117" s="35">
        <f t="shared" si="98"/>
        <v>0</v>
      </c>
      <c r="L117" s="35">
        <v>0</v>
      </c>
      <c r="M117" s="35">
        <v>0.8733016399999999</v>
      </c>
      <c r="N117" s="35">
        <v>0</v>
      </c>
      <c r="O117" s="35">
        <v>0</v>
      </c>
      <c r="P117" s="35">
        <v>0.79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f aca="true" t="shared" si="105" ref="AO117:AO172">AV117+BC117+BJ117+BQ117</f>
        <v>0</v>
      </c>
      <c r="AP117" s="35">
        <f t="shared" si="99"/>
        <v>0</v>
      </c>
      <c r="AQ117" s="35">
        <f t="shared" si="100"/>
        <v>0</v>
      </c>
      <c r="AR117" s="35">
        <f t="shared" si="101"/>
        <v>0</v>
      </c>
      <c r="AS117" s="35">
        <f t="shared" si="102"/>
        <v>0</v>
      </c>
      <c r="AT117" s="35">
        <f t="shared" si="103"/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35">
        <v>0</v>
      </c>
      <c r="BM117" s="35">
        <v>0</v>
      </c>
      <c r="BN117" s="35">
        <v>0</v>
      </c>
      <c r="BO117" s="35">
        <v>0</v>
      </c>
      <c r="BP117" s="35">
        <v>0</v>
      </c>
      <c r="BQ117" s="35">
        <v>0</v>
      </c>
      <c r="BR117" s="35">
        <v>0</v>
      </c>
      <c r="BS117" s="35">
        <v>0</v>
      </c>
      <c r="BT117" s="35">
        <v>0</v>
      </c>
      <c r="BU117" s="35">
        <v>0</v>
      </c>
      <c r="BV117" s="35">
        <v>0</v>
      </c>
      <c r="BW117" s="35">
        <v>0</v>
      </c>
      <c r="BX117" s="35">
        <v>0</v>
      </c>
      <c r="BY117" s="35">
        <f t="shared" si="60"/>
        <v>-0.8733016399999999</v>
      </c>
      <c r="BZ117" s="35">
        <f t="shared" si="61"/>
        <v>-100</v>
      </c>
      <c r="CA117" s="38" t="s">
        <v>431</v>
      </c>
    </row>
    <row r="118" spans="1:79" s="28" customFormat="1" ht="22.5">
      <c r="A118" s="1"/>
      <c r="B118" s="7" t="s">
        <v>269</v>
      </c>
      <c r="C118" s="6" t="s">
        <v>406</v>
      </c>
      <c r="D118" s="35">
        <v>0.24319713</v>
      </c>
      <c r="E118" s="35">
        <v>0</v>
      </c>
      <c r="F118" s="35">
        <f t="shared" si="104"/>
        <v>0.24319713000000004</v>
      </c>
      <c r="G118" s="35">
        <f t="shared" si="94"/>
        <v>0</v>
      </c>
      <c r="H118" s="35">
        <f t="shared" si="95"/>
        <v>0</v>
      </c>
      <c r="I118" s="35">
        <f t="shared" si="96"/>
        <v>0.22</v>
      </c>
      <c r="J118" s="35">
        <f t="shared" si="97"/>
        <v>0</v>
      </c>
      <c r="K118" s="35">
        <f t="shared" si="98"/>
        <v>0</v>
      </c>
      <c r="L118" s="35">
        <v>0</v>
      </c>
      <c r="M118" s="35">
        <v>0.24319713000000004</v>
      </c>
      <c r="N118" s="35">
        <v>0</v>
      </c>
      <c r="O118" s="35">
        <v>0</v>
      </c>
      <c r="P118" s="35">
        <v>0.22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f t="shared" si="105"/>
        <v>0</v>
      </c>
      <c r="AP118" s="35">
        <f t="shared" si="99"/>
        <v>0</v>
      </c>
      <c r="AQ118" s="35">
        <f t="shared" si="100"/>
        <v>0</v>
      </c>
      <c r="AR118" s="35">
        <f t="shared" si="101"/>
        <v>0</v>
      </c>
      <c r="AS118" s="35">
        <f t="shared" si="102"/>
        <v>0</v>
      </c>
      <c r="AT118" s="35">
        <f t="shared" si="103"/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  <c r="BJ118" s="35">
        <v>0</v>
      </c>
      <c r="BK118" s="35">
        <v>0</v>
      </c>
      <c r="BL118" s="35">
        <v>0</v>
      </c>
      <c r="BM118" s="35">
        <v>0</v>
      </c>
      <c r="BN118" s="35">
        <v>0</v>
      </c>
      <c r="BO118" s="35">
        <v>0</v>
      </c>
      <c r="BP118" s="35">
        <v>0</v>
      </c>
      <c r="BQ118" s="35">
        <v>0</v>
      </c>
      <c r="BR118" s="35">
        <v>0</v>
      </c>
      <c r="BS118" s="35">
        <v>0</v>
      </c>
      <c r="BT118" s="35">
        <v>0</v>
      </c>
      <c r="BU118" s="35">
        <v>0</v>
      </c>
      <c r="BV118" s="35">
        <v>0</v>
      </c>
      <c r="BW118" s="35">
        <v>0</v>
      </c>
      <c r="BX118" s="35">
        <v>0</v>
      </c>
      <c r="BY118" s="35">
        <f t="shared" si="60"/>
        <v>-0.24319713000000004</v>
      </c>
      <c r="BZ118" s="35">
        <f t="shared" si="61"/>
        <v>-100</v>
      </c>
      <c r="CA118" s="38" t="s">
        <v>430</v>
      </c>
    </row>
    <row r="119" spans="1:79" s="28" customFormat="1" ht="22.5">
      <c r="A119" s="1"/>
      <c r="B119" s="7" t="s">
        <v>270</v>
      </c>
      <c r="C119" s="6" t="s">
        <v>406</v>
      </c>
      <c r="D119" s="35">
        <v>0.54166774</v>
      </c>
      <c r="E119" s="35">
        <v>0</v>
      </c>
      <c r="F119" s="35">
        <f t="shared" si="104"/>
        <v>0.54166774</v>
      </c>
      <c r="G119" s="35">
        <f t="shared" si="94"/>
        <v>0</v>
      </c>
      <c r="H119" s="35">
        <f t="shared" si="95"/>
        <v>0</v>
      </c>
      <c r="I119" s="35">
        <f t="shared" si="96"/>
        <v>0.49</v>
      </c>
      <c r="J119" s="35">
        <f t="shared" si="97"/>
        <v>0</v>
      </c>
      <c r="K119" s="35">
        <f t="shared" si="98"/>
        <v>0</v>
      </c>
      <c r="L119" s="35">
        <v>0</v>
      </c>
      <c r="M119" s="35">
        <v>0.54166774</v>
      </c>
      <c r="N119" s="35">
        <v>0</v>
      </c>
      <c r="O119" s="35">
        <v>0</v>
      </c>
      <c r="P119" s="35">
        <v>0.49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f t="shared" si="105"/>
        <v>0.22040973</v>
      </c>
      <c r="AP119" s="35">
        <f t="shared" si="99"/>
        <v>0</v>
      </c>
      <c r="AQ119" s="35">
        <f t="shared" si="100"/>
        <v>0</v>
      </c>
      <c r="AR119" s="35">
        <f t="shared" si="101"/>
        <v>0.458</v>
      </c>
      <c r="AS119" s="35">
        <f t="shared" si="102"/>
        <v>0</v>
      </c>
      <c r="AT119" s="35">
        <f t="shared" si="103"/>
        <v>0</v>
      </c>
      <c r="AU119" s="35">
        <v>0</v>
      </c>
      <c r="AV119" s="35">
        <v>0.22040973</v>
      </c>
      <c r="AW119" s="35">
        <v>0</v>
      </c>
      <c r="AX119" s="35">
        <v>0</v>
      </c>
      <c r="AY119" s="35">
        <v>0.458</v>
      </c>
      <c r="AZ119" s="35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35">
        <v>0</v>
      </c>
      <c r="BN119" s="35">
        <v>0</v>
      </c>
      <c r="BO119" s="35">
        <v>0</v>
      </c>
      <c r="BP119" s="35">
        <v>0</v>
      </c>
      <c r="BQ119" s="35">
        <v>0</v>
      </c>
      <c r="BR119" s="35">
        <v>0</v>
      </c>
      <c r="BS119" s="35">
        <v>0</v>
      </c>
      <c r="BT119" s="35">
        <v>0</v>
      </c>
      <c r="BU119" s="35">
        <v>0</v>
      </c>
      <c r="BV119" s="35">
        <v>0</v>
      </c>
      <c r="BW119" s="35">
        <v>0</v>
      </c>
      <c r="BX119" s="35">
        <v>0</v>
      </c>
      <c r="BY119" s="35">
        <f t="shared" si="60"/>
        <v>-0.32125801</v>
      </c>
      <c r="BZ119" s="35">
        <f t="shared" si="61"/>
        <v>-59.30905355375234</v>
      </c>
      <c r="CA119" s="38" t="s">
        <v>432</v>
      </c>
    </row>
    <row r="120" spans="1:79" s="28" customFormat="1" ht="22.5">
      <c r="A120" s="1"/>
      <c r="B120" s="7" t="s">
        <v>271</v>
      </c>
      <c r="C120" s="6" t="s">
        <v>406</v>
      </c>
      <c r="D120" s="35">
        <v>0.16581645</v>
      </c>
      <c r="E120" s="35">
        <v>0</v>
      </c>
      <c r="F120" s="35">
        <f t="shared" si="104"/>
        <v>0.16581645</v>
      </c>
      <c r="G120" s="35">
        <f t="shared" si="94"/>
        <v>0</v>
      </c>
      <c r="H120" s="35">
        <f t="shared" si="95"/>
        <v>0</v>
      </c>
      <c r="I120" s="35">
        <f t="shared" si="96"/>
        <v>0.15</v>
      </c>
      <c r="J120" s="35">
        <f t="shared" si="97"/>
        <v>0</v>
      </c>
      <c r="K120" s="35">
        <f t="shared" si="98"/>
        <v>0</v>
      </c>
      <c r="L120" s="35">
        <v>0</v>
      </c>
      <c r="M120" s="35">
        <v>0.16581645</v>
      </c>
      <c r="N120" s="35">
        <v>0</v>
      </c>
      <c r="O120" s="35">
        <v>0</v>
      </c>
      <c r="P120" s="35">
        <v>0.15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f t="shared" si="105"/>
        <v>0.07710781</v>
      </c>
      <c r="AP120" s="35">
        <f t="shared" si="99"/>
        <v>0</v>
      </c>
      <c r="AQ120" s="35">
        <f t="shared" si="100"/>
        <v>0</v>
      </c>
      <c r="AR120" s="35">
        <f t="shared" si="101"/>
        <v>0.155</v>
      </c>
      <c r="AS120" s="35">
        <f t="shared" si="102"/>
        <v>0</v>
      </c>
      <c r="AT120" s="35">
        <f t="shared" si="103"/>
        <v>0</v>
      </c>
      <c r="AU120" s="35">
        <v>0</v>
      </c>
      <c r="AV120" s="35">
        <v>0.07710781</v>
      </c>
      <c r="AW120" s="35">
        <v>0</v>
      </c>
      <c r="AX120" s="35">
        <v>0</v>
      </c>
      <c r="AY120" s="35">
        <v>0.155</v>
      </c>
      <c r="AZ120" s="35">
        <v>0</v>
      </c>
      <c r="BA120" s="35">
        <v>0</v>
      </c>
      <c r="BB120" s="35">
        <v>0</v>
      </c>
      <c r="BC120" s="35">
        <v>0</v>
      </c>
      <c r="BD120" s="35">
        <v>0</v>
      </c>
      <c r="BE120" s="35">
        <v>0</v>
      </c>
      <c r="BF120" s="35">
        <v>0</v>
      </c>
      <c r="BG120" s="35">
        <v>0</v>
      </c>
      <c r="BH120" s="35">
        <v>0</v>
      </c>
      <c r="BI120" s="35">
        <v>0</v>
      </c>
      <c r="BJ120" s="35">
        <v>0</v>
      </c>
      <c r="BK120" s="35">
        <v>0</v>
      </c>
      <c r="BL120" s="35">
        <v>0</v>
      </c>
      <c r="BM120" s="35">
        <v>0</v>
      </c>
      <c r="BN120" s="35">
        <v>0</v>
      </c>
      <c r="BO120" s="35">
        <v>0</v>
      </c>
      <c r="BP120" s="35">
        <v>0</v>
      </c>
      <c r="BQ120" s="35">
        <v>0</v>
      </c>
      <c r="BR120" s="35">
        <v>0</v>
      </c>
      <c r="BS120" s="35">
        <v>0</v>
      </c>
      <c r="BT120" s="35">
        <v>0</v>
      </c>
      <c r="BU120" s="35">
        <v>0</v>
      </c>
      <c r="BV120" s="35">
        <v>0</v>
      </c>
      <c r="BW120" s="35">
        <v>0</v>
      </c>
      <c r="BX120" s="35">
        <v>0</v>
      </c>
      <c r="BY120" s="35">
        <f t="shared" si="60"/>
        <v>-0.08870864</v>
      </c>
      <c r="BZ120" s="35">
        <f t="shared" si="61"/>
        <v>-53.498093826034754</v>
      </c>
      <c r="CA120" s="38" t="s">
        <v>432</v>
      </c>
    </row>
    <row r="121" spans="1:79" s="28" customFormat="1" ht="24">
      <c r="A121" s="1"/>
      <c r="B121" s="34" t="s">
        <v>272</v>
      </c>
      <c r="C121" s="6" t="s">
        <v>406</v>
      </c>
      <c r="D121" s="35">
        <v>0.67635151</v>
      </c>
      <c r="E121" s="35">
        <v>0</v>
      </c>
      <c r="F121" s="35">
        <f t="shared" si="104"/>
        <v>0.67635151</v>
      </c>
      <c r="G121" s="35">
        <f t="shared" si="94"/>
        <v>0</v>
      </c>
      <c r="H121" s="35">
        <f t="shared" si="95"/>
        <v>0</v>
      </c>
      <c r="I121" s="35">
        <f t="shared" si="96"/>
        <v>1.5</v>
      </c>
      <c r="J121" s="35">
        <f t="shared" si="97"/>
        <v>0</v>
      </c>
      <c r="K121" s="35">
        <f t="shared" si="98"/>
        <v>0</v>
      </c>
      <c r="L121" s="35">
        <v>0</v>
      </c>
      <c r="M121" s="35">
        <v>0.67635151</v>
      </c>
      <c r="N121" s="35">
        <v>0</v>
      </c>
      <c r="O121" s="35">
        <v>0</v>
      </c>
      <c r="P121" s="35">
        <v>1.5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f t="shared" si="105"/>
        <v>0.54730469</v>
      </c>
      <c r="AP121" s="35">
        <f t="shared" si="99"/>
        <v>0</v>
      </c>
      <c r="AQ121" s="35">
        <f t="shared" si="100"/>
        <v>0</v>
      </c>
      <c r="AR121" s="35">
        <f t="shared" si="101"/>
        <v>1.584</v>
      </c>
      <c r="AS121" s="35">
        <f t="shared" si="102"/>
        <v>0</v>
      </c>
      <c r="AT121" s="35">
        <f t="shared" si="103"/>
        <v>0</v>
      </c>
      <c r="AU121" s="35">
        <v>0</v>
      </c>
      <c r="AV121" s="35">
        <v>0.54730469</v>
      </c>
      <c r="AW121" s="35">
        <v>0</v>
      </c>
      <c r="AX121" s="35">
        <v>0</v>
      </c>
      <c r="AY121" s="35">
        <v>1.584</v>
      </c>
      <c r="AZ121" s="35">
        <v>0</v>
      </c>
      <c r="BA121" s="35">
        <v>0</v>
      </c>
      <c r="BB121" s="35">
        <v>0</v>
      </c>
      <c r="BC121" s="35">
        <v>0</v>
      </c>
      <c r="BD121" s="35">
        <v>0</v>
      </c>
      <c r="BE121" s="35">
        <v>0</v>
      </c>
      <c r="BF121" s="35">
        <v>0</v>
      </c>
      <c r="BG121" s="35">
        <v>0</v>
      </c>
      <c r="BH121" s="35">
        <v>0</v>
      </c>
      <c r="BI121" s="35">
        <v>0</v>
      </c>
      <c r="BJ121" s="35">
        <v>0</v>
      </c>
      <c r="BK121" s="35">
        <v>0</v>
      </c>
      <c r="BL121" s="35">
        <v>0</v>
      </c>
      <c r="BM121" s="35">
        <v>0</v>
      </c>
      <c r="BN121" s="35">
        <v>0</v>
      </c>
      <c r="BO121" s="35">
        <v>0</v>
      </c>
      <c r="BP121" s="35">
        <v>0</v>
      </c>
      <c r="BQ121" s="35">
        <v>0</v>
      </c>
      <c r="BR121" s="35">
        <v>0</v>
      </c>
      <c r="BS121" s="35">
        <v>0</v>
      </c>
      <c r="BT121" s="35">
        <v>0</v>
      </c>
      <c r="BU121" s="35">
        <v>0</v>
      </c>
      <c r="BV121" s="35">
        <v>0</v>
      </c>
      <c r="BW121" s="35">
        <v>0</v>
      </c>
      <c r="BX121" s="35">
        <v>0</v>
      </c>
      <c r="BY121" s="35">
        <f t="shared" si="60"/>
        <v>-0.12904682</v>
      </c>
      <c r="BZ121" s="35">
        <f t="shared" si="61"/>
        <v>-19.079845035017367</v>
      </c>
      <c r="CA121" s="38" t="s">
        <v>432</v>
      </c>
    </row>
    <row r="122" spans="1:79" s="28" customFormat="1" ht="36">
      <c r="A122" s="1"/>
      <c r="B122" s="34" t="s">
        <v>273</v>
      </c>
      <c r="C122" s="6" t="s">
        <v>406</v>
      </c>
      <c r="D122" s="35">
        <v>0.65380602</v>
      </c>
      <c r="E122" s="35">
        <v>0</v>
      </c>
      <c r="F122" s="35">
        <f t="shared" si="104"/>
        <v>0.65380602</v>
      </c>
      <c r="G122" s="35">
        <f t="shared" si="94"/>
        <v>0</v>
      </c>
      <c r="H122" s="35">
        <f t="shared" si="95"/>
        <v>0</v>
      </c>
      <c r="I122" s="35">
        <f t="shared" si="96"/>
        <v>1.445</v>
      </c>
      <c r="J122" s="35">
        <f t="shared" si="97"/>
        <v>0</v>
      </c>
      <c r="K122" s="35">
        <f t="shared" si="98"/>
        <v>0</v>
      </c>
      <c r="L122" s="35">
        <v>0</v>
      </c>
      <c r="M122" s="35">
        <v>0.65380602</v>
      </c>
      <c r="N122" s="35">
        <v>0</v>
      </c>
      <c r="O122" s="35">
        <v>0</v>
      </c>
      <c r="P122" s="35">
        <v>1.445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f t="shared" si="105"/>
        <v>0</v>
      </c>
      <c r="AP122" s="35">
        <f t="shared" si="99"/>
        <v>0</v>
      </c>
      <c r="AQ122" s="35">
        <f t="shared" si="100"/>
        <v>0</v>
      </c>
      <c r="AR122" s="35">
        <f t="shared" si="101"/>
        <v>0.97</v>
      </c>
      <c r="AS122" s="35">
        <f t="shared" si="102"/>
        <v>0</v>
      </c>
      <c r="AT122" s="35">
        <f t="shared" si="103"/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0.97</v>
      </c>
      <c r="AZ122" s="35">
        <v>0</v>
      </c>
      <c r="BA122" s="35">
        <v>0</v>
      </c>
      <c r="BB122" s="35">
        <v>0</v>
      </c>
      <c r="BC122" s="35">
        <v>0</v>
      </c>
      <c r="BD122" s="35">
        <v>0</v>
      </c>
      <c r="BE122" s="35">
        <v>0</v>
      </c>
      <c r="BF122" s="35">
        <v>0</v>
      </c>
      <c r="BG122" s="35">
        <v>0</v>
      </c>
      <c r="BH122" s="35">
        <v>0</v>
      </c>
      <c r="BI122" s="35">
        <v>0</v>
      </c>
      <c r="BJ122" s="35">
        <v>0</v>
      </c>
      <c r="BK122" s="35">
        <v>0</v>
      </c>
      <c r="BL122" s="35">
        <v>0</v>
      </c>
      <c r="BM122" s="35">
        <v>0</v>
      </c>
      <c r="BN122" s="35">
        <v>0</v>
      </c>
      <c r="BO122" s="35">
        <v>0</v>
      </c>
      <c r="BP122" s="35">
        <v>0</v>
      </c>
      <c r="BQ122" s="35">
        <v>0</v>
      </c>
      <c r="BR122" s="35">
        <v>0</v>
      </c>
      <c r="BS122" s="35">
        <v>0</v>
      </c>
      <c r="BT122" s="35">
        <v>0</v>
      </c>
      <c r="BU122" s="35">
        <v>0</v>
      </c>
      <c r="BV122" s="35">
        <v>0</v>
      </c>
      <c r="BW122" s="35">
        <v>0</v>
      </c>
      <c r="BX122" s="35">
        <v>0</v>
      </c>
      <c r="BY122" s="35">
        <f t="shared" si="60"/>
        <v>-0.65380602</v>
      </c>
      <c r="BZ122" s="35">
        <f t="shared" si="61"/>
        <v>-100</v>
      </c>
      <c r="CA122" s="38" t="s">
        <v>431</v>
      </c>
    </row>
    <row r="123" spans="1:79" s="28" customFormat="1" ht="36">
      <c r="A123" s="1"/>
      <c r="B123" s="34" t="s">
        <v>274</v>
      </c>
      <c r="C123" s="6" t="s">
        <v>406</v>
      </c>
      <c r="D123" s="35">
        <v>0.43737438</v>
      </c>
      <c r="E123" s="35">
        <v>0</v>
      </c>
      <c r="F123" s="35">
        <f t="shared" si="104"/>
        <v>0.43737438</v>
      </c>
      <c r="G123" s="35">
        <f t="shared" si="94"/>
        <v>0</v>
      </c>
      <c r="H123" s="35">
        <f t="shared" si="95"/>
        <v>0</v>
      </c>
      <c r="I123" s="35">
        <f t="shared" si="96"/>
        <v>0.97</v>
      </c>
      <c r="J123" s="35">
        <f t="shared" si="97"/>
        <v>0</v>
      </c>
      <c r="K123" s="35">
        <f t="shared" si="98"/>
        <v>0</v>
      </c>
      <c r="L123" s="35">
        <v>0</v>
      </c>
      <c r="M123" s="35">
        <v>0.43737438</v>
      </c>
      <c r="N123" s="35">
        <v>0</v>
      </c>
      <c r="O123" s="35">
        <v>0</v>
      </c>
      <c r="P123" s="35">
        <v>0.97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f t="shared" si="105"/>
        <v>0.34802778</v>
      </c>
      <c r="AP123" s="35">
        <f t="shared" si="99"/>
        <v>0</v>
      </c>
      <c r="AQ123" s="35">
        <f t="shared" si="100"/>
        <v>0</v>
      </c>
      <c r="AR123" s="35">
        <f t="shared" si="101"/>
        <v>0</v>
      </c>
      <c r="AS123" s="35">
        <f t="shared" si="102"/>
        <v>0</v>
      </c>
      <c r="AT123" s="35">
        <f t="shared" si="103"/>
        <v>0</v>
      </c>
      <c r="AU123" s="35">
        <v>0</v>
      </c>
      <c r="AV123" s="35">
        <v>0.34802778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35">
        <v>0</v>
      </c>
      <c r="BC123" s="35">
        <v>0</v>
      </c>
      <c r="BD123" s="35">
        <v>0</v>
      </c>
      <c r="BE123" s="35">
        <v>0</v>
      </c>
      <c r="BF123" s="35">
        <v>0</v>
      </c>
      <c r="BG123" s="35">
        <v>0</v>
      </c>
      <c r="BH123" s="35">
        <v>0</v>
      </c>
      <c r="BI123" s="35">
        <v>0</v>
      </c>
      <c r="BJ123" s="35">
        <v>0</v>
      </c>
      <c r="BK123" s="35">
        <v>0</v>
      </c>
      <c r="BL123" s="35">
        <v>0</v>
      </c>
      <c r="BM123" s="35">
        <v>0</v>
      </c>
      <c r="BN123" s="35">
        <v>0</v>
      </c>
      <c r="BO123" s="35">
        <v>0</v>
      </c>
      <c r="BP123" s="35">
        <v>0</v>
      </c>
      <c r="BQ123" s="35">
        <v>0</v>
      </c>
      <c r="BR123" s="35">
        <v>0</v>
      </c>
      <c r="BS123" s="35">
        <v>0</v>
      </c>
      <c r="BT123" s="35">
        <v>0</v>
      </c>
      <c r="BU123" s="35">
        <v>0</v>
      </c>
      <c r="BV123" s="35">
        <v>0</v>
      </c>
      <c r="BW123" s="35">
        <v>0</v>
      </c>
      <c r="BX123" s="35">
        <v>0</v>
      </c>
      <c r="BY123" s="35">
        <f t="shared" si="60"/>
        <v>-0.0893466</v>
      </c>
      <c r="BZ123" s="35">
        <f t="shared" si="61"/>
        <v>-20.42794550517568</v>
      </c>
      <c r="CA123" s="38" t="s">
        <v>432</v>
      </c>
    </row>
    <row r="124" spans="1:79" s="28" customFormat="1" ht="12">
      <c r="A124" s="1"/>
      <c r="B124" s="9" t="s">
        <v>224</v>
      </c>
      <c r="C124" s="6">
        <v>0</v>
      </c>
      <c r="D124" s="35">
        <v>0</v>
      </c>
      <c r="E124" s="35">
        <v>0</v>
      </c>
      <c r="F124" s="35">
        <f t="shared" si="104"/>
        <v>0</v>
      </c>
      <c r="G124" s="35">
        <f t="shared" si="94"/>
        <v>0</v>
      </c>
      <c r="H124" s="35">
        <f t="shared" si="95"/>
        <v>0</v>
      </c>
      <c r="I124" s="35">
        <f t="shared" si="96"/>
        <v>0</v>
      </c>
      <c r="J124" s="35">
        <f t="shared" si="97"/>
        <v>0</v>
      </c>
      <c r="K124" s="35">
        <f t="shared" si="98"/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f t="shared" si="105"/>
        <v>0</v>
      </c>
      <c r="AP124" s="35">
        <f t="shared" si="99"/>
        <v>0</v>
      </c>
      <c r="AQ124" s="35">
        <f t="shared" si="100"/>
        <v>0</v>
      </c>
      <c r="AR124" s="35">
        <f t="shared" si="101"/>
        <v>0</v>
      </c>
      <c r="AS124" s="35">
        <f t="shared" si="102"/>
        <v>0</v>
      </c>
      <c r="AT124" s="35">
        <f t="shared" si="103"/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35">
        <v>0</v>
      </c>
      <c r="BC124" s="35">
        <v>0</v>
      </c>
      <c r="BD124" s="35">
        <v>0</v>
      </c>
      <c r="BE124" s="35">
        <v>0</v>
      </c>
      <c r="BF124" s="35">
        <v>0</v>
      </c>
      <c r="BG124" s="35">
        <v>0</v>
      </c>
      <c r="BH124" s="35">
        <v>0</v>
      </c>
      <c r="BI124" s="35">
        <v>0</v>
      </c>
      <c r="BJ124" s="35">
        <v>0</v>
      </c>
      <c r="BK124" s="35">
        <v>0</v>
      </c>
      <c r="BL124" s="35">
        <v>0</v>
      </c>
      <c r="BM124" s="35">
        <v>0</v>
      </c>
      <c r="BN124" s="35">
        <v>0</v>
      </c>
      <c r="BO124" s="35">
        <v>0</v>
      </c>
      <c r="BP124" s="35">
        <v>0</v>
      </c>
      <c r="BQ124" s="35">
        <v>0</v>
      </c>
      <c r="BR124" s="35">
        <v>0</v>
      </c>
      <c r="BS124" s="35">
        <v>0</v>
      </c>
      <c r="BT124" s="35">
        <v>0</v>
      </c>
      <c r="BU124" s="35">
        <v>0</v>
      </c>
      <c r="BV124" s="35">
        <v>0</v>
      </c>
      <c r="BW124" s="35">
        <v>0</v>
      </c>
      <c r="BX124" s="35">
        <v>0</v>
      </c>
      <c r="BY124" s="35">
        <f t="shared" si="60"/>
        <v>0</v>
      </c>
      <c r="BZ124" s="35">
        <v>0</v>
      </c>
      <c r="CA124" s="38"/>
    </row>
    <row r="125" spans="1:79" s="28" customFormat="1" ht="33.75">
      <c r="A125" s="1"/>
      <c r="B125" s="7" t="s">
        <v>275</v>
      </c>
      <c r="C125" s="6" t="s">
        <v>406</v>
      </c>
      <c r="D125" s="35">
        <v>1.6647412</v>
      </c>
      <c r="E125" s="35">
        <v>0</v>
      </c>
      <c r="F125" s="35">
        <f t="shared" si="104"/>
        <v>1.6647412</v>
      </c>
      <c r="G125" s="35">
        <f t="shared" si="94"/>
        <v>0</v>
      </c>
      <c r="H125" s="35">
        <f t="shared" si="95"/>
        <v>0</v>
      </c>
      <c r="I125" s="35">
        <f t="shared" si="96"/>
        <v>1.2</v>
      </c>
      <c r="J125" s="35">
        <f t="shared" si="97"/>
        <v>0</v>
      </c>
      <c r="K125" s="35">
        <f t="shared" si="98"/>
        <v>0</v>
      </c>
      <c r="L125" s="35">
        <v>0</v>
      </c>
      <c r="M125" s="35">
        <v>1.6647412</v>
      </c>
      <c r="N125" s="35">
        <v>0</v>
      </c>
      <c r="O125" s="35">
        <v>0</v>
      </c>
      <c r="P125" s="35">
        <v>1.2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f t="shared" si="105"/>
        <v>0</v>
      </c>
      <c r="AP125" s="35">
        <f t="shared" si="99"/>
        <v>0</v>
      </c>
      <c r="AQ125" s="35">
        <f t="shared" si="100"/>
        <v>0</v>
      </c>
      <c r="AR125" s="35">
        <f t="shared" si="101"/>
        <v>0</v>
      </c>
      <c r="AS125" s="35">
        <f t="shared" si="102"/>
        <v>0</v>
      </c>
      <c r="AT125" s="35">
        <f t="shared" si="103"/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35">
        <v>0</v>
      </c>
      <c r="BC125" s="35">
        <v>0</v>
      </c>
      <c r="BD125" s="35">
        <v>0</v>
      </c>
      <c r="BE125" s="35">
        <v>0</v>
      </c>
      <c r="BF125" s="35">
        <v>0</v>
      </c>
      <c r="BG125" s="35">
        <v>0</v>
      </c>
      <c r="BH125" s="35">
        <v>0</v>
      </c>
      <c r="BI125" s="35">
        <v>0</v>
      </c>
      <c r="BJ125" s="35">
        <v>0</v>
      </c>
      <c r="BK125" s="35">
        <v>0</v>
      </c>
      <c r="BL125" s="35">
        <v>0</v>
      </c>
      <c r="BM125" s="35">
        <v>0</v>
      </c>
      <c r="BN125" s="35">
        <v>0</v>
      </c>
      <c r="BO125" s="35">
        <v>0</v>
      </c>
      <c r="BP125" s="35">
        <v>0</v>
      </c>
      <c r="BQ125" s="35">
        <v>0</v>
      </c>
      <c r="BR125" s="35">
        <v>0</v>
      </c>
      <c r="BS125" s="35">
        <v>0</v>
      </c>
      <c r="BT125" s="35">
        <v>0</v>
      </c>
      <c r="BU125" s="35">
        <v>0</v>
      </c>
      <c r="BV125" s="35">
        <v>0</v>
      </c>
      <c r="BW125" s="35">
        <v>0</v>
      </c>
      <c r="BX125" s="35">
        <v>0</v>
      </c>
      <c r="BY125" s="35">
        <f t="shared" si="60"/>
        <v>-1.6647412</v>
      </c>
      <c r="BZ125" s="35">
        <f t="shared" si="61"/>
        <v>-100</v>
      </c>
      <c r="CA125" s="38" t="s">
        <v>431</v>
      </c>
    </row>
    <row r="126" spans="1:79" s="28" customFormat="1" ht="36">
      <c r="A126" s="1"/>
      <c r="B126" s="34" t="s">
        <v>276</v>
      </c>
      <c r="C126" s="6" t="s">
        <v>406</v>
      </c>
      <c r="D126" s="35">
        <v>0.60841364</v>
      </c>
      <c r="E126" s="35">
        <v>0</v>
      </c>
      <c r="F126" s="35">
        <f t="shared" si="104"/>
        <v>0.60841364</v>
      </c>
      <c r="G126" s="35">
        <f t="shared" si="94"/>
        <v>0</v>
      </c>
      <c r="H126" s="35">
        <f t="shared" si="95"/>
        <v>0</v>
      </c>
      <c r="I126" s="35">
        <f t="shared" si="96"/>
        <v>0.55</v>
      </c>
      <c r="J126" s="35">
        <f t="shared" si="97"/>
        <v>0</v>
      </c>
      <c r="K126" s="35">
        <f t="shared" si="98"/>
        <v>0</v>
      </c>
      <c r="L126" s="35">
        <v>0</v>
      </c>
      <c r="M126" s="35">
        <v>0.60841364</v>
      </c>
      <c r="N126" s="35">
        <v>0</v>
      </c>
      <c r="O126" s="35">
        <v>0</v>
      </c>
      <c r="P126" s="35">
        <v>0.55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f t="shared" si="105"/>
        <v>0</v>
      </c>
      <c r="AP126" s="35">
        <f t="shared" si="99"/>
        <v>0</v>
      </c>
      <c r="AQ126" s="35">
        <f t="shared" si="100"/>
        <v>0</v>
      </c>
      <c r="AR126" s="35">
        <f t="shared" si="101"/>
        <v>0</v>
      </c>
      <c r="AS126" s="35">
        <f t="shared" si="102"/>
        <v>0</v>
      </c>
      <c r="AT126" s="35">
        <f t="shared" si="103"/>
        <v>0</v>
      </c>
      <c r="AU126" s="35">
        <v>0</v>
      </c>
      <c r="AV126" s="35">
        <v>0</v>
      </c>
      <c r="AW126" s="35">
        <v>0</v>
      </c>
      <c r="AX126" s="35">
        <v>0</v>
      </c>
      <c r="AY126" s="35">
        <v>0</v>
      </c>
      <c r="AZ126" s="35">
        <v>0</v>
      </c>
      <c r="BA126" s="35">
        <v>0</v>
      </c>
      <c r="BB126" s="35">
        <v>0</v>
      </c>
      <c r="BC126" s="35">
        <v>0</v>
      </c>
      <c r="BD126" s="35">
        <v>0</v>
      </c>
      <c r="BE126" s="35">
        <v>0</v>
      </c>
      <c r="BF126" s="35">
        <v>0</v>
      </c>
      <c r="BG126" s="35">
        <v>0</v>
      </c>
      <c r="BH126" s="35">
        <v>0</v>
      </c>
      <c r="BI126" s="35">
        <v>0</v>
      </c>
      <c r="BJ126" s="35">
        <v>0</v>
      </c>
      <c r="BK126" s="35">
        <v>0</v>
      </c>
      <c r="BL126" s="35">
        <v>0</v>
      </c>
      <c r="BM126" s="35">
        <v>0</v>
      </c>
      <c r="BN126" s="35">
        <v>0</v>
      </c>
      <c r="BO126" s="35">
        <v>0</v>
      </c>
      <c r="BP126" s="35">
        <v>0</v>
      </c>
      <c r="BQ126" s="35">
        <v>0</v>
      </c>
      <c r="BR126" s="35">
        <v>0</v>
      </c>
      <c r="BS126" s="35">
        <v>0</v>
      </c>
      <c r="BT126" s="35">
        <v>0</v>
      </c>
      <c r="BU126" s="35">
        <v>0</v>
      </c>
      <c r="BV126" s="35">
        <v>0</v>
      </c>
      <c r="BW126" s="35">
        <v>0</v>
      </c>
      <c r="BX126" s="35">
        <v>0</v>
      </c>
      <c r="BY126" s="35">
        <f t="shared" si="60"/>
        <v>-0.60841364</v>
      </c>
      <c r="BZ126" s="35">
        <f t="shared" si="61"/>
        <v>-100</v>
      </c>
      <c r="CA126" s="38" t="s">
        <v>430</v>
      </c>
    </row>
    <row r="127" spans="1:79" s="28" customFormat="1" ht="24">
      <c r="A127" s="1"/>
      <c r="B127" s="34" t="s">
        <v>277</v>
      </c>
      <c r="C127" s="6" t="s">
        <v>406</v>
      </c>
      <c r="D127" s="35">
        <v>0.55311009</v>
      </c>
      <c r="E127" s="35">
        <v>0</v>
      </c>
      <c r="F127" s="35">
        <f t="shared" si="104"/>
        <v>0.55311009</v>
      </c>
      <c r="G127" s="35">
        <f t="shared" si="94"/>
        <v>0</v>
      </c>
      <c r="H127" s="35">
        <f t="shared" si="95"/>
        <v>0</v>
      </c>
      <c r="I127" s="35">
        <f t="shared" si="96"/>
        <v>0.5</v>
      </c>
      <c r="J127" s="35">
        <f t="shared" si="97"/>
        <v>0</v>
      </c>
      <c r="K127" s="35">
        <f t="shared" si="98"/>
        <v>0</v>
      </c>
      <c r="L127" s="35">
        <v>0</v>
      </c>
      <c r="M127" s="35">
        <v>0.55311009</v>
      </c>
      <c r="N127" s="35">
        <v>0</v>
      </c>
      <c r="O127" s="35">
        <v>0</v>
      </c>
      <c r="P127" s="35">
        <v>0.5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f t="shared" si="105"/>
        <v>0.14782473000000002</v>
      </c>
      <c r="AP127" s="35">
        <f t="shared" si="99"/>
        <v>0</v>
      </c>
      <c r="AQ127" s="35">
        <f t="shared" si="100"/>
        <v>0</v>
      </c>
      <c r="AR127" s="35">
        <f t="shared" si="101"/>
        <v>0</v>
      </c>
      <c r="AS127" s="35">
        <f t="shared" si="102"/>
        <v>0</v>
      </c>
      <c r="AT127" s="35">
        <f t="shared" si="103"/>
        <v>0</v>
      </c>
      <c r="AU127" s="35">
        <v>0</v>
      </c>
      <c r="AV127" s="35">
        <v>0.14782473000000002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35">
        <v>0</v>
      </c>
      <c r="BE127" s="35">
        <v>0</v>
      </c>
      <c r="BF127" s="35">
        <v>0</v>
      </c>
      <c r="BG127" s="35">
        <v>0</v>
      </c>
      <c r="BH127" s="35">
        <v>0</v>
      </c>
      <c r="BI127" s="35">
        <v>0</v>
      </c>
      <c r="BJ127" s="35">
        <v>0</v>
      </c>
      <c r="BK127" s="35">
        <v>0</v>
      </c>
      <c r="BL127" s="35">
        <v>0</v>
      </c>
      <c r="BM127" s="35">
        <v>0</v>
      </c>
      <c r="BN127" s="35">
        <v>0</v>
      </c>
      <c r="BO127" s="35">
        <v>0</v>
      </c>
      <c r="BP127" s="35">
        <v>0</v>
      </c>
      <c r="BQ127" s="35">
        <v>0</v>
      </c>
      <c r="BR127" s="35">
        <v>0</v>
      </c>
      <c r="BS127" s="35">
        <v>0</v>
      </c>
      <c r="BT127" s="35">
        <v>0</v>
      </c>
      <c r="BU127" s="35">
        <v>0</v>
      </c>
      <c r="BV127" s="35">
        <v>0</v>
      </c>
      <c r="BW127" s="35">
        <v>0</v>
      </c>
      <c r="BX127" s="35">
        <v>0</v>
      </c>
      <c r="BY127" s="35">
        <f t="shared" si="60"/>
        <v>-0.40528536</v>
      </c>
      <c r="BZ127" s="35">
        <f t="shared" si="61"/>
        <v>-73.27390465793165</v>
      </c>
      <c r="CA127" s="38" t="s">
        <v>432</v>
      </c>
    </row>
    <row r="128" spans="1:79" s="28" customFormat="1" ht="12">
      <c r="A128" s="1"/>
      <c r="B128" s="9" t="s">
        <v>166</v>
      </c>
      <c r="C128" s="6"/>
      <c r="D128" s="35">
        <v>0</v>
      </c>
      <c r="E128" s="35">
        <v>0</v>
      </c>
      <c r="F128" s="35">
        <f t="shared" si="104"/>
        <v>0</v>
      </c>
      <c r="G128" s="35">
        <f t="shared" si="94"/>
        <v>0</v>
      </c>
      <c r="H128" s="35">
        <f t="shared" si="95"/>
        <v>0</v>
      </c>
      <c r="I128" s="35">
        <f t="shared" si="96"/>
        <v>0</v>
      </c>
      <c r="J128" s="35">
        <f t="shared" si="97"/>
        <v>0</v>
      </c>
      <c r="K128" s="35">
        <f t="shared" si="98"/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f t="shared" si="105"/>
        <v>0</v>
      </c>
      <c r="AP128" s="35">
        <f t="shared" si="99"/>
        <v>0</v>
      </c>
      <c r="AQ128" s="35">
        <f t="shared" si="100"/>
        <v>0</v>
      </c>
      <c r="AR128" s="35">
        <f t="shared" si="101"/>
        <v>0</v>
      </c>
      <c r="AS128" s="35">
        <f t="shared" si="102"/>
        <v>0</v>
      </c>
      <c r="AT128" s="35">
        <f t="shared" si="103"/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0</v>
      </c>
      <c r="BB128" s="35">
        <v>0</v>
      </c>
      <c r="BC128" s="35">
        <v>0</v>
      </c>
      <c r="BD128" s="35">
        <v>0</v>
      </c>
      <c r="BE128" s="35">
        <v>0</v>
      </c>
      <c r="BF128" s="35">
        <v>0</v>
      </c>
      <c r="BG128" s="35">
        <v>0</v>
      </c>
      <c r="BH128" s="35">
        <v>0</v>
      </c>
      <c r="BI128" s="35">
        <v>0</v>
      </c>
      <c r="BJ128" s="35">
        <v>0</v>
      </c>
      <c r="BK128" s="35">
        <v>0</v>
      </c>
      <c r="BL128" s="35">
        <v>0</v>
      </c>
      <c r="BM128" s="35">
        <v>0</v>
      </c>
      <c r="BN128" s="35">
        <v>0</v>
      </c>
      <c r="BO128" s="35">
        <v>0</v>
      </c>
      <c r="BP128" s="35">
        <v>0</v>
      </c>
      <c r="BQ128" s="35">
        <v>0</v>
      </c>
      <c r="BR128" s="35">
        <v>0</v>
      </c>
      <c r="BS128" s="35">
        <v>0</v>
      </c>
      <c r="BT128" s="35">
        <v>0</v>
      </c>
      <c r="BU128" s="35">
        <v>0</v>
      </c>
      <c r="BV128" s="35">
        <v>0</v>
      </c>
      <c r="BW128" s="35">
        <v>0</v>
      </c>
      <c r="BX128" s="35">
        <v>0</v>
      </c>
      <c r="BY128" s="35">
        <f t="shared" si="60"/>
        <v>0</v>
      </c>
      <c r="BZ128" s="35">
        <v>0</v>
      </c>
      <c r="CA128" s="38"/>
    </row>
    <row r="129" spans="1:79" s="28" customFormat="1" ht="33.75">
      <c r="A129" s="1"/>
      <c r="B129" s="7" t="s">
        <v>278</v>
      </c>
      <c r="C129" s="6" t="s">
        <v>406</v>
      </c>
      <c r="D129" s="35">
        <v>3.22811689</v>
      </c>
      <c r="E129" s="35">
        <v>0</v>
      </c>
      <c r="F129" s="35">
        <f t="shared" si="104"/>
        <v>0</v>
      </c>
      <c r="G129" s="35">
        <f t="shared" si="94"/>
        <v>0</v>
      </c>
      <c r="H129" s="35">
        <f t="shared" si="95"/>
        <v>0</v>
      </c>
      <c r="I129" s="35">
        <f t="shared" si="96"/>
        <v>0</v>
      </c>
      <c r="J129" s="35">
        <f t="shared" si="97"/>
        <v>0</v>
      </c>
      <c r="K129" s="35">
        <f t="shared" si="98"/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f t="shared" si="105"/>
        <v>0.0342</v>
      </c>
      <c r="AP129" s="35">
        <f t="shared" si="99"/>
        <v>0</v>
      </c>
      <c r="AQ129" s="35">
        <f t="shared" si="100"/>
        <v>0</v>
      </c>
      <c r="AR129" s="35">
        <f t="shared" si="101"/>
        <v>0</v>
      </c>
      <c r="AS129" s="35">
        <f t="shared" si="102"/>
        <v>0</v>
      </c>
      <c r="AT129" s="35">
        <f t="shared" si="103"/>
        <v>0</v>
      </c>
      <c r="AU129" s="35">
        <v>0</v>
      </c>
      <c r="AV129" s="35">
        <v>0.0342</v>
      </c>
      <c r="AW129" s="35">
        <v>0</v>
      </c>
      <c r="AX129" s="35">
        <v>0</v>
      </c>
      <c r="AY129" s="35">
        <v>0</v>
      </c>
      <c r="AZ129" s="35">
        <v>0</v>
      </c>
      <c r="BA129" s="35">
        <v>0</v>
      </c>
      <c r="BB129" s="35">
        <v>0</v>
      </c>
      <c r="BC129" s="35">
        <v>0</v>
      </c>
      <c r="BD129" s="35">
        <v>0</v>
      </c>
      <c r="BE129" s="35">
        <v>0</v>
      </c>
      <c r="BF129" s="35">
        <v>0</v>
      </c>
      <c r="BG129" s="35">
        <v>0</v>
      </c>
      <c r="BH129" s="35">
        <v>0</v>
      </c>
      <c r="BI129" s="35">
        <v>0</v>
      </c>
      <c r="BJ129" s="35">
        <v>0</v>
      </c>
      <c r="BK129" s="35">
        <v>0</v>
      </c>
      <c r="BL129" s="35">
        <v>0</v>
      </c>
      <c r="BM129" s="35">
        <v>0</v>
      </c>
      <c r="BN129" s="35">
        <v>0</v>
      </c>
      <c r="BO129" s="35">
        <v>0</v>
      </c>
      <c r="BP129" s="35">
        <v>0</v>
      </c>
      <c r="BQ129" s="35">
        <v>0</v>
      </c>
      <c r="BR129" s="35">
        <v>0</v>
      </c>
      <c r="BS129" s="35">
        <v>0</v>
      </c>
      <c r="BT129" s="35">
        <v>0</v>
      </c>
      <c r="BU129" s="35">
        <v>0</v>
      </c>
      <c r="BV129" s="35">
        <v>0</v>
      </c>
      <c r="BW129" s="35">
        <v>0</v>
      </c>
      <c r="BX129" s="35">
        <v>0</v>
      </c>
      <c r="BY129" s="35">
        <f t="shared" si="60"/>
        <v>0.0342</v>
      </c>
      <c r="BZ129" s="35">
        <v>0</v>
      </c>
      <c r="CA129" s="38" t="s">
        <v>432</v>
      </c>
    </row>
    <row r="130" spans="1:79" s="28" customFormat="1" ht="36">
      <c r="A130" s="1"/>
      <c r="B130" s="34" t="s">
        <v>279</v>
      </c>
      <c r="C130" s="6" t="s">
        <v>406</v>
      </c>
      <c r="D130" s="35">
        <v>0.58948277</v>
      </c>
      <c r="E130" s="35">
        <v>0</v>
      </c>
      <c r="F130" s="35">
        <f t="shared" si="104"/>
        <v>0</v>
      </c>
      <c r="G130" s="35">
        <f t="shared" si="94"/>
        <v>0</v>
      </c>
      <c r="H130" s="35">
        <f t="shared" si="95"/>
        <v>0</v>
      </c>
      <c r="I130" s="35">
        <f t="shared" si="96"/>
        <v>0</v>
      </c>
      <c r="J130" s="35">
        <f t="shared" si="97"/>
        <v>0</v>
      </c>
      <c r="K130" s="35">
        <f t="shared" si="98"/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f t="shared" si="105"/>
        <v>0.40372594</v>
      </c>
      <c r="AP130" s="35">
        <f t="shared" si="99"/>
        <v>0</v>
      </c>
      <c r="AQ130" s="35">
        <f t="shared" si="100"/>
        <v>0</v>
      </c>
      <c r="AR130" s="35">
        <f t="shared" si="101"/>
        <v>0.55</v>
      </c>
      <c r="AS130" s="35">
        <f t="shared" si="102"/>
        <v>0</v>
      </c>
      <c r="AT130" s="35">
        <f t="shared" si="103"/>
        <v>0</v>
      </c>
      <c r="AU130" s="35">
        <v>0</v>
      </c>
      <c r="AV130" s="35">
        <v>0.40372594</v>
      </c>
      <c r="AW130" s="35">
        <v>0</v>
      </c>
      <c r="AX130" s="35">
        <v>0</v>
      </c>
      <c r="AY130" s="35">
        <v>0.55</v>
      </c>
      <c r="AZ130" s="35">
        <v>0</v>
      </c>
      <c r="BA130" s="35">
        <v>0</v>
      </c>
      <c r="BB130" s="35">
        <v>0</v>
      </c>
      <c r="BC130" s="35">
        <v>0</v>
      </c>
      <c r="BD130" s="35">
        <v>0</v>
      </c>
      <c r="BE130" s="35">
        <v>0</v>
      </c>
      <c r="BF130" s="35">
        <v>0</v>
      </c>
      <c r="BG130" s="35">
        <v>0</v>
      </c>
      <c r="BH130" s="35">
        <v>0</v>
      </c>
      <c r="BI130" s="35">
        <v>0</v>
      </c>
      <c r="BJ130" s="35">
        <v>0</v>
      </c>
      <c r="BK130" s="35">
        <v>0</v>
      </c>
      <c r="BL130" s="35">
        <v>0</v>
      </c>
      <c r="BM130" s="35">
        <v>0</v>
      </c>
      <c r="BN130" s="35">
        <v>0</v>
      </c>
      <c r="BO130" s="35">
        <v>0</v>
      </c>
      <c r="BP130" s="35">
        <v>0</v>
      </c>
      <c r="BQ130" s="35">
        <v>0</v>
      </c>
      <c r="BR130" s="35">
        <v>0</v>
      </c>
      <c r="BS130" s="35">
        <v>0</v>
      </c>
      <c r="BT130" s="35">
        <v>0</v>
      </c>
      <c r="BU130" s="35">
        <v>0</v>
      </c>
      <c r="BV130" s="35">
        <v>0</v>
      </c>
      <c r="BW130" s="35">
        <v>0</v>
      </c>
      <c r="BX130" s="35">
        <v>0</v>
      </c>
      <c r="BY130" s="35">
        <f t="shared" si="60"/>
        <v>0.40372594</v>
      </c>
      <c r="BZ130" s="35">
        <v>0</v>
      </c>
      <c r="CA130" s="38" t="s">
        <v>432</v>
      </c>
    </row>
    <row r="131" spans="1:79" s="28" customFormat="1" ht="36">
      <c r="A131" s="1"/>
      <c r="B131" s="34" t="s">
        <v>280</v>
      </c>
      <c r="C131" s="6" t="s">
        <v>406</v>
      </c>
      <c r="D131" s="35">
        <v>1.46021042</v>
      </c>
      <c r="E131" s="35">
        <v>0</v>
      </c>
      <c r="F131" s="35">
        <f t="shared" si="104"/>
        <v>0</v>
      </c>
      <c r="G131" s="35">
        <f t="shared" si="94"/>
        <v>0</v>
      </c>
      <c r="H131" s="35">
        <f t="shared" si="95"/>
        <v>0</v>
      </c>
      <c r="I131" s="35">
        <f t="shared" si="96"/>
        <v>0</v>
      </c>
      <c r="J131" s="35">
        <f t="shared" si="97"/>
        <v>0</v>
      </c>
      <c r="K131" s="35">
        <f t="shared" si="98"/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f t="shared" si="105"/>
        <v>0.23101561</v>
      </c>
      <c r="AP131" s="35">
        <f t="shared" si="99"/>
        <v>0</v>
      </c>
      <c r="AQ131" s="35">
        <f t="shared" si="100"/>
        <v>0</v>
      </c>
      <c r="AR131" s="35">
        <f t="shared" si="101"/>
        <v>0.315</v>
      </c>
      <c r="AS131" s="35">
        <f t="shared" si="102"/>
        <v>0</v>
      </c>
      <c r="AT131" s="35">
        <f t="shared" si="103"/>
        <v>0</v>
      </c>
      <c r="AU131" s="35">
        <v>0</v>
      </c>
      <c r="AV131" s="35">
        <v>0.23101561</v>
      </c>
      <c r="AW131" s="35">
        <v>0</v>
      </c>
      <c r="AX131" s="35">
        <v>0</v>
      </c>
      <c r="AY131" s="35">
        <v>0.315</v>
      </c>
      <c r="AZ131" s="35">
        <v>0</v>
      </c>
      <c r="BA131" s="35">
        <v>0</v>
      </c>
      <c r="BB131" s="35">
        <v>0</v>
      </c>
      <c r="BC131" s="35">
        <v>0</v>
      </c>
      <c r="BD131" s="35">
        <v>0</v>
      </c>
      <c r="BE131" s="35">
        <v>0</v>
      </c>
      <c r="BF131" s="35">
        <v>0</v>
      </c>
      <c r="BG131" s="35">
        <v>0</v>
      </c>
      <c r="BH131" s="35">
        <v>0</v>
      </c>
      <c r="BI131" s="35">
        <v>0</v>
      </c>
      <c r="BJ131" s="35">
        <v>0</v>
      </c>
      <c r="BK131" s="35">
        <v>0</v>
      </c>
      <c r="BL131" s="35">
        <v>0</v>
      </c>
      <c r="BM131" s="35">
        <v>0</v>
      </c>
      <c r="BN131" s="35">
        <v>0</v>
      </c>
      <c r="BO131" s="35">
        <v>0</v>
      </c>
      <c r="BP131" s="35">
        <v>0</v>
      </c>
      <c r="BQ131" s="35">
        <v>0</v>
      </c>
      <c r="BR131" s="35">
        <v>0</v>
      </c>
      <c r="BS131" s="35">
        <v>0</v>
      </c>
      <c r="BT131" s="35">
        <v>0</v>
      </c>
      <c r="BU131" s="35">
        <v>0</v>
      </c>
      <c r="BV131" s="35">
        <v>0</v>
      </c>
      <c r="BW131" s="35">
        <v>0</v>
      </c>
      <c r="BX131" s="35">
        <v>0</v>
      </c>
      <c r="BY131" s="35">
        <f t="shared" si="60"/>
        <v>0.23101561</v>
      </c>
      <c r="BZ131" s="35">
        <v>0</v>
      </c>
      <c r="CA131" s="38" t="s">
        <v>432</v>
      </c>
    </row>
    <row r="132" spans="1:79" s="28" customFormat="1" ht="12">
      <c r="A132" s="1"/>
      <c r="B132" s="9" t="s">
        <v>222</v>
      </c>
      <c r="C132" s="6"/>
      <c r="D132" s="35">
        <v>0</v>
      </c>
      <c r="E132" s="35">
        <v>0</v>
      </c>
      <c r="F132" s="35">
        <f t="shared" si="104"/>
        <v>0</v>
      </c>
      <c r="G132" s="35">
        <f t="shared" si="94"/>
        <v>0</v>
      </c>
      <c r="H132" s="35">
        <f t="shared" si="95"/>
        <v>0</v>
      </c>
      <c r="I132" s="35">
        <f t="shared" si="96"/>
        <v>0</v>
      </c>
      <c r="J132" s="35">
        <f t="shared" si="97"/>
        <v>0</v>
      </c>
      <c r="K132" s="35">
        <f t="shared" si="98"/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f t="shared" si="105"/>
        <v>0</v>
      </c>
      <c r="AP132" s="35">
        <f t="shared" si="99"/>
        <v>0</v>
      </c>
      <c r="AQ132" s="35">
        <f t="shared" si="100"/>
        <v>0</v>
      </c>
      <c r="AR132" s="35">
        <f t="shared" si="101"/>
        <v>0</v>
      </c>
      <c r="AS132" s="35">
        <f t="shared" si="102"/>
        <v>0</v>
      </c>
      <c r="AT132" s="35">
        <f t="shared" si="103"/>
        <v>0</v>
      </c>
      <c r="AU132" s="35">
        <v>0</v>
      </c>
      <c r="AV132" s="35">
        <v>0</v>
      </c>
      <c r="AW132" s="35">
        <v>0</v>
      </c>
      <c r="AX132" s="35">
        <v>0</v>
      </c>
      <c r="AY132" s="35">
        <v>0</v>
      </c>
      <c r="AZ132" s="35">
        <v>0</v>
      </c>
      <c r="BA132" s="35">
        <v>0</v>
      </c>
      <c r="BB132" s="35">
        <v>0</v>
      </c>
      <c r="BC132" s="35">
        <v>0</v>
      </c>
      <c r="BD132" s="35">
        <v>0</v>
      </c>
      <c r="BE132" s="35">
        <v>0</v>
      </c>
      <c r="BF132" s="35">
        <v>0</v>
      </c>
      <c r="BG132" s="35">
        <v>0</v>
      </c>
      <c r="BH132" s="35">
        <v>0</v>
      </c>
      <c r="BI132" s="35">
        <v>0</v>
      </c>
      <c r="BJ132" s="35">
        <v>0</v>
      </c>
      <c r="BK132" s="35">
        <v>0</v>
      </c>
      <c r="BL132" s="35">
        <v>0</v>
      </c>
      <c r="BM132" s="35">
        <v>0</v>
      </c>
      <c r="BN132" s="35">
        <v>0</v>
      </c>
      <c r="BO132" s="35">
        <v>0</v>
      </c>
      <c r="BP132" s="35">
        <v>0</v>
      </c>
      <c r="BQ132" s="35">
        <v>0</v>
      </c>
      <c r="BR132" s="35">
        <v>0</v>
      </c>
      <c r="BS132" s="35">
        <v>0</v>
      </c>
      <c r="BT132" s="35">
        <v>0</v>
      </c>
      <c r="BU132" s="35">
        <v>0</v>
      </c>
      <c r="BV132" s="35">
        <v>0</v>
      </c>
      <c r="BW132" s="35">
        <v>0</v>
      </c>
      <c r="BX132" s="35">
        <v>0</v>
      </c>
      <c r="BY132" s="35">
        <f t="shared" si="60"/>
        <v>0</v>
      </c>
      <c r="BZ132" s="35">
        <v>0</v>
      </c>
      <c r="CA132" s="38"/>
    </row>
    <row r="133" spans="1:79" s="28" customFormat="1" ht="33.75">
      <c r="A133" s="1"/>
      <c r="B133" s="7" t="s">
        <v>281</v>
      </c>
      <c r="C133" s="6" t="s">
        <v>406</v>
      </c>
      <c r="D133" s="35">
        <v>0.55311009</v>
      </c>
      <c r="E133" s="35">
        <v>0</v>
      </c>
      <c r="F133" s="35">
        <f t="shared" si="104"/>
        <v>0</v>
      </c>
      <c r="G133" s="35">
        <f t="shared" si="94"/>
        <v>0</v>
      </c>
      <c r="H133" s="35">
        <f t="shared" si="95"/>
        <v>0</v>
      </c>
      <c r="I133" s="35">
        <f t="shared" si="96"/>
        <v>0</v>
      </c>
      <c r="J133" s="35">
        <f t="shared" si="97"/>
        <v>0</v>
      </c>
      <c r="K133" s="35">
        <f t="shared" si="98"/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f t="shared" si="105"/>
        <v>0.009</v>
      </c>
      <c r="AP133" s="35">
        <f t="shared" si="99"/>
        <v>0</v>
      </c>
      <c r="AQ133" s="35">
        <f t="shared" si="100"/>
        <v>0</v>
      </c>
      <c r="AR133" s="35">
        <f t="shared" si="101"/>
        <v>0</v>
      </c>
      <c r="AS133" s="35">
        <f t="shared" si="102"/>
        <v>0</v>
      </c>
      <c r="AT133" s="35">
        <f t="shared" si="103"/>
        <v>0</v>
      </c>
      <c r="AU133" s="35">
        <v>0</v>
      </c>
      <c r="AV133" s="35">
        <v>0.009</v>
      </c>
      <c r="AW133" s="35">
        <v>0</v>
      </c>
      <c r="AX133" s="35">
        <v>0</v>
      </c>
      <c r="AY133" s="35">
        <v>0</v>
      </c>
      <c r="AZ133" s="35">
        <v>0</v>
      </c>
      <c r="BA133" s="35">
        <v>0</v>
      </c>
      <c r="BB133" s="35">
        <v>0</v>
      </c>
      <c r="BC133" s="35">
        <v>0</v>
      </c>
      <c r="BD133" s="35">
        <v>0</v>
      </c>
      <c r="BE133" s="35">
        <v>0</v>
      </c>
      <c r="BF133" s="35">
        <v>0</v>
      </c>
      <c r="BG133" s="35">
        <v>0</v>
      </c>
      <c r="BH133" s="35">
        <v>0</v>
      </c>
      <c r="BI133" s="35">
        <v>0</v>
      </c>
      <c r="BJ133" s="35">
        <v>0</v>
      </c>
      <c r="BK133" s="35">
        <v>0</v>
      </c>
      <c r="BL133" s="35">
        <v>0</v>
      </c>
      <c r="BM133" s="35">
        <v>0</v>
      </c>
      <c r="BN133" s="35">
        <v>0</v>
      </c>
      <c r="BO133" s="35">
        <v>0</v>
      </c>
      <c r="BP133" s="35">
        <v>0</v>
      </c>
      <c r="BQ133" s="35">
        <v>0</v>
      </c>
      <c r="BR133" s="35">
        <v>0</v>
      </c>
      <c r="BS133" s="35">
        <v>0</v>
      </c>
      <c r="BT133" s="35">
        <v>0</v>
      </c>
      <c r="BU133" s="35">
        <v>0</v>
      </c>
      <c r="BV133" s="35">
        <v>0</v>
      </c>
      <c r="BW133" s="35">
        <v>0</v>
      </c>
      <c r="BX133" s="35">
        <v>0</v>
      </c>
      <c r="BY133" s="35">
        <f t="shared" si="60"/>
        <v>0.009</v>
      </c>
      <c r="BZ133" s="35">
        <v>0</v>
      </c>
      <c r="CA133" s="38" t="s">
        <v>432</v>
      </c>
    </row>
    <row r="134" spans="1:79" s="28" customFormat="1" ht="22.5">
      <c r="A134" s="1"/>
      <c r="B134" s="7" t="s">
        <v>282</v>
      </c>
      <c r="C134" s="6" t="s">
        <v>406</v>
      </c>
      <c r="D134" s="35">
        <v>0.53098568</v>
      </c>
      <c r="E134" s="35">
        <v>0</v>
      </c>
      <c r="F134" s="35">
        <f t="shared" si="104"/>
        <v>0</v>
      </c>
      <c r="G134" s="35">
        <f t="shared" si="94"/>
        <v>0</v>
      </c>
      <c r="H134" s="35">
        <f t="shared" si="95"/>
        <v>0</v>
      </c>
      <c r="I134" s="35">
        <f t="shared" si="96"/>
        <v>0</v>
      </c>
      <c r="J134" s="35">
        <f t="shared" si="97"/>
        <v>0</v>
      </c>
      <c r="K134" s="35">
        <f t="shared" si="98"/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f t="shared" si="105"/>
        <v>0.5708774</v>
      </c>
      <c r="AP134" s="35">
        <f t="shared" si="99"/>
        <v>0</v>
      </c>
      <c r="AQ134" s="35">
        <f t="shared" si="100"/>
        <v>0</v>
      </c>
      <c r="AR134" s="35">
        <f t="shared" si="101"/>
        <v>0.696</v>
      </c>
      <c r="AS134" s="35">
        <f t="shared" si="102"/>
        <v>0</v>
      </c>
      <c r="AT134" s="35">
        <f t="shared" si="103"/>
        <v>0</v>
      </c>
      <c r="AU134" s="35">
        <v>0</v>
      </c>
      <c r="AV134" s="35">
        <v>0.5708774</v>
      </c>
      <c r="AW134" s="35">
        <v>0</v>
      </c>
      <c r="AX134" s="35">
        <v>0</v>
      </c>
      <c r="AY134" s="35">
        <v>0.696</v>
      </c>
      <c r="AZ134" s="35">
        <v>0</v>
      </c>
      <c r="BA134" s="35">
        <v>0</v>
      </c>
      <c r="BB134" s="35">
        <v>0</v>
      </c>
      <c r="BC134" s="35">
        <v>0</v>
      </c>
      <c r="BD134" s="35">
        <v>0</v>
      </c>
      <c r="BE134" s="35">
        <v>0</v>
      </c>
      <c r="BF134" s="35">
        <v>0</v>
      </c>
      <c r="BG134" s="35">
        <v>0</v>
      </c>
      <c r="BH134" s="35">
        <v>0</v>
      </c>
      <c r="BI134" s="35">
        <v>0</v>
      </c>
      <c r="BJ134" s="35">
        <v>0</v>
      </c>
      <c r="BK134" s="35">
        <v>0</v>
      </c>
      <c r="BL134" s="35">
        <v>0</v>
      </c>
      <c r="BM134" s="35">
        <v>0</v>
      </c>
      <c r="BN134" s="35">
        <v>0</v>
      </c>
      <c r="BO134" s="35">
        <v>0</v>
      </c>
      <c r="BP134" s="35">
        <v>0</v>
      </c>
      <c r="BQ134" s="35">
        <v>0</v>
      </c>
      <c r="BR134" s="35">
        <v>0</v>
      </c>
      <c r="BS134" s="35">
        <v>0</v>
      </c>
      <c r="BT134" s="35">
        <v>0</v>
      </c>
      <c r="BU134" s="35">
        <v>0</v>
      </c>
      <c r="BV134" s="35">
        <v>0</v>
      </c>
      <c r="BW134" s="35">
        <v>0</v>
      </c>
      <c r="BX134" s="35">
        <v>0</v>
      </c>
      <c r="BY134" s="35">
        <f t="shared" si="60"/>
        <v>0.5708774</v>
      </c>
      <c r="BZ134" s="35">
        <v>0</v>
      </c>
      <c r="CA134" s="38" t="s">
        <v>432</v>
      </c>
    </row>
    <row r="135" spans="1:79" s="28" customFormat="1" ht="33.75">
      <c r="A135" s="1"/>
      <c r="B135" s="7" t="s">
        <v>283</v>
      </c>
      <c r="C135" s="6" t="s">
        <v>406</v>
      </c>
      <c r="D135" s="35">
        <v>0.50886128</v>
      </c>
      <c r="E135" s="35">
        <v>0</v>
      </c>
      <c r="F135" s="35">
        <f t="shared" si="104"/>
        <v>0</v>
      </c>
      <c r="G135" s="35">
        <f t="shared" si="94"/>
        <v>0</v>
      </c>
      <c r="H135" s="35">
        <f t="shared" si="95"/>
        <v>0</v>
      </c>
      <c r="I135" s="35">
        <f t="shared" si="96"/>
        <v>0</v>
      </c>
      <c r="J135" s="35">
        <f t="shared" si="97"/>
        <v>0</v>
      </c>
      <c r="K135" s="35">
        <f t="shared" si="98"/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f t="shared" si="105"/>
        <v>0.39428789</v>
      </c>
      <c r="AP135" s="35">
        <f t="shared" si="99"/>
        <v>0</v>
      </c>
      <c r="AQ135" s="35">
        <f t="shared" si="100"/>
        <v>0</v>
      </c>
      <c r="AR135" s="35">
        <f t="shared" si="101"/>
        <v>0.452</v>
      </c>
      <c r="AS135" s="35">
        <f t="shared" si="102"/>
        <v>0</v>
      </c>
      <c r="AT135" s="35">
        <f t="shared" si="103"/>
        <v>0</v>
      </c>
      <c r="AU135" s="35">
        <v>0</v>
      </c>
      <c r="AV135" s="35">
        <v>0.39428789</v>
      </c>
      <c r="AW135" s="35">
        <v>0</v>
      </c>
      <c r="AX135" s="35">
        <v>0</v>
      </c>
      <c r="AY135" s="35">
        <v>0.452</v>
      </c>
      <c r="AZ135" s="35">
        <v>0</v>
      </c>
      <c r="BA135" s="35">
        <v>0</v>
      </c>
      <c r="BB135" s="35">
        <v>0</v>
      </c>
      <c r="BC135" s="35">
        <v>0</v>
      </c>
      <c r="BD135" s="35">
        <v>0</v>
      </c>
      <c r="BE135" s="35">
        <v>0</v>
      </c>
      <c r="BF135" s="35">
        <v>0</v>
      </c>
      <c r="BG135" s="35">
        <v>0</v>
      </c>
      <c r="BH135" s="35">
        <v>0</v>
      </c>
      <c r="BI135" s="35">
        <v>0</v>
      </c>
      <c r="BJ135" s="35">
        <v>0</v>
      </c>
      <c r="BK135" s="35">
        <v>0</v>
      </c>
      <c r="BL135" s="35">
        <v>0</v>
      </c>
      <c r="BM135" s="35">
        <v>0</v>
      </c>
      <c r="BN135" s="35">
        <v>0</v>
      </c>
      <c r="BO135" s="35">
        <v>0</v>
      </c>
      <c r="BP135" s="35">
        <v>0</v>
      </c>
      <c r="BQ135" s="35">
        <v>0</v>
      </c>
      <c r="BR135" s="35">
        <v>0</v>
      </c>
      <c r="BS135" s="35">
        <v>0</v>
      </c>
      <c r="BT135" s="35">
        <v>0</v>
      </c>
      <c r="BU135" s="35">
        <v>0</v>
      </c>
      <c r="BV135" s="35">
        <v>0</v>
      </c>
      <c r="BW135" s="35">
        <v>0</v>
      </c>
      <c r="BX135" s="35">
        <v>0</v>
      </c>
      <c r="BY135" s="35">
        <f t="shared" si="60"/>
        <v>0.39428789</v>
      </c>
      <c r="BZ135" s="35">
        <v>0</v>
      </c>
      <c r="CA135" s="38" t="s">
        <v>432</v>
      </c>
    </row>
    <row r="136" spans="1:79" s="28" customFormat="1" ht="22.5">
      <c r="A136" s="1"/>
      <c r="B136" s="7" t="s">
        <v>284</v>
      </c>
      <c r="C136" s="6" t="s">
        <v>406</v>
      </c>
      <c r="D136" s="35">
        <v>0.54204788</v>
      </c>
      <c r="E136" s="35">
        <v>0</v>
      </c>
      <c r="F136" s="35">
        <f t="shared" si="104"/>
        <v>0</v>
      </c>
      <c r="G136" s="35">
        <f t="shared" si="94"/>
        <v>0</v>
      </c>
      <c r="H136" s="35">
        <f t="shared" si="95"/>
        <v>0</v>
      </c>
      <c r="I136" s="35">
        <f t="shared" si="96"/>
        <v>0</v>
      </c>
      <c r="J136" s="35">
        <f t="shared" si="97"/>
        <v>0</v>
      </c>
      <c r="K136" s="35">
        <f t="shared" si="98"/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f t="shared" si="105"/>
        <v>0.15228616</v>
      </c>
      <c r="AP136" s="35">
        <f t="shared" si="99"/>
        <v>0</v>
      </c>
      <c r="AQ136" s="35">
        <f t="shared" si="100"/>
        <v>0</v>
      </c>
      <c r="AR136" s="35">
        <f t="shared" si="101"/>
        <v>0</v>
      </c>
      <c r="AS136" s="35">
        <f t="shared" si="102"/>
        <v>0</v>
      </c>
      <c r="AT136" s="35">
        <f t="shared" si="103"/>
        <v>0</v>
      </c>
      <c r="AU136" s="35">
        <v>0</v>
      </c>
      <c r="AV136" s="35">
        <v>0.15228616</v>
      </c>
      <c r="AW136" s="35">
        <v>0</v>
      </c>
      <c r="AX136" s="35">
        <v>0</v>
      </c>
      <c r="AY136" s="35">
        <v>0</v>
      </c>
      <c r="AZ136" s="35">
        <v>0</v>
      </c>
      <c r="BA136" s="35">
        <v>0</v>
      </c>
      <c r="BB136" s="35">
        <v>0</v>
      </c>
      <c r="BC136" s="35">
        <v>0</v>
      </c>
      <c r="BD136" s="35">
        <v>0</v>
      </c>
      <c r="BE136" s="35">
        <v>0</v>
      </c>
      <c r="BF136" s="35">
        <v>0</v>
      </c>
      <c r="BG136" s="35">
        <v>0</v>
      </c>
      <c r="BH136" s="35">
        <v>0</v>
      </c>
      <c r="BI136" s="35">
        <v>0</v>
      </c>
      <c r="BJ136" s="35">
        <v>0</v>
      </c>
      <c r="BK136" s="35">
        <v>0</v>
      </c>
      <c r="BL136" s="35">
        <v>0</v>
      </c>
      <c r="BM136" s="35">
        <v>0</v>
      </c>
      <c r="BN136" s="35">
        <v>0</v>
      </c>
      <c r="BO136" s="35">
        <v>0</v>
      </c>
      <c r="BP136" s="35">
        <v>0</v>
      </c>
      <c r="BQ136" s="35">
        <v>0</v>
      </c>
      <c r="BR136" s="35">
        <v>0</v>
      </c>
      <c r="BS136" s="35">
        <v>0</v>
      </c>
      <c r="BT136" s="35">
        <v>0</v>
      </c>
      <c r="BU136" s="35">
        <v>0</v>
      </c>
      <c r="BV136" s="35">
        <v>0</v>
      </c>
      <c r="BW136" s="35">
        <v>0</v>
      </c>
      <c r="BX136" s="35">
        <v>0</v>
      </c>
      <c r="BY136" s="35">
        <f t="shared" si="60"/>
        <v>0.15228616</v>
      </c>
      <c r="BZ136" s="35">
        <v>0</v>
      </c>
      <c r="CA136" s="38" t="s">
        <v>432</v>
      </c>
    </row>
    <row r="137" spans="1:79" s="28" customFormat="1" ht="12">
      <c r="A137" s="1"/>
      <c r="B137" s="9" t="s">
        <v>167</v>
      </c>
      <c r="C137" s="3"/>
      <c r="D137" s="35">
        <v>0</v>
      </c>
      <c r="E137" s="35">
        <v>0</v>
      </c>
      <c r="F137" s="35">
        <f t="shared" si="104"/>
        <v>0</v>
      </c>
      <c r="G137" s="35">
        <f t="shared" si="94"/>
        <v>0</v>
      </c>
      <c r="H137" s="35">
        <f t="shared" si="95"/>
        <v>0</v>
      </c>
      <c r="I137" s="35">
        <f t="shared" si="96"/>
        <v>0</v>
      </c>
      <c r="J137" s="35">
        <f t="shared" si="97"/>
        <v>0</v>
      </c>
      <c r="K137" s="35">
        <f t="shared" si="98"/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f t="shared" si="105"/>
        <v>0</v>
      </c>
      <c r="AP137" s="35">
        <f t="shared" si="99"/>
        <v>0</v>
      </c>
      <c r="AQ137" s="35">
        <f t="shared" si="100"/>
        <v>0</v>
      </c>
      <c r="AR137" s="35">
        <f t="shared" si="101"/>
        <v>0</v>
      </c>
      <c r="AS137" s="35">
        <f t="shared" si="102"/>
        <v>0</v>
      </c>
      <c r="AT137" s="35">
        <f t="shared" si="103"/>
        <v>0</v>
      </c>
      <c r="AU137" s="35">
        <v>0</v>
      </c>
      <c r="AV137" s="35">
        <v>0</v>
      </c>
      <c r="AW137" s="35">
        <v>0</v>
      </c>
      <c r="AX137" s="35">
        <v>0</v>
      </c>
      <c r="AY137" s="35">
        <v>0</v>
      </c>
      <c r="AZ137" s="35">
        <v>0</v>
      </c>
      <c r="BA137" s="35">
        <v>0</v>
      </c>
      <c r="BB137" s="35">
        <v>0</v>
      </c>
      <c r="BC137" s="35">
        <v>0</v>
      </c>
      <c r="BD137" s="35">
        <v>0</v>
      </c>
      <c r="BE137" s="35">
        <v>0</v>
      </c>
      <c r="BF137" s="35">
        <v>0</v>
      </c>
      <c r="BG137" s="35">
        <v>0</v>
      </c>
      <c r="BH137" s="35">
        <v>0</v>
      </c>
      <c r="BI137" s="35">
        <v>0</v>
      </c>
      <c r="BJ137" s="35">
        <v>0</v>
      </c>
      <c r="BK137" s="35">
        <v>0</v>
      </c>
      <c r="BL137" s="35">
        <v>0</v>
      </c>
      <c r="BM137" s="35">
        <v>0</v>
      </c>
      <c r="BN137" s="35">
        <v>0</v>
      </c>
      <c r="BO137" s="35">
        <v>0</v>
      </c>
      <c r="BP137" s="35">
        <v>0</v>
      </c>
      <c r="BQ137" s="35">
        <v>0</v>
      </c>
      <c r="BR137" s="35">
        <v>0</v>
      </c>
      <c r="BS137" s="35">
        <v>0</v>
      </c>
      <c r="BT137" s="35">
        <v>0</v>
      </c>
      <c r="BU137" s="35">
        <v>0</v>
      </c>
      <c r="BV137" s="35">
        <v>0</v>
      </c>
      <c r="BW137" s="35">
        <v>0</v>
      </c>
      <c r="BX137" s="35">
        <v>0</v>
      </c>
      <c r="BY137" s="35">
        <f t="shared" si="60"/>
        <v>0</v>
      </c>
      <c r="BZ137" s="35">
        <v>0</v>
      </c>
      <c r="CA137" s="38"/>
    </row>
    <row r="138" spans="1:79" s="28" customFormat="1" ht="22.5">
      <c r="A138" s="1"/>
      <c r="B138" s="7" t="s">
        <v>285</v>
      </c>
      <c r="C138" s="6" t="s">
        <v>406</v>
      </c>
      <c r="D138" s="35">
        <v>0.58519047</v>
      </c>
      <c r="E138" s="35">
        <v>0</v>
      </c>
      <c r="F138" s="35">
        <f t="shared" si="104"/>
        <v>0</v>
      </c>
      <c r="G138" s="35">
        <f t="shared" si="94"/>
        <v>0</v>
      </c>
      <c r="H138" s="35">
        <f t="shared" si="95"/>
        <v>0</v>
      </c>
      <c r="I138" s="35">
        <f t="shared" si="96"/>
        <v>0</v>
      </c>
      <c r="J138" s="35">
        <f t="shared" si="97"/>
        <v>0</v>
      </c>
      <c r="K138" s="35">
        <f t="shared" si="98"/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f t="shared" si="105"/>
        <v>0.0108</v>
      </c>
      <c r="AP138" s="35">
        <f t="shared" si="99"/>
        <v>0</v>
      </c>
      <c r="AQ138" s="35">
        <f t="shared" si="100"/>
        <v>0</v>
      </c>
      <c r="AR138" s="35">
        <f t="shared" si="101"/>
        <v>0</v>
      </c>
      <c r="AS138" s="35">
        <f t="shared" si="102"/>
        <v>0</v>
      </c>
      <c r="AT138" s="35">
        <f t="shared" si="103"/>
        <v>0</v>
      </c>
      <c r="AU138" s="35">
        <v>0</v>
      </c>
      <c r="AV138" s="35">
        <v>0.0108</v>
      </c>
      <c r="AW138" s="35">
        <v>0</v>
      </c>
      <c r="AX138" s="35">
        <v>0</v>
      </c>
      <c r="AY138" s="35">
        <v>0</v>
      </c>
      <c r="AZ138" s="35">
        <v>0</v>
      </c>
      <c r="BA138" s="35">
        <v>0</v>
      </c>
      <c r="BB138" s="35">
        <v>0</v>
      </c>
      <c r="BC138" s="35">
        <v>0</v>
      </c>
      <c r="BD138" s="35">
        <v>0</v>
      </c>
      <c r="BE138" s="35">
        <v>0</v>
      </c>
      <c r="BF138" s="35">
        <v>0</v>
      </c>
      <c r="BG138" s="35">
        <v>0</v>
      </c>
      <c r="BH138" s="35">
        <v>0</v>
      </c>
      <c r="BI138" s="35">
        <v>0</v>
      </c>
      <c r="BJ138" s="35">
        <v>0</v>
      </c>
      <c r="BK138" s="35">
        <v>0</v>
      </c>
      <c r="BL138" s="35">
        <v>0</v>
      </c>
      <c r="BM138" s="35">
        <v>0</v>
      </c>
      <c r="BN138" s="35">
        <v>0</v>
      </c>
      <c r="BO138" s="35">
        <v>0</v>
      </c>
      <c r="BP138" s="35">
        <v>0</v>
      </c>
      <c r="BQ138" s="35">
        <v>0</v>
      </c>
      <c r="BR138" s="35">
        <v>0</v>
      </c>
      <c r="BS138" s="35">
        <v>0</v>
      </c>
      <c r="BT138" s="35">
        <v>0</v>
      </c>
      <c r="BU138" s="35">
        <v>0</v>
      </c>
      <c r="BV138" s="35">
        <v>0</v>
      </c>
      <c r="BW138" s="35">
        <v>0</v>
      </c>
      <c r="BX138" s="35">
        <v>0</v>
      </c>
      <c r="BY138" s="35">
        <f t="shared" si="60"/>
        <v>0.0108</v>
      </c>
      <c r="BZ138" s="35">
        <v>0</v>
      </c>
      <c r="CA138" s="38" t="s">
        <v>432</v>
      </c>
    </row>
    <row r="139" spans="1:79" s="28" customFormat="1" ht="36">
      <c r="A139" s="1"/>
      <c r="B139" s="34" t="s">
        <v>286</v>
      </c>
      <c r="C139" s="6" t="s">
        <v>406</v>
      </c>
      <c r="D139" s="35">
        <v>0.54979142</v>
      </c>
      <c r="E139" s="35">
        <v>0</v>
      </c>
      <c r="F139" s="35">
        <f t="shared" si="104"/>
        <v>0</v>
      </c>
      <c r="G139" s="35">
        <f t="shared" si="94"/>
        <v>0</v>
      </c>
      <c r="H139" s="35">
        <f t="shared" si="95"/>
        <v>0</v>
      </c>
      <c r="I139" s="35">
        <f t="shared" si="96"/>
        <v>0</v>
      </c>
      <c r="J139" s="35">
        <f t="shared" si="97"/>
        <v>0</v>
      </c>
      <c r="K139" s="35">
        <f t="shared" si="98"/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f t="shared" si="105"/>
        <v>0.51086805</v>
      </c>
      <c r="AP139" s="35">
        <f t="shared" si="99"/>
        <v>0</v>
      </c>
      <c r="AQ139" s="35">
        <f t="shared" si="100"/>
        <v>0</v>
      </c>
      <c r="AR139" s="35">
        <f t="shared" si="101"/>
        <v>0.497</v>
      </c>
      <c r="AS139" s="35">
        <f t="shared" si="102"/>
        <v>0</v>
      </c>
      <c r="AT139" s="35">
        <f t="shared" si="103"/>
        <v>0</v>
      </c>
      <c r="AU139" s="35">
        <v>0</v>
      </c>
      <c r="AV139" s="35">
        <v>0.51086805</v>
      </c>
      <c r="AW139" s="35">
        <v>0</v>
      </c>
      <c r="AX139" s="35">
        <v>0</v>
      </c>
      <c r="AY139" s="35">
        <v>0.497</v>
      </c>
      <c r="AZ139" s="35">
        <v>0</v>
      </c>
      <c r="BA139" s="35">
        <v>0</v>
      </c>
      <c r="BB139" s="35">
        <v>0</v>
      </c>
      <c r="BC139" s="35">
        <v>0</v>
      </c>
      <c r="BD139" s="35">
        <v>0</v>
      </c>
      <c r="BE139" s="35">
        <v>0</v>
      </c>
      <c r="BF139" s="35">
        <v>0</v>
      </c>
      <c r="BG139" s="35">
        <v>0</v>
      </c>
      <c r="BH139" s="35">
        <v>0</v>
      </c>
      <c r="BI139" s="35">
        <v>0</v>
      </c>
      <c r="BJ139" s="35">
        <v>0</v>
      </c>
      <c r="BK139" s="35">
        <v>0</v>
      </c>
      <c r="BL139" s="35">
        <v>0</v>
      </c>
      <c r="BM139" s="35">
        <v>0</v>
      </c>
      <c r="BN139" s="35">
        <v>0</v>
      </c>
      <c r="BO139" s="35">
        <v>0</v>
      </c>
      <c r="BP139" s="35">
        <v>0</v>
      </c>
      <c r="BQ139" s="35">
        <v>0</v>
      </c>
      <c r="BR139" s="35">
        <v>0</v>
      </c>
      <c r="BS139" s="35">
        <v>0</v>
      </c>
      <c r="BT139" s="35">
        <v>0</v>
      </c>
      <c r="BU139" s="35">
        <v>0</v>
      </c>
      <c r="BV139" s="35">
        <v>0</v>
      </c>
      <c r="BW139" s="35">
        <v>0</v>
      </c>
      <c r="BX139" s="35">
        <v>0</v>
      </c>
      <c r="BY139" s="35">
        <f t="shared" si="60"/>
        <v>0.51086805</v>
      </c>
      <c r="BZ139" s="35">
        <v>0</v>
      </c>
      <c r="CA139" s="38" t="s">
        <v>432</v>
      </c>
    </row>
    <row r="140" spans="1:79" s="28" customFormat="1" ht="24">
      <c r="A140" s="1"/>
      <c r="B140" s="34" t="s">
        <v>287</v>
      </c>
      <c r="C140" s="6" t="s">
        <v>406</v>
      </c>
      <c r="D140" s="35">
        <v>0.38717706</v>
      </c>
      <c r="E140" s="35">
        <v>0</v>
      </c>
      <c r="F140" s="35">
        <f t="shared" si="104"/>
        <v>0</v>
      </c>
      <c r="G140" s="35">
        <f t="shared" si="94"/>
        <v>0</v>
      </c>
      <c r="H140" s="35">
        <f t="shared" si="95"/>
        <v>0</v>
      </c>
      <c r="I140" s="35">
        <f t="shared" si="96"/>
        <v>0</v>
      </c>
      <c r="J140" s="35">
        <f t="shared" si="97"/>
        <v>0</v>
      </c>
      <c r="K140" s="35">
        <f t="shared" si="98"/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f t="shared" si="105"/>
        <v>0.32614021000000004</v>
      </c>
      <c r="AP140" s="35">
        <f t="shared" si="99"/>
        <v>0</v>
      </c>
      <c r="AQ140" s="35">
        <f t="shared" si="100"/>
        <v>0</v>
      </c>
      <c r="AR140" s="35">
        <f t="shared" si="101"/>
        <v>0.35</v>
      </c>
      <c r="AS140" s="35">
        <f t="shared" si="102"/>
        <v>0</v>
      </c>
      <c r="AT140" s="35">
        <f t="shared" si="103"/>
        <v>0</v>
      </c>
      <c r="AU140" s="35">
        <v>0</v>
      </c>
      <c r="AV140" s="35">
        <v>0.32614021000000004</v>
      </c>
      <c r="AW140" s="35">
        <v>0</v>
      </c>
      <c r="AX140" s="35">
        <v>0</v>
      </c>
      <c r="AY140" s="35">
        <v>0.35</v>
      </c>
      <c r="AZ140" s="35">
        <v>0</v>
      </c>
      <c r="BA140" s="35">
        <v>0</v>
      </c>
      <c r="BB140" s="35">
        <v>0</v>
      </c>
      <c r="BC140" s="35">
        <v>0</v>
      </c>
      <c r="BD140" s="35">
        <v>0</v>
      </c>
      <c r="BE140" s="35">
        <v>0</v>
      </c>
      <c r="BF140" s="35">
        <v>0</v>
      </c>
      <c r="BG140" s="35">
        <v>0</v>
      </c>
      <c r="BH140" s="35">
        <v>0</v>
      </c>
      <c r="BI140" s="35">
        <v>0</v>
      </c>
      <c r="BJ140" s="35">
        <v>0</v>
      </c>
      <c r="BK140" s="35">
        <v>0</v>
      </c>
      <c r="BL140" s="35">
        <v>0</v>
      </c>
      <c r="BM140" s="35">
        <v>0</v>
      </c>
      <c r="BN140" s="35">
        <v>0</v>
      </c>
      <c r="BO140" s="35">
        <v>0</v>
      </c>
      <c r="BP140" s="35">
        <v>0</v>
      </c>
      <c r="BQ140" s="35">
        <v>0</v>
      </c>
      <c r="BR140" s="35">
        <v>0</v>
      </c>
      <c r="BS140" s="35">
        <v>0</v>
      </c>
      <c r="BT140" s="35">
        <v>0</v>
      </c>
      <c r="BU140" s="35">
        <v>0</v>
      </c>
      <c r="BV140" s="35">
        <v>0</v>
      </c>
      <c r="BW140" s="35">
        <v>0</v>
      </c>
      <c r="BX140" s="35">
        <v>0</v>
      </c>
      <c r="BY140" s="35">
        <f t="shared" si="60"/>
        <v>0.32614021000000004</v>
      </c>
      <c r="BZ140" s="35">
        <v>0</v>
      </c>
      <c r="CA140" s="38" t="s">
        <v>432</v>
      </c>
    </row>
    <row r="141" spans="1:79" s="28" customFormat="1" ht="36">
      <c r="A141" s="1"/>
      <c r="B141" s="34" t="s">
        <v>288</v>
      </c>
      <c r="C141" s="6" t="s">
        <v>406</v>
      </c>
      <c r="D141" s="35">
        <v>0.55532253</v>
      </c>
      <c r="E141" s="35">
        <v>0</v>
      </c>
      <c r="F141" s="35">
        <f t="shared" si="104"/>
        <v>0</v>
      </c>
      <c r="G141" s="35">
        <f t="shared" si="94"/>
        <v>0</v>
      </c>
      <c r="H141" s="35">
        <f t="shared" si="95"/>
        <v>0</v>
      </c>
      <c r="I141" s="35">
        <f t="shared" si="96"/>
        <v>0</v>
      </c>
      <c r="J141" s="35">
        <f t="shared" si="97"/>
        <v>0</v>
      </c>
      <c r="K141" s="35">
        <f t="shared" si="98"/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f t="shared" si="105"/>
        <v>0.38173334</v>
      </c>
      <c r="AP141" s="35">
        <f t="shared" si="99"/>
        <v>0</v>
      </c>
      <c r="AQ141" s="35">
        <f t="shared" si="100"/>
        <v>0</v>
      </c>
      <c r="AR141" s="35">
        <f t="shared" si="101"/>
        <v>0.18</v>
      </c>
      <c r="AS141" s="35">
        <f t="shared" si="102"/>
        <v>0</v>
      </c>
      <c r="AT141" s="35">
        <f t="shared" si="103"/>
        <v>0</v>
      </c>
      <c r="AU141" s="35">
        <v>0</v>
      </c>
      <c r="AV141" s="35">
        <v>0.38173334</v>
      </c>
      <c r="AW141" s="35">
        <v>0</v>
      </c>
      <c r="AX141" s="35">
        <v>0</v>
      </c>
      <c r="AY141" s="35">
        <v>0.18</v>
      </c>
      <c r="AZ141" s="35">
        <v>0</v>
      </c>
      <c r="BA141" s="35">
        <v>0</v>
      </c>
      <c r="BB141" s="35">
        <v>0</v>
      </c>
      <c r="BC141" s="35">
        <v>0</v>
      </c>
      <c r="BD141" s="35">
        <v>0</v>
      </c>
      <c r="BE141" s="35">
        <v>0</v>
      </c>
      <c r="BF141" s="35">
        <v>0</v>
      </c>
      <c r="BG141" s="35">
        <v>0</v>
      </c>
      <c r="BH141" s="35">
        <v>0</v>
      </c>
      <c r="BI141" s="35">
        <v>0</v>
      </c>
      <c r="BJ141" s="35">
        <v>0</v>
      </c>
      <c r="BK141" s="35">
        <v>0</v>
      </c>
      <c r="BL141" s="35">
        <v>0</v>
      </c>
      <c r="BM141" s="35">
        <v>0</v>
      </c>
      <c r="BN141" s="35">
        <v>0</v>
      </c>
      <c r="BO141" s="35">
        <v>0</v>
      </c>
      <c r="BP141" s="35">
        <v>0</v>
      </c>
      <c r="BQ141" s="35">
        <v>0</v>
      </c>
      <c r="BR141" s="35">
        <v>0</v>
      </c>
      <c r="BS141" s="35">
        <v>0</v>
      </c>
      <c r="BT141" s="35">
        <v>0</v>
      </c>
      <c r="BU141" s="35">
        <v>0</v>
      </c>
      <c r="BV141" s="35">
        <v>0</v>
      </c>
      <c r="BW141" s="35">
        <v>0</v>
      </c>
      <c r="BX141" s="35">
        <v>0</v>
      </c>
      <c r="BY141" s="35">
        <f t="shared" si="60"/>
        <v>0.38173334</v>
      </c>
      <c r="BZ141" s="35">
        <v>0</v>
      </c>
      <c r="CA141" s="38" t="s">
        <v>432</v>
      </c>
    </row>
    <row r="142" spans="1:79" s="28" customFormat="1" ht="36">
      <c r="A142" s="1"/>
      <c r="B142" s="34" t="s">
        <v>289</v>
      </c>
      <c r="C142" s="6" t="s">
        <v>406</v>
      </c>
      <c r="D142" s="35">
        <v>1.01329768</v>
      </c>
      <c r="E142" s="35">
        <v>0</v>
      </c>
      <c r="F142" s="35">
        <f t="shared" si="104"/>
        <v>0</v>
      </c>
      <c r="G142" s="35">
        <f t="shared" si="94"/>
        <v>0</v>
      </c>
      <c r="H142" s="35">
        <f t="shared" si="95"/>
        <v>0</v>
      </c>
      <c r="I142" s="35">
        <f t="shared" si="96"/>
        <v>0</v>
      </c>
      <c r="J142" s="35">
        <f t="shared" si="97"/>
        <v>0</v>
      </c>
      <c r="K142" s="35">
        <f t="shared" si="98"/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f t="shared" si="105"/>
        <v>0.13283341999999998</v>
      </c>
      <c r="AP142" s="35">
        <f t="shared" si="99"/>
        <v>0</v>
      </c>
      <c r="AQ142" s="35">
        <f t="shared" si="100"/>
        <v>0</v>
      </c>
      <c r="AR142" s="35">
        <f t="shared" si="101"/>
        <v>0</v>
      </c>
      <c r="AS142" s="35">
        <f t="shared" si="102"/>
        <v>0</v>
      </c>
      <c r="AT142" s="35">
        <f t="shared" si="103"/>
        <v>0</v>
      </c>
      <c r="AU142" s="35">
        <v>0</v>
      </c>
      <c r="AV142" s="35">
        <v>0.13283341999999998</v>
      </c>
      <c r="AW142" s="35">
        <v>0</v>
      </c>
      <c r="AX142" s="35">
        <v>0</v>
      </c>
      <c r="AY142" s="35">
        <v>0</v>
      </c>
      <c r="AZ142" s="35">
        <v>0</v>
      </c>
      <c r="BA142" s="35">
        <v>0</v>
      </c>
      <c r="BB142" s="35">
        <v>0</v>
      </c>
      <c r="BC142" s="35">
        <v>0</v>
      </c>
      <c r="BD142" s="35">
        <v>0</v>
      </c>
      <c r="BE142" s="35">
        <v>0</v>
      </c>
      <c r="BF142" s="35">
        <v>0</v>
      </c>
      <c r="BG142" s="35">
        <v>0</v>
      </c>
      <c r="BH142" s="35">
        <v>0</v>
      </c>
      <c r="BI142" s="35">
        <v>0</v>
      </c>
      <c r="BJ142" s="35">
        <v>0</v>
      </c>
      <c r="BK142" s="35">
        <v>0</v>
      </c>
      <c r="BL142" s="35">
        <v>0</v>
      </c>
      <c r="BM142" s="35">
        <v>0</v>
      </c>
      <c r="BN142" s="35">
        <v>0</v>
      </c>
      <c r="BO142" s="35">
        <v>0</v>
      </c>
      <c r="BP142" s="35">
        <v>0</v>
      </c>
      <c r="BQ142" s="35">
        <v>0</v>
      </c>
      <c r="BR142" s="35">
        <v>0</v>
      </c>
      <c r="BS142" s="35">
        <v>0</v>
      </c>
      <c r="BT142" s="35">
        <v>0</v>
      </c>
      <c r="BU142" s="35">
        <v>0</v>
      </c>
      <c r="BV142" s="35">
        <v>0</v>
      </c>
      <c r="BW142" s="35">
        <v>0</v>
      </c>
      <c r="BX142" s="35">
        <v>0</v>
      </c>
      <c r="BY142" s="35">
        <f t="shared" si="60"/>
        <v>0.13283341999999998</v>
      </c>
      <c r="BZ142" s="35">
        <v>0</v>
      </c>
      <c r="CA142" s="38" t="s">
        <v>432</v>
      </c>
    </row>
    <row r="143" spans="1:79" s="28" customFormat="1" ht="12">
      <c r="A143" s="1"/>
      <c r="B143" s="9" t="s">
        <v>178</v>
      </c>
      <c r="C143" s="3"/>
      <c r="D143" s="35">
        <v>0</v>
      </c>
      <c r="E143" s="35">
        <v>0</v>
      </c>
      <c r="F143" s="35">
        <f t="shared" si="104"/>
        <v>0</v>
      </c>
      <c r="G143" s="35">
        <f t="shared" si="94"/>
        <v>0</v>
      </c>
      <c r="H143" s="35">
        <f t="shared" si="95"/>
        <v>0</v>
      </c>
      <c r="I143" s="35">
        <f t="shared" si="96"/>
        <v>0</v>
      </c>
      <c r="J143" s="35">
        <f t="shared" si="97"/>
        <v>0</v>
      </c>
      <c r="K143" s="35">
        <f t="shared" si="98"/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f t="shared" si="105"/>
        <v>0</v>
      </c>
      <c r="AP143" s="35">
        <f t="shared" si="99"/>
        <v>0</v>
      </c>
      <c r="AQ143" s="35">
        <f t="shared" si="100"/>
        <v>0</v>
      </c>
      <c r="AR143" s="35">
        <f t="shared" si="101"/>
        <v>0</v>
      </c>
      <c r="AS143" s="35">
        <f t="shared" si="102"/>
        <v>0</v>
      </c>
      <c r="AT143" s="35">
        <f t="shared" si="103"/>
        <v>0</v>
      </c>
      <c r="AU143" s="35">
        <v>0</v>
      </c>
      <c r="AV143" s="35">
        <v>0</v>
      </c>
      <c r="AW143" s="35">
        <v>0</v>
      </c>
      <c r="AX143" s="35">
        <v>0</v>
      </c>
      <c r="AY143" s="35">
        <v>0</v>
      </c>
      <c r="AZ143" s="35">
        <v>0</v>
      </c>
      <c r="BA143" s="35">
        <v>0</v>
      </c>
      <c r="BB143" s="35">
        <v>0</v>
      </c>
      <c r="BC143" s="35">
        <v>0</v>
      </c>
      <c r="BD143" s="35">
        <v>0</v>
      </c>
      <c r="BE143" s="35">
        <v>0</v>
      </c>
      <c r="BF143" s="35">
        <v>0</v>
      </c>
      <c r="BG143" s="35">
        <v>0</v>
      </c>
      <c r="BH143" s="35">
        <v>0</v>
      </c>
      <c r="BI143" s="35">
        <v>0</v>
      </c>
      <c r="BJ143" s="35">
        <v>0</v>
      </c>
      <c r="BK143" s="35">
        <v>0</v>
      </c>
      <c r="BL143" s="35">
        <v>0</v>
      </c>
      <c r="BM143" s="35">
        <v>0</v>
      </c>
      <c r="BN143" s="35">
        <v>0</v>
      </c>
      <c r="BO143" s="35">
        <v>0</v>
      </c>
      <c r="BP143" s="35">
        <v>0</v>
      </c>
      <c r="BQ143" s="35">
        <v>0</v>
      </c>
      <c r="BR143" s="35">
        <v>0</v>
      </c>
      <c r="BS143" s="35">
        <v>0</v>
      </c>
      <c r="BT143" s="35">
        <v>0</v>
      </c>
      <c r="BU143" s="35">
        <v>0</v>
      </c>
      <c r="BV143" s="35">
        <v>0</v>
      </c>
      <c r="BW143" s="35">
        <v>0</v>
      </c>
      <c r="BX143" s="35">
        <v>0</v>
      </c>
      <c r="BY143" s="35">
        <f t="shared" si="60"/>
        <v>0</v>
      </c>
      <c r="BZ143" s="35">
        <v>0</v>
      </c>
      <c r="CA143" s="38"/>
    </row>
    <row r="144" spans="1:79" s="28" customFormat="1" ht="33.75">
      <c r="A144" s="1"/>
      <c r="B144" s="7" t="s">
        <v>290</v>
      </c>
      <c r="C144" s="6" t="s">
        <v>406</v>
      </c>
      <c r="D144" s="35">
        <v>0.44248807</v>
      </c>
      <c r="E144" s="35">
        <v>0</v>
      </c>
      <c r="F144" s="35">
        <f t="shared" si="104"/>
        <v>0</v>
      </c>
      <c r="G144" s="35">
        <f t="shared" si="94"/>
        <v>0</v>
      </c>
      <c r="H144" s="35">
        <f t="shared" si="95"/>
        <v>0</v>
      </c>
      <c r="I144" s="35">
        <f t="shared" si="96"/>
        <v>0</v>
      </c>
      <c r="J144" s="35">
        <f t="shared" si="97"/>
        <v>0</v>
      </c>
      <c r="K144" s="35">
        <f t="shared" si="98"/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f t="shared" si="105"/>
        <v>0.52104291</v>
      </c>
      <c r="AP144" s="35">
        <f t="shared" si="99"/>
        <v>0</v>
      </c>
      <c r="AQ144" s="35">
        <f t="shared" si="100"/>
        <v>0</v>
      </c>
      <c r="AR144" s="35">
        <f t="shared" si="101"/>
        <v>0.4</v>
      </c>
      <c r="AS144" s="35">
        <f t="shared" si="102"/>
        <v>0</v>
      </c>
      <c r="AT144" s="35">
        <f t="shared" si="103"/>
        <v>0</v>
      </c>
      <c r="AU144" s="35">
        <v>0</v>
      </c>
      <c r="AV144" s="35">
        <v>0.52104291</v>
      </c>
      <c r="AW144" s="35">
        <v>0</v>
      </c>
      <c r="AX144" s="35">
        <v>0</v>
      </c>
      <c r="AY144" s="35">
        <v>0.4</v>
      </c>
      <c r="AZ144" s="35">
        <v>0</v>
      </c>
      <c r="BA144" s="35">
        <v>0</v>
      </c>
      <c r="BB144" s="35">
        <v>0</v>
      </c>
      <c r="BC144" s="35">
        <v>0</v>
      </c>
      <c r="BD144" s="35">
        <v>0</v>
      </c>
      <c r="BE144" s="35">
        <v>0</v>
      </c>
      <c r="BF144" s="35">
        <v>0</v>
      </c>
      <c r="BG144" s="35">
        <v>0</v>
      </c>
      <c r="BH144" s="35">
        <v>0</v>
      </c>
      <c r="BI144" s="35">
        <v>0</v>
      </c>
      <c r="BJ144" s="35">
        <v>0</v>
      </c>
      <c r="BK144" s="35">
        <v>0</v>
      </c>
      <c r="BL144" s="35">
        <v>0</v>
      </c>
      <c r="BM144" s="35">
        <v>0</v>
      </c>
      <c r="BN144" s="35">
        <v>0</v>
      </c>
      <c r="BO144" s="35">
        <v>0</v>
      </c>
      <c r="BP144" s="35">
        <v>0</v>
      </c>
      <c r="BQ144" s="35">
        <v>0</v>
      </c>
      <c r="BR144" s="35">
        <v>0</v>
      </c>
      <c r="BS144" s="35">
        <v>0</v>
      </c>
      <c r="BT144" s="35">
        <v>0</v>
      </c>
      <c r="BU144" s="35">
        <v>0</v>
      </c>
      <c r="BV144" s="35">
        <v>0</v>
      </c>
      <c r="BW144" s="35">
        <v>0</v>
      </c>
      <c r="BX144" s="35">
        <v>0</v>
      </c>
      <c r="BY144" s="35">
        <f t="shared" si="60"/>
        <v>0.52104291</v>
      </c>
      <c r="BZ144" s="35">
        <v>0</v>
      </c>
      <c r="CA144" s="38" t="s">
        <v>432</v>
      </c>
    </row>
    <row r="145" spans="1:79" s="28" customFormat="1" ht="22.5">
      <c r="A145" s="1"/>
      <c r="B145" s="7" t="s">
        <v>291</v>
      </c>
      <c r="C145" s="6" t="s">
        <v>406</v>
      </c>
      <c r="D145" s="35">
        <v>0.69691871</v>
      </c>
      <c r="E145" s="35">
        <v>0</v>
      </c>
      <c r="F145" s="35">
        <f t="shared" si="104"/>
        <v>0</v>
      </c>
      <c r="G145" s="35">
        <f t="shared" si="94"/>
        <v>0</v>
      </c>
      <c r="H145" s="35">
        <f t="shared" si="95"/>
        <v>0</v>
      </c>
      <c r="I145" s="35">
        <f t="shared" si="96"/>
        <v>0</v>
      </c>
      <c r="J145" s="35">
        <f t="shared" si="97"/>
        <v>0</v>
      </c>
      <c r="K145" s="35">
        <f t="shared" si="98"/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f t="shared" si="105"/>
        <v>0.55988992</v>
      </c>
      <c r="AP145" s="35">
        <f t="shared" si="99"/>
        <v>0</v>
      </c>
      <c r="AQ145" s="35">
        <f t="shared" si="100"/>
        <v>0</v>
      </c>
      <c r="AR145" s="35">
        <f t="shared" si="101"/>
        <v>0.63</v>
      </c>
      <c r="AS145" s="35">
        <f t="shared" si="102"/>
        <v>0</v>
      </c>
      <c r="AT145" s="35">
        <f t="shared" si="103"/>
        <v>0</v>
      </c>
      <c r="AU145" s="35">
        <v>0</v>
      </c>
      <c r="AV145" s="35">
        <v>0.55988992</v>
      </c>
      <c r="AW145" s="35">
        <v>0</v>
      </c>
      <c r="AX145" s="35">
        <v>0</v>
      </c>
      <c r="AY145" s="35">
        <v>0.63</v>
      </c>
      <c r="AZ145" s="35">
        <v>0</v>
      </c>
      <c r="BA145" s="35">
        <v>0</v>
      </c>
      <c r="BB145" s="35">
        <v>0</v>
      </c>
      <c r="BC145" s="35">
        <v>0</v>
      </c>
      <c r="BD145" s="35">
        <v>0</v>
      </c>
      <c r="BE145" s="35">
        <v>0</v>
      </c>
      <c r="BF145" s="35">
        <v>0</v>
      </c>
      <c r="BG145" s="35">
        <v>0</v>
      </c>
      <c r="BH145" s="35">
        <v>0</v>
      </c>
      <c r="BI145" s="35">
        <v>0</v>
      </c>
      <c r="BJ145" s="35">
        <v>0</v>
      </c>
      <c r="BK145" s="35">
        <v>0</v>
      </c>
      <c r="BL145" s="35">
        <v>0</v>
      </c>
      <c r="BM145" s="35">
        <v>0</v>
      </c>
      <c r="BN145" s="35">
        <v>0</v>
      </c>
      <c r="BO145" s="35">
        <v>0</v>
      </c>
      <c r="BP145" s="35">
        <v>0</v>
      </c>
      <c r="BQ145" s="35">
        <v>0</v>
      </c>
      <c r="BR145" s="35">
        <v>0</v>
      </c>
      <c r="BS145" s="35">
        <v>0</v>
      </c>
      <c r="BT145" s="35">
        <v>0</v>
      </c>
      <c r="BU145" s="35">
        <v>0</v>
      </c>
      <c r="BV145" s="35">
        <v>0</v>
      </c>
      <c r="BW145" s="35">
        <v>0</v>
      </c>
      <c r="BX145" s="35">
        <v>0</v>
      </c>
      <c r="BY145" s="35">
        <f t="shared" si="60"/>
        <v>0.55988992</v>
      </c>
      <c r="BZ145" s="35">
        <v>0</v>
      </c>
      <c r="CA145" s="38" t="s">
        <v>432</v>
      </c>
    </row>
    <row r="146" spans="1:79" s="28" customFormat="1" ht="33.75">
      <c r="A146" s="1"/>
      <c r="B146" s="7" t="s">
        <v>292</v>
      </c>
      <c r="C146" s="6" t="s">
        <v>406</v>
      </c>
      <c r="D146" s="35">
        <v>0.60842109</v>
      </c>
      <c r="E146" s="35">
        <v>0</v>
      </c>
      <c r="F146" s="35">
        <f t="shared" si="104"/>
        <v>0</v>
      </c>
      <c r="G146" s="35">
        <f t="shared" si="94"/>
        <v>0</v>
      </c>
      <c r="H146" s="35">
        <f t="shared" si="95"/>
        <v>0</v>
      </c>
      <c r="I146" s="35">
        <f t="shared" si="96"/>
        <v>0</v>
      </c>
      <c r="J146" s="35">
        <f t="shared" si="97"/>
        <v>0</v>
      </c>
      <c r="K146" s="35">
        <f t="shared" si="98"/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f t="shared" si="105"/>
        <v>0.01584</v>
      </c>
      <c r="AP146" s="35">
        <f t="shared" si="99"/>
        <v>0</v>
      </c>
      <c r="AQ146" s="35">
        <f t="shared" si="100"/>
        <v>0</v>
      </c>
      <c r="AR146" s="35">
        <f t="shared" si="101"/>
        <v>0</v>
      </c>
      <c r="AS146" s="35">
        <f t="shared" si="102"/>
        <v>0</v>
      </c>
      <c r="AT146" s="35">
        <f t="shared" si="103"/>
        <v>0</v>
      </c>
      <c r="AU146" s="35">
        <v>0</v>
      </c>
      <c r="AV146" s="35">
        <v>0.01584</v>
      </c>
      <c r="AW146" s="35">
        <v>0</v>
      </c>
      <c r="AX146" s="35">
        <v>0</v>
      </c>
      <c r="AY146" s="35">
        <v>0</v>
      </c>
      <c r="AZ146" s="35">
        <v>0</v>
      </c>
      <c r="BA146" s="35">
        <v>0</v>
      </c>
      <c r="BB146" s="35">
        <v>0</v>
      </c>
      <c r="BC146" s="35">
        <v>0</v>
      </c>
      <c r="BD146" s="35">
        <v>0</v>
      </c>
      <c r="BE146" s="35">
        <v>0</v>
      </c>
      <c r="BF146" s="35">
        <v>0</v>
      </c>
      <c r="BG146" s="35">
        <v>0</v>
      </c>
      <c r="BH146" s="35">
        <v>0</v>
      </c>
      <c r="BI146" s="35">
        <v>0</v>
      </c>
      <c r="BJ146" s="35">
        <v>0</v>
      </c>
      <c r="BK146" s="35">
        <v>0</v>
      </c>
      <c r="BL146" s="35">
        <v>0</v>
      </c>
      <c r="BM146" s="35">
        <v>0</v>
      </c>
      <c r="BN146" s="35">
        <v>0</v>
      </c>
      <c r="BO146" s="35">
        <v>0</v>
      </c>
      <c r="BP146" s="35">
        <v>0</v>
      </c>
      <c r="BQ146" s="35">
        <v>0</v>
      </c>
      <c r="BR146" s="35">
        <v>0</v>
      </c>
      <c r="BS146" s="35">
        <v>0</v>
      </c>
      <c r="BT146" s="35">
        <v>0</v>
      </c>
      <c r="BU146" s="35">
        <v>0</v>
      </c>
      <c r="BV146" s="35">
        <v>0</v>
      </c>
      <c r="BW146" s="35">
        <v>0</v>
      </c>
      <c r="BX146" s="35">
        <v>0</v>
      </c>
      <c r="BY146" s="35">
        <f t="shared" si="60"/>
        <v>0.01584</v>
      </c>
      <c r="BZ146" s="35">
        <v>0</v>
      </c>
      <c r="CA146" s="38" t="s">
        <v>432</v>
      </c>
    </row>
    <row r="147" spans="1:79" s="28" customFormat="1" ht="22.5">
      <c r="A147" s="1"/>
      <c r="B147" s="7" t="s">
        <v>293</v>
      </c>
      <c r="C147" s="6" t="s">
        <v>406</v>
      </c>
      <c r="D147" s="35">
        <v>1.2721532</v>
      </c>
      <c r="E147" s="35">
        <v>0</v>
      </c>
      <c r="F147" s="35">
        <f t="shared" si="104"/>
        <v>0</v>
      </c>
      <c r="G147" s="35">
        <f t="shared" si="94"/>
        <v>0</v>
      </c>
      <c r="H147" s="35">
        <f t="shared" si="95"/>
        <v>0</v>
      </c>
      <c r="I147" s="35">
        <f t="shared" si="96"/>
        <v>0</v>
      </c>
      <c r="J147" s="35">
        <f t="shared" si="97"/>
        <v>0</v>
      </c>
      <c r="K147" s="35">
        <f t="shared" si="98"/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f t="shared" si="105"/>
        <v>0.17582804</v>
      </c>
      <c r="AP147" s="35">
        <f t="shared" si="99"/>
        <v>0</v>
      </c>
      <c r="AQ147" s="35">
        <f t="shared" si="100"/>
        <v>0</v>
      </c>
      <c r="AR147" s="35">
        <f t="shared" si="101"/>
        <v>0</v>
      </c>
      <c r="AS147" s="35">
        <f t="shared" si="102"/>
        <v>0</v>
      </c>
      <c r="AT147" s="35">
        <f t="shared" si="103"/>
        <v>0</v>
      </c>
      <c r="AU147" s="35">
        <v>0</v>
      </c>
      <c r="AV147" s="35">
        <v>0.17582804</v>
      </c>
      <c r="AW147" s="35">
        <v>0</v>
      </c>
      <c r="AX147" s="35">
        <v>0</v>
      </c>
      <c r="AY147" s="35">
        <v>0</v>
      </c>
      <c r="AZ147" s="35">
        <v>0</v>
      </c>
      <c r="BA147" s="35">
        <v>0</v>
      </c>
      <c r="BB147" s="35">
        <v>0</v>
      </c>
      <c r="BC147" s="35">
        <v>0</v>
      </c>
      <c r="BD147" s="35">
        <v>0</v>
      </c>
      <c r="BE147" s="35">
        <v>0</v>
      </c>
      <c r="BF147" s="35">
        <v>0</v>
      </c>
      <c r="BG147" s="35">
        <v>0</v>
      </c>
      <c r="BH147" s="35">
        <v>0</v>
      </c>
      <c r="BI147" s="35">
        <v>0</v>
      </c>
      <c r="BJ147" s="35">
        <v>0</v>
      </c>
      <c r="BK147" s="35">
        <v>0</v>
      </c>
      <c r="BL147" s="35">
        <v>0</v>
      </c>
      <c r="BM147" s="35">
        <v>0</v>
      </c>
      <c r="BN147" s="35">
        <v>0</v>
      </c>
      <c r="BO147" s="35">
        <v>0</v>
      </c>
      <c r="BP147" s="35">
        <v>0</v>
      </c>
      <c r="BQ147" s="35">
        <v>0</v>
      </c>
      <c r="BR147" s="35">
        <v>0</v>
      </c>
      <c r="BS147" s="35">
        <v>0</v>
      </c>
      <c r="BT147" s="35">
        <v>0</v>
      </c>
      <c r="BU147" s="35">
        <v>0</v>
      </c>
      <c r="BV147" s="35">
        <v>0</v>
      </c>
      <c r="BW147" s="35">
        <v>0</v>
      </c>
      <c r="BX147" s="35">
        <v>0</v>
      </c>
      <c r="BY147" s="35">
        <f t="shared" si="60"/>
        <v>0.17582804</v>
      </c>
      <c r="BZ147" s="35">
        <v>0</v>
      </c>
      <c r="CA147" s="38" t="s">
        <v>432</v>
      </c>
    </row>
    <row r="148" spans="1:79" s="28" customFormat="1" ht="33.75">
      <c r="A148" s="1"/>
      <c r="B148" s="7" t="s">
        <v>294</v>
      </c>
      <c r="C148" s="6" t="s">
        <v>406</v>
      </c>
      <c r="D148" s="35">
        <v>0.80754072</v>
      </c>
      <c r="E148" s="35">
        <v>0</v>
      </c>
      <c r="F148" s="35">
        <f t="shared" si="104"/>
        <v>0</v>
      </c>
      <c r="G148" s="35">
        <f t="shared" si="94"/>
        <v>0</v>
      </c>
      <c r="H148" s="35">
        <f t="shared" si="95"/>
        <v>0</v>
      </c>
      <c r="I148" s="35">
        <f t="shared" si="96"/>
        <v>0</v>
      </c>
      <c r="J148" s="35">
        <f t="shared" si="97"/>
        <v>0</v>
      </c>
      <c r="K148" s="35">
        <f t="shared" si="98"/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f t="shared" si="105"/>
        <v>0.39957727</v>
      </c>
      <c r="AP148" s="35">
        <f t="shared" si="99"/>
        <v>0</v>
      </c>
      <c r="AQ148" s="35">
        <f t="shared" si="100"/>
        <v>0</v>
      </c>
      <c r="AR148" s="35">
        <f t="shared" si="101"/>
        <v>0</v>
      </c>
      <c r="AS148" s="35">
        <f t="shared" si="102"/>
        <v>0</v>
      </c>
      <c r="AT148" s="35">
        <f t="shared" si="103"/>
        <v>0</v>
      </c>
      <c r="AU148" s="35">
        <v>0</v>
      </c>
      <c r="AV148" s="35">
        <v>0.39957727</v>
      </c>
      <c r="AW148" s="35">
        <v>0</v>
      </c>
      <c r="AX148" s="35">
        <v>0</v>
      </c>
      <c r="AY148" s="35">
        <v>0</v>
      </c>
      <c r="AZ148" s="35">
        <v>0</v>
      </c>
      <c r="BA148" s="35">
        <v>0</v>
      </c>
      <c r="BB148" s="35">
        <v>0</v>
      </c>
      <c r="BC148" s="35">
        <v>0</v>
      </c>
      <c r="BD148" s="35">
        <v>0</v>
      </c>
      <c r="BE148" s="35">
        <v>0</v>
      </c>
      <c r="BF148" s="35">
        <v>0</v>
      </c>
      <c r="BG148" s="35">
        <v>0</v>
      </c>
      <c r="BH148" s="35">
        <v>0</v>
      </c>
      <c r="BI148" s="35">
        <v>0</v>
      </c>
      <c r="BJ148" s="35">
        <v>0</v>
      </c>
      <c r="BK148" s="35">
        <v>0</v>
      </c>
      <c r="BL148" s="35">
        <v>0</v>
      </c>
      <c r="BM148" s="35">
        <v>0</v>
      </c>
      <c r="BN148" s="35">
        <v>0</v>
      </c>
      <c r="BO148" s="35">
        <v>0</v>
      </c>
      <c r="BP148" s="35">
        <v>0</v>
      </c>
      <c r="BQ148" s="35">
        <v>0</v>
      </c>
      <c r="BR148" s="35">
        <v>0</v>
      </c>
      <c r="BS148" s="35">
        <v>0</v>
      </c>
      <c r="BT148" s="35">
        <v>0</v>
      </c>
      <c r="BU148" s="35">
        <v>0</v>
      </c>
      <c r="BV148" s="35">
        <v>0</v>
      </c>
      <c r="BW148" s="35">
        <v>0</v>
      </c>
      <c r="BX148" s="35">
        <v>0</v>
      </c>
      <c r="BY148" s="35">
        <f t="shared" si="60"/>
        <v>0.39957727</v>
      </c>
      <c r="BZ148" s="35">
        <v>0</v>
      </c>
      <c r="CA148" s="38" t="s">
        <v>432</v>
      </c>
    </row>
    <row r="149" spans="1:79" s="28" customFormat="1" ht="12">
      <c r="A149" s="1"/>
      <c r="B149" s="9" t="s">
        <v>225</v>
      </c>
      <c r="C149" s="6"/>
      <c r="D149" s="35">
        <v>0</v>
      </c>
      <c r="E149" s="35">
        <v>0</v>
      </c>
      <c r="F149" s="35">
        <f t="shared" si="104"/>
        <v>0</v>
      </c>
      <c r="G149" s="35">
        <f t="shared" si="94"/>
        <v>0</v>
      </c>
      <c r="H149" s="35">
        <f t="shared" si="95"/>
        <v>0</v>
      </c>
      <c r="I149" s="35">
        <f t="shared" si="96"/>
        <v>0</v>
      </c>
      <c r="J149" s="35">
        <f t="shared" si="97"/>
        <v>0</v>
      </c>
      <c r="K149" s="35">
        <f t="shared" si="98"/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f t="shared" si="105"/>
        <v>0</v>
      </c>
      <c r="AP149" s="35">
        <f t="shared" si="99"/>
        <v>0</v>
      </c>
      <c r="AQ149" s="35">
        <f t="shared" si="100"/>
        <v>0</v>
      </c>
      <c r="AR149" s="35">
        <f t="shared" si="101"/>
        <v>0</v>
      </c>
      <c r="AS149" s="35">
        <f t="shared" si="102"/>
        <v>0</v>
      </c>
      <c r="AT149" s="35">
        <f t="shared" si="103"/>
        <v>0</v>
      </c>
      <c r="AU149" s="35">
        <v>0</v>
      </c>
      <c r="AV149" s="35">
        <v>0</v>
      </c>
      <c r="AW149" s="35">
        <v>0</v>
      </c>
      <c r="AX149" s="35">
        <v>0</v>
      </c>
      <c r="AY149" s="35">
        <v>0</v>
      </c>
      <c r="AZ149" s="35">
        <v>0</v>
      </c>
      <c r="BA149" s="35">
        <v>0</v>
      </c>
      <c r="BB149" s="35">
        <v>0</v>
      </c>
      <c r="BC149" s="35">
        <v>0</v>
      </c>
      <c r="BD149" s="35">
        <v>0</v>
      </c>
      <c r="BE149" s="35">
        <v>0</v>
      </c>
      <c r="BF149" s="35">
        <v>0</v>
      </c>
      <c r="BG149" s="35">
        <v>0</v>
      </c>
      <c r="BH149" s="35">
        <v>0</v>
      </c>
      <c r="BI149" s="35">
        <v>0</v>
      </c>
      <c r="BJ149" s="35">
        <v>0</v>
      </c>
      <c r="BK149" s="35">
        <v>0</v>
      </c>
      <c r="BL149" s="35">
        <v>0</v>
      </c>
      <c r="BM149" s="35">
        <v>0</v>
      </c>
      <c r="BN149" s="35">
        <v>0</v>
      </c>
      <c r="BO149" s="35">
        <v>0</v>
      </c>
      <c r="BP149" s="35">
        <v>0</v>
      </c>
      <c r="BQ149" s="35">
        <v>0</v>
      </c>
      <c r="BR149" s="35">
        <v>0</v>
      </c>
      <c r="BS149" s="35">
        <v>0</v>
      </c>
      <c r="BT149" s="35">
        <v>0</v>
      </c>
      <c r="BU149" s="35">
        <v>0</v>
      </c>
      <c r="BV149" s="35">
        <v>0</v>
      </c>
      <c r="BW149" s="35">
        <v>0</v>
      </c>
      <c r="BX149" s="35">
        <v>0</v>
      </c>
      <c r="BY149" s="35">
        <f aca="true" t="shared" si="106" ref="BY149:BY212">AO149-F149</f>
        <v>0</v>
      </c>
      <c r="BZ149" s="35">
        <v>0</v>
      </c>
      <c r="CA149" s="38"/>
    </row>
    <row r="150" spans="1:79" s="28" customFormat="1" ht="33.75">
      <c r="A150" s="1"/>
      <c r="B150" s="7" t="s">
        <v>295</v>
      </c>
      <c r="C150" s="6" t="s">
        <v>406</v>
      </c>
      <c r="D150" s="35">
        <v>0.27745683</v>
      </c>
      <c r="E150" s="35">
        <v>0</v>
      </c>
      <c r="F150" s="35">
        <f t="shared" si="104"/>
        <v>0</v>
      </c>
      <c r="G150" s="35">
        <f t="shared" si="94"/>
        <v>0</v>
      </c>
      <c r="H150" s="35">
        <f t="shared" si="95"/>
        <v>0</v>
      </c>
      <c r="I150" s="35">
        <f t="shared" si="96"/>
        <v>0</v>
      </c>
      <c r="J150" s="35">
        <f t="shared" si="97"/>
        <v>0</v>
      </c>
      <c r="K150" s="35">
        <f t="shared" si="98"/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f t="shared" si="105"/>
        <v>0.35446591000000005</v>
      </c>
      <c r="AP150" s="35">
        <f t="shared" si="99"/>
        <v>0</v>
      </c>
      <c r="AQ150" s="35">
        <f t="shared" si="100"/>
        <v>0</v>
      </c>
      <c r="AR150" s="35">
        <f t="shared" si="101"/>
        <v>0.2</v>
      </c>
      <c r="AS150" s="35">
        <f t="shared" si="102"/>
        <v>0</v>
      </c>
      <c r="AT150" s="35">
        <f t="shared" si="103"/>
        <v>0</v>
      </c>
      <c r="AU150" s="35">
        <v>0</v>
      </c>
      <c r="AV150" s="35">
        <v>0.35446591000000005</v>
      </c>
      <c r="AW150" s="35">
        <v>0</v>
      </c>
      <c r="AX150" s="35">
        <v>0</v>
      </c>
      <c r="AY150" s="35">
        <v>0.2</v>
      </c>
      <c r="AZ150" s="35">
        <v>0</v>
      </c>
      <c r="BA150" s="35">
        <v>0</v>
      </c>
      <c r="BB150" s="35">
        <v>0</v>
      </c>
      <c r="BC150" s="35">
        <v>0</v>
      </c>
      <c r="BD150" s="35">
        <v>0</v>
      </c>
      <c r="BE150" s="35">
        <v>0</v>
      </c>
      <c r="BF150" s="35">
        <v>0</v>
      </c>
      <c r="BG150" s="35">
        <v>0</v>
      </c>
      <c r="BH150" s="35">
        <v>0</v>
      </c>
      <c r="BI150" s="35">
        <v>0</v>
      </c>
      <c r="BJ150" s="35">
        <v>0</v>
      </c>
      <c r="BK150" s="35">
        <v>0</v>
      </c>
      <c r="BL150" s="35">
        <v>0</v>
      </c>
      <c r="BM150" s="35">
        <v>0</v>
      </c>
      <c r="BN150" s="35">
        <v>0</v>
      </c>
      <c r="BO150" s="35">
        <v>0</v>
      </c>
      <c r="BP150" s="35">
        <v>0</v>
      </c>
      <c r="BQ150" s="35">
        <v>0</v>
      </c>
      <c r="BR150" s="35">
        <v>0</v>
      </c>
      <c r="BS150" s="35">
        <v>0</v>
      </c>
      <c r="BT150" s="35">
        <v>0</v>
      </c>
      <c r="BU150" s="35">
        <v>0</v>
      </c>
      <c r="BV150" s="35">
        <v>0</v>
      </c>
      <c r="BW150" s="35">
        <v>0</v>
      </c>
      <c r="BX150" s="35">
        <v>0</v>
      </c>
      <c r="BY150" s="35">
        <f t="shared" si="106"/>
        <v>0.35446591000000005</v>
      </c>
      <c r="BZ150" s="35">
        <v>0</v>
      </c>
      <c r="CA150" s="38" t="s">
        <v>432</v>
      </c>
    </row>
    <row r="151" spans="1:79" s="28" customFormat="1" ht="22.5">
      <c r="A151" s="1"/>
      <c r="B151" s="7" t="s">
        <v>296</v>
      </c>
      <c r="C151" s="6" t="s">
        <v>406</v>
      </c>
      <c r="D151" s="35">
        <v>0.90710054</v>
      </c>
      <c r="E151" s="35">
        <v>0</v>
      </c>
      <c r="F151" s="35">
        <f t="shared" si="104"/>
        <v>0</v>
      </c>
      <c r="G151" s="35">
        <f t="shared" si="94"/>
        <v>0</v>
      </c>
      <c r="H151" s="35">
        <f t="shared" si="95"/>
        <v>0</v>
      </c>
      <c r="I151" s="35">
        <f t="shared" si="96"/>
        <v>0</v>
      </c>
      <c r="J151" s="35">
        <f t="shared" si="97"/>
        <v>0</v>
      </c>
      <c r="K151" s="35">
        <f t="shared" si="98"/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f t="shared" si="105"/>
        <v>0.23050448</v>
      </c>
      <c r="AP151" s="35">
        <f t="shared" si="99"/>
        <v>0</v>
      </c>
      <c r="AQ151" s="35">
        <f t="shared" si="100"/>
        <v>0</v>
      </c>
      <c r="AR151" s="35">
        <f t="shared" si="101"/>
        <v>0</v>
      </c>
      <c r="AS151" s="35">
        <f t="shared" si="102"/>
        <v>0</v>
      </c>
      <c r="AT151" s="35">
        <f t="shared" si="103"/>
        <v>0</v>
      </c>
      <c r="AU151" s="35">
        <v>0</v>
      </c>
      <c r="AV151" s="35">
        <v>0.23050448</v>
      </c>
      <c r="AW151" s="35">
        <v>0</v>
      </c>
      <c r="AX151" s="35">
        <v>0</v>
      </c>
      <c r="AY151" s="35">
        <v>0</v>
      </c>
      <c r="AZ151" s="35">
        <v>0</v>
      </c>
      <c r="BA151" s="35">
        <v>0</v>
      </c>
      <c r="BB151" s="35">
        <v>0</v>
      </c>
      <c r="BC151" s="35">
        <v>0</v>
      </c>
      <c r="BD151" s="35">
        <v>0</v>
      </c>
      <c r="BE151" s="35">
        <v>0</v>
      </c>
      <c r="BF151" s="35">
        <v>0</v>
      </c>
      <c r="BG151" s="35">
        <v>0</v>
      </c>
      <c r="BH151" s="35">
        <v>0</v>
      </c>
      <c r="BI151" s="35">
        <v>0</v>
      </c>
      <c r="BJ151" s="35">
        <v>0</v>
      </c>
      <c r="BK151" s="35">
        <v>0</v>
      </c>
      <c r="BL151" s="35">
        <v>0</v>
      </c>
      <c r="BM151" s="35">
        <v>0</v>
      </c>
      <c r="BN151" s="35">
        <v>0</v>
      </c>
      <c r="BO151" s="35">
        <v>0</v>
      </c>
      <c r="BP151" s="35">
        <v>0</v>
      </c>
      <c r="BQ151" s="35">
        <v>0</v>
      </c>
      <c r="BR151" s="35">
        <v>0</v>
      </c>
      <c r="BS151" s="35">
        <v>0</v>
      </c>
      <c r="BT151" s="35">
        <v>0</v>
      </c>
      <c r="BU151" s="35">
        <v>0</v>
      </c>
      <c r="BV151" s="35">
        <v>0</v>
      </c>
      <c r="BW151" s="35">
        <v>0</v>
      </c>
      <c r="BX151" s="35">
        <v>0</v>
      </c>
      <c r="BY151" s="35">
        <f t="shared" si="106"/>
        <v>0.23050448</v>
      </c>
      <c r="BZ151" s="35">
        <v>0</v>
      </c>
      <c r="CA151" s="38" t="s">
        <v>432</v>
      </c>
    </row>
    <row r="152" spans="1:79" s="28" customFormat="1" ht="22.5">
      <c r="A152" s="1"/>
      <c r="B152" s="7" t="s">
        <v>297</v>
      </c>
      <c r="C152" s="6" t="s">
        <v>406</v>
      </c>
      <c r="D152" s="35">
        <v>0.15597704</v>
      </c>
      <c r="E152" s="35">
        <v>0</v>
      </c>
      <c r="F152" s="35">
        <f t="shared" si="104"/>
        <v>0</v>
      </c>
      <c r="G152" s="35">
        <f t="shared" si="94"/>
        <v>0</v>
      </c>
      <c r="H152" s="35">
        <f t="shared" si="95"/>
        <v>0</v>
      </c>
      <c r="I152" s="35">
        <f t="shared" si="96"/>
        <v>0</v>
      </c>
      <c r="J152" s="35">
        <f t="shared" si="97"/>
        <v>0</v>
      </c>
      <c r="K152" s="35">
        <f t="shared" si="98"/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f t="shared" si="105"/>
        <v>0.13277605</v>
      </c>
      <c r="AP152" s="35">
        <f t="shared" si="99"/>
        <v>0</v>
      </c>
      <c r="AQ152" s="35">
        <f t="shared" si="100"/>
        <v>0</v>
      </c>
      <c r="AR152" s="35">
        <f t="shared" si="101"/>
        <v>0.112</v>
      </c>
      <c r="AS152" s="35">
        <f t="shared" si="102"/>
        <v>0</v>
      </c>
      <c r="AT152" s="35">
        <f t="shared" si="103"/>
        <v>0</v>
      </c>
      <c r="AU152" s="35">
        <v>0</v>
      </c>
      <c r="AV152" s="35">
        <v>0.13277605</v>
      </c>
      <c r="AW152" s="35">
        <v>0</v>
      </c>
      <c r="AX152" s="35">
        <v>0</v>
      </c>
      <c r="AY152" s="35">
        <v>0.112</v>
      </c>
      <c r="AZ152" s="35">
        <v>0</v>
      </c>
      <c r="BA152" s="35">
        <v>0</v>
      </c>
      <c r="BB152" s="35">
        <v>0</v>
      </c>
      <c r="BC152" s="35">
        <v>0</v>
      </c>
      <c r="BD152" s="35">
        <v>0</v>
      </c>
      <c r="BE152" s="35">
        <v>0</v>
      </c>
      <c r="BF152" s="35">
        <v>0</v>
      </c>
      <c r="BG152" s="35">
        <v>0</v>
      </c>
      <c r="BH152" s="35">
        <v>0</v>
      </c>
      <c r="BI152" s="35">
        <v>0</v>
      </c>
      <c r="BJ152" s="35">
        <v>0</v>
      </c>
      <c r="BK152" s="35">
        <v>0</v>
      </c>
      <c r="BL152" s="35">
        <v>0</v>
      </c>
      <c r="BM152" s="35">
        <v>0</v>
      </c>
      <c r="BN152" s="35">
        <v>0</v>
      </c>
      <c r="BO152" s="35">
        <v>0</v>
      </c>
      <c r="BP152" s="35">
        <v>0</v>
      </c>
      <c r="BQ152" s="35">
        <v>0</v>
      </c>
      <c r="BR152" s="35">
        <v>0</v>
      </c>
      <c r="BS152" s="35">
        <v>0</v>
      </c>
      <c r="BT152" s="35">
        <v>0</v>
      </c>
      <c r="BU152" s="35">
        <v>0</v>
      </c>
      <c r="BV152" s="35">
        <v>0</v>
      </c>
      <c r="BW152" s="35">
        <v>0</v>
      </c>
      <c r="BX152" s="35">
        <v>0</v>
      </c>
      <c r="BY152" s="35">
        <f t="shared" si="106"/>
        <v>0.13277605</v>
      </c>
      <c r="BZ152" s="35">
        <v>0</v>
      </c>
      <c r="CA152" s="38" t="s">
        <v>432</v>
      </c>
    </row>
    <row r="153" spans="1:79" s="28" customFormat="1" ht="22.5">
      <c r="A153" s="1"/>
      <c r="B153" s="7" t="s">
        <v>298</v>
      </c>
      <c r="C153" s="6" t="s">
        <v>406</v>
      </c>
      <c r="D153" s="35">
        <v>1.01772256</v>
      </c>
      <c r="E153" s="35">
        <v>0</v>
      </c>
      <c r="F153" s="35">
        <f t="shared" si="104"/>
        <v>0</v>
      </c>
      <c r="G153" s="35">
        <f t="shared" si="94"/>
        <v>0</v>
      </c>
      <c r="H153" s="35">
        <f t="shared" si="95"/>
        <v>0</v>
      </c>
      <c r="I153" s="35">
        <f t="shared" si="96"/>
        <v>0</v>
      </c>
      <c r="J153" s="35">
        <f t="shared" si="97"/>
        <v>0</v>
      </c>
      <c r="K153" s="35">
        <f t="shared" si="98"/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f t="shared" si="105"/>
        <v>0.13272604</v>
      </c>
      <c r="AP153" s="35">
        <f t="shared" si="99"/>
        <v>0</v>
      </c>
      <c r="AQ153" s="35">
        <f t="shared" si="100"/>
        <v>0</v>
      </c>
      <c r="AR153" s="35">
        <f t="shared" si="101"/>
        <v>0.14</v>
      </c>
      <c r="AS153" s="35">
        <f t="shared" si="102"/>
        <v>0</v>
      </c>
      <c r="AT153" s="35">
        <f t="shared" si="103"/>
        <v>0</v>
      </c>
      <c r="AU153" s="35">
        <v>0</v>
      </c>
      <c r="AV153" s="35">
        <v>0.13272604</v>
      </c>
      <c r="AW153" s="35">
        <v>0</v>
      </c>
      <c r="AX153" s="35">
        <v>0</v>
      </c>
      <c r="AY153" s="35">
        <v>0.14</v>
      </c>
      <c r="AZ153" s="35">
        <v>0</v>
      </c>
      <c r="BA153" s="35">
        <v>0</v>
      </c>
      <c r="BB153" s="35">
        <v>0</v>
      </c>
      <c r="BC153" s="35">
        <v>0</v>
      </c>
      <c r="BD153" s="35">
        <v>0</v>
      </c>
      <c r="BE153" s="35">
        <v>0</v>
      </c>
      <c r="BF153" s="35">
        <v>0</v>
      </c>
      <c r="BG153" s="35">
        <v>0</v>
      </c>
      <c r="BH153" s="35">
        <v>0</v>
      </c>
      <c r="BI153" s="35">
        <v>0</v>
      </c>
      <c r="BJ153" s="35">
        <v>0</v>
      </c>
      <c r="BK153" s="35">
        <v>0</v>
      </c>
      <c r="BL153" s="35">
        <v>0</v>
      </c>
      <c r="BM153" s="35">
        <v>0</v>
      </c>
      <c r="BN153" s="35">
        <v>0</v>
      </c>
      <c r="BO153" s="35">
        <v>0</v>
      </c>
      <c r="BP153" s="35">
        <v>0</v>
      </c>
      <c r="BQ153" s="35">
        <v>0</v>
      </c>
      <c r="BR153" s="35">
        <v>0</v>
      </c>
      <c r="BS153" s="35">
        <v>0</v>
      </c>
      <c r="BT153" s="35">
        <v>0</v>
      </c>
      <c r="BU153" s="35">
        <v>0</v>
      </c>
      <c r="BV153" s="35">
        <v>0</v>
      </c>
      <c r="BW153" s="35">
        <v>0</v>
      </c>
      <c r="BX153" s="35">
        <v>0</v>
      </c>
      <c r="BY153" s="35">
        <f t="shared" si="106"/>
        <v>0.13272604</v>
      </c>
      <c r="BZ153" s="35">
        <v>0</v>
      </c>
      <c r="CA153" s="38" t="s">
        <v>432</v>
      </c>
    </row>
    <row r="154" spans="1:79" s="28" customFormat="1" ht="45">
      <c r="A154" s="1"/>
      <c r="B154" s="7" t="s">
        <v>299</v>
      </c>
      <c r="C154" s="6" t="s">
        <v>406</v>
      </c>
      <c r="D154" s="35">
        <v>1.65933026</v>
      </c>
      <c r="E154" s="35">
        <v>0</v>
      </c>
      <c r="F154" s="35">
        <f t="shared" si="104"/>
        <v>0</v>
      </c>
      <c r="G154" s="35">
        <f t="shared" si="94"/>
        <v>0</v>
      </c>
      <c r="H154" s="35">
        <f t="shared" si="95"/>
        <v>0</v>
      </c>
      <c r="I154" s="35">
        <f t="shared" si="96"/>
        <v>0</v>
      </c>
      <c r="J154" s="35">
        <f t="shared" si="97"/>
        <v>0</v>
      </c>
      <c r="K154" s="35">
        <f t="shared" si="98"/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f t="shared" si="105"/>
        <v>0.59949355</v>
      </c>
      <c r="AP154" s="35">
        <f t="shared" si="99"/>
        <v>0</v>
      </c>
      <c r="AQ154" s="35">
        <f t="shared" si="100"/>
        <v>0</v>
      </c>
      <c r="AR154" s="35">
        <f t="shared" si="101"/>
        <v>0.52</v>
      </c>
      <c r="AS154" s="35">
        <f t="shared" si="102"/>
        <v>0</v>
      </c>
      <c r="AT154" s="35">
        <f t="shared" si="103"/>
        <v>0</v>
      </c>
      <c r="AU154" s="35">
        <v>0</v>
      </c>
      <c r="AV154" s="35">
        <v>0.59949355</v>
      </c>
      <c r="AW154" s="35">
        <v>0</v>
      </c>
      <c r="AX154" s="35">
        <v>0</v>
      </c>
      <c r="AY154" s="35">
        <v>0.52</v>
      </c>
      <c r="AZ154" s="35">
        <v>0</v>
      </c>
      <c r="BA154" s="35">
        <v>0</v>
      </c>
      <c r="BB154" s="35">
        <v>0</v>
      </c>
      <c r="BC154" s="35">
        <v>0</v>
      </c>
      <c r="BD154" s="35">
        <v>0</v>
      </c>
      <c r="BE154" s="35">
        <v>0</v>
      </c>
      <c r="BF154" s="35">
        <v>0</v>
      </c>
      <c r="BG154" s="35">
        <v>0</v>
      </c>
      <c r="BH154" s="35">
        <v>0</v>
      </c>
      <c r="BI154" s="35">
        <v>0</v>
      </c>
      <c r="BJ154" s="35">
        <v>0</v>
      </c>
      <c r="BK154" s="35">
        <v>0</v>
      </c>
      <c r="BL154" s="35">
        <v>0</v>
      </c>
      <c r="BM154" s="35">
        <v>0</v>
      </c>
      <c r="BN154" s="35">
        <v>0</v>
      </c>
      <c r="BO154" s="35">
        <v>0</v>
      </c>
      <c r="BP154" s="35">
        <v>0</v>
      </c>
      <c r="BQ154" s="35">
        <v>0</v>
      </c>
      <c r="BR154" s="35">
        <v>0</v>
      </c>
      <c r="BS154" s="35">
        <v>0</v>
      </c>
      <c r="BT154" s="35">
        <v>0</v>
      </c>
      <c r="BU154" s="35">
        <v>0</v>
      </c>
      <c r="BV154" s="35">
        <v>0</v>
      </c>
      <c r="BW154" s="35">
        <v>0</v>
      </c>
      <c r="BX154" s="35">
        <v>0</v>
      </c>
      <c r="BY154" s="35">
        <f t="shared" si="106"/>
        <v>0.59949355</v>
      </c>
      <c r="BZ154" s="35">
        <v>0</v>
      </c>
      <c r="CA154" s="38" t="s">
        <v>432</v>
      </c>
    </row>
    <row r="155" spans="1:79" s="28" customFormat="1" ht="33.75">
      <c r="A155" s="1"/>
      <c r="B155" s="7" t="s">
        <v>300</v>
      </c>
      <c r="C155" s="6" t="s">
        <v>406</v>
      </c>
      <c r="D155" s="35">
        <v>2.32306236</v>
      </c>
      <c r="E155" s="35">
        <v>0</v>
      </c>
      <c r="F155" s="35">
        <f t="shared" si="104"/>
        <v>0</v>
      </c>
      <c r="G155" s="35">
        <f t="shared" si="94"/>
        <v>0</v>
      </c>
      <c r="H155" s="35">
        <f t="shared" si="95"/>
        <v>0</v>
      </c>
      <c r="I155" s="35">
        <f t="shared" si="96"/>
        <v>0</v>
      </c>
      <c r="J155" s="35">
        <f t="shared" si="97"/>
        <v>0</v>
      </c>
      <c r="K155" s="35">
        <f t="shared" si="98"/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f t="shared" si="105"/>
        <v>1.24581602</v>
      </c>
      <c r="AP155" s="35">
        <f t="shared" si="99"/>
        <v>0</v>
      </c>
      <c r="AQ155" s="35">
        <f t="shared" si="100"/>
        <v>0</v>
      </c>
      <c r="AR155" s="35">
        <f t="shared" si="101"/>
        <v>1.623</v>
      </c>
      <c r="AS155" s="35">
        <f t="shared" si="102"/>
        <v>0</v>
      </c>
      <c r="AT155" s="35">
        <f t="shared" si="103"/>
        <v>0</v>
      </c>
      <c r="AU155" s="35">
        <v>0</v>
      </c>
      <c r="AV155" s="35">
        <v>1.24581602</v>
      </c>
      <c r="AW155" s="35">
        <v>0</v>
      </c>
      <c r="AX155" s="35">
        <v>0</v>
      </c>
      <c r="AY155" s="35">
        <v>1.623</v>
      </c>
      <c r="AZ155" s="35">
        <v>0</v>
      </c>
      <c r="BA155" s="35">
        <v>0</v>
      </c>
      <c r="BB155" s="35">
        <v>0</v>
      </c>
      <c r="BC155" s="35">
        <v>0</v>
      </c>
      <c r="BD155" s="35">
        <v>0</v>
      </c>
      <c r="BE155" s="35">
        <v>0</v>
      </c>
      <c r="BF155" s="35">
        <v>0</v>
      </c>
      <c r="BG155" s="35">
        <v>0</v>
      </c>
      <c r="BH155" s="35">
        <v>0</v>
      </c>
      <c r="BI155" s="35">
        <v>0</v>
      </c>
      <c r="BJ155" s="35">
        <v>0</v>
      </c>
      <c r="BK155" s="35">
        <v>0</v>
      </c>
      <c r="BL155" s="35">
        <v>0</v>
      </c>
      <c r="BM155" s="35">
        <v>0</v>
      </c>
      <c r="BN155" s="35">
        <v>0</v>
      </c>
      <c r="BO155" s="35">
        <v>0</v>
      </c>
      <c r="BP155" s="35">
        <v>0</v>
      </c>
      <c r="BQ155" s="35">
        <v>0</v>
      </c>
      <c r="BR155" s="35">
        <v>0</v>
      </c>
      <c r="BS155" s="35">
        <v>0</v>
      </c>
      <c r="BT155" s="35">
        <v>0</v>
      </c>
      <c r="BU155" s="35">
        <v>0</v>
      </c>
      <c r="BV155" s="35">
        <v>0</v>
      </c>
      <c r="BW155" s="35">
        <v>0</v>
      </c>
      <c r="BX155" s="35">
        <v>0</v>
      </c>
      <c r="BY155" s="35">
        <f t="shared" si="106"/>
        <v>1.24581602</v>
      </c>
      <c r="BZ155" s="35">
        <v>0</v>
      </c>
      <c r="CA155" s="38" t="s">
        <v>432</v>
      </c>
    </row>
    <row r="156" spans="1:79" s="28" customFormat="1" ht="12">
      <c r="A156" s="1"/>
      <c r="B156" s="9" t="s">
        <v>168</v>
      </c>
      <c r="C156" s="6"/>
      <c r="D156" s="35">
        <v>0</v>
      </c>
      <c r="E156" s="35">
        <v>0</v>
      </c>
      <c r="F156" s="35">
        <f t="shared" si="104"/>
        <v>0</v>
      </c>
      <c r="G156" s="35">
        <f t="shared" si="94"/>
        <v>0</v>
      </c>
      <c r="H156" s="35">
        <f t="shared" si="95"/>
        <v>0</v>
      </c>
      <c r="I156" s="35">
        <f t="shared" si="96"/>
        <v>0</v>
      </c>
      <c r="J156" s="35">
        <f t="shared" si="97"/>
        <v>0</v>
      </c>
      <c r="K156" s="35">
        <f t="shared" si="98"/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f t="shared" si="105"/>
        <v>0</v>
      </c>
      <c r="AP156" s="35">
        <f t="shared" si="99"/>
        <v>0</v>
      </c>
      <c r="AQ156" s="35">
        <f t="shared" si="100"/>
        <v>0</v>
      </c>
      <c r="AR156" s="35">
        <f t="shared" si="101"/>
        <v>0</v>
      </c>
      <c r="AS156" s="35">
        <f t="shared" si="102"/>
        <v>0</v>
      </c>
      <c r="AT156" s="35">
        <f t="shared" si="103"/>
        <v>0</v>
      </c>
      <c r="AU156" s="35">
        <v>0</v>
      </c>
      <c r="AV156" s="35">
        <v>0</v>
      </c>
      <c r="AW156" s="35">
        <v>0</v>
      </c>
      <c r="AX156" s="35">
        <v>0</v>
      </c>
      <c r="AY156" s="35">
        <v>0</v>
      </c>
      <c r="AZ156" s="35">
        <v>0</v>
      </c>
      <c r="BA156" s="35">
        <v>0</v>
      </c>
      <c r="BB156" s="35">
        <v>0</v>
      </c>
      <c r="BC156" s="35">
        <v>0</v>
      </c>
      <c r="BD156" s="35">
        <v>0</v>
      </c>
      <c r="BE156" s="35">
        <v>0</v>
      </c>
      <c r="BF156" s="35">
        <v>0</v>
      </c>
      <c r="BG156" s="35">
        <v>0</v>
      </c>
      <c r="BH156" s="35">
        <v>0</v>
      </c>
      <c r="BI156" s="35">
        <v>0</v>
      </c>
      <c r="BJ156" s="35">
        <v>0</v>
      </c>
      <c r="BK156" s="35">
        <v>0</v>
      </c>
      <c r="BL156" s="35">
        <v>0</v>
      </c>
      <c r="BM156" s="35">
        <v>0</v>
      </c>
      <c r="BN156" s="35">
        <v>0</v>
      </c>
      <c r="BO156" s="35">
        <v>0</v>
      </c>
      <c r="BP156" s="35">
        <v>0</v>
      </c>
      <c r="BQ156" s="35">
        <v>0</v>
      </c>
      <c r="BR156" s="35">
        <v>0</v>
      </c>
      <c r="BS156" s="35">
        <v>0</v>
      </c>
      <c r="BT156" s="35">
        <v>0</v>
      </c>
      <c r="BU156" s="35">
        <v>0</v>
      </c>
      <c r="BV156" s="35">
        <v>0</v>
      </c>
      <c r="BW156" s="35">
        <v>0</v>
      </c>
      <c r="BX156" s="35">
        <v>0</v>
      </c>
      <c r="BY156" s="35">
        <f t="shared" si="106"/>
        <v>0</v>
      </c>
      <c r="BZ156" s="35">
        <v>0</v>
      </c>
      <c r="CA156" s="38"/>
    </row>
    <row r="157" spans="1:79" s="28" customFormat="1" ht="22.5">
      <c r="A157" s="1"/>
      <c r="B157" s="7" t="s">
        <v>301</v>
      </c>
      <c r="C157" s="6" t="s">
        <v>406</v>
      </c>
      <c r="D157" s="35">
        <v>0.46461247</v>
      </c>
      <c r="E157" s="35">
        <v>0</v>
      </c>
      <c r="F157" s="35">
        <f t="shared" si="104"/>
        <v>0</v>
      </c>
      <c r="G157" s="35">
        <f t="shared" si="94"/>
        <v>0</v>
      </c>
      <c r="H157" s="35">
        <f t="shared" si="95"/>
        <v>0</v>
      </c>
      <c r="I157" s="35">
        <f t="shared" si="96"/>
        <v>0</v>
      </c>
      <c r="J157" s="35">
        <f t="shared" si="97"/>
        <v>0</v>
      </c>
      <c r="K157" s="35">
        <f t="shared" si="98"/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f t="shared" si="105"/>
        <v>0.29854282</v>
      </c>
      <c r="AP157" s="35">
        <f t="shared" si="99"/>
        <v>0</v>
      </c>
      <c r="AQ157" s="35">
        <f t="shared" si="100"/>
        <v>0</v>
      </c>
      <c r="AR157" s="35">
        <f t="shared" si="101"/>
        <v>0.42</v>
      </c>
      <c r="AS157" s="35">
        <f t="shared" si="102"/>
        <v>0</v>
      </c>
      <c r="AT157" s="35">
        <f t="shared" si="103"/>
        <v>0</v>
      </c>
      <c r="AU157" s="35">
        <v>0</v>
      </c>
      <c r="AV157" s="35">
        <v>0.29854282</v>
      </c>
      <c r="AW157" s="35">
        <v>0</v>
      </c>
      <c r="AX157" s="35">
        <v>0</v>
      </c>
      <c r="AY157" s="35">
        <v>0.42</v>
      </c>
      <c r="AZ157" s="35">
        <v>0</v>
      </c>
      <c r="BA157" s="35">
        <v>0</v>
      </c>
      <c r="BB157" s="35">
        <v>0</v>
      </c>
      <c r="BC157" s="35">
        <v>0</v>
      </c>
      <c r="BD157" s="35">
        <v>0</v>
      </c>
      <c r="BE157" s="35">
        <v>0</v>
      </c>
      <c r="BF157" s="35">
        <v>0</v>
      </c>
      <c r="BG157" s="35">
        <v>0</v>
      </c>
      <c r="BH157" s="35">
        <v>0</v>
      </c>
      <c r="BI157" s="35">
        <v>0</v>
      </c>
      <c r="BJ157" s="35">
        <v>0</v>
      </c>
      <c r="BK157" s="35">
        <v>0</v>
      </c>
      <c r="BL157" s="35">
        <v>0</v>
      </c>
      <c r="BM157" s="35">
        <v>0</v>
      </c>
      <c r="BN157" s="35">
        <v>0</v>
      </c>
      <c r="BO157" s="35">
        <v>0</v>
      </c>
      <c r="BP157" s="35">
        <v>0</v>
      </c>
      <c r="BQ157" s="35">
        <v>0</v>
      </c>
      <c r="BR157" s="35">
        <v>0</v>
      </c>
      <c r="BS157" s="35">
        <v>0</v>
      </c>
      <c r="BT157" s="35">
        <v>0</v>
      </c>
      <c r="BU157" s="35">
        <v>0</v>
      </c>
      <c r="BV157" s="35">
        <v>0</v>
      </c>
      <c r="BW157" s="35">
        <v>0</v>
      </c>
      <c r="BX157" s="35">
        <v>0</v>
      </c>
      <c r="BY157" s="35">
        <f t="shared" si="106"/>
        <v>0.29854282</v>
      </c>
      <c r="BZ157" s="35">
        <v>0</v>
      </c>
      <c r="CA157" s="38" t="s">
        <v>432</v>
      </c>
    </row>
    <row r="158" spans="1:79" s="28" customFormat="1" ht="33.75">
      <c r="A158" s="1"/>
      <c r="B158" s="7" t="s">
        <v>302</v>
      </c>
      <c r="C158" s="6" t="s">
        <v>406</v>
      </c>
      <c r="D158" s="35">
        <v>0.36505266</v>
      </c>
      <c r="E158" s="35">
        <v>0</v>
      </c>
      <c r="F158" s="35">
        <f t="shared" si="104"/>
        <v>0</v>
      </c>
      <c r="G158" s="35">
        <f t="shared" si="94"/>
        <v>0</v>
      </c>
      <c r="H158" s="35">
        <f t="shared" si="95"/>
        <v>0</v>
      </c>
      <c r="I158" s="35">
        <f t="shared" si="96"/>
        <v>0</v>
      </c>
      <c r="J158" s="35">
        <f t="shared" si="97"/>
        <v>0</v>
      </c>
      <c r="K158" s="35">
        <f t="shared" si="98"/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f t="shared" si="105"/>
        <v>0.25637014999999996</v>
      </c>
      <c r="AP158" s="35">
        <f t="shared" si="99"/>
        <v>0</v>
      </c>
      <c r="AQ158" s="35">
        <f t="shared" si="100"/>
        <v>0</v>
      </c>
      <c r="AR158" s="35">
        <f t="shared" si="101"/>
        <v>0.33</v>
      </c>
      <c r="AS158" s="35">
        <f t="shared" si="102"/>
        <v>0</v>
      </c>
      <c r="AT158" s="35">
        <f t="shared" si="103"/>
        <v>0</v>
      </c>
      <c r="AU158" s="35">
        <v>0</v>
      </c>
      <c r="AV158" s="35">
        <v>0.25637014999999996</v>
      </c>
      <c r="AW158" s="35">
        <v>0</v>
      </c>
      <c r="AX158" s="35">
        <v>0</v>
      </c>
      <c r="AY158" s="35">
        <v>0.33</v>
      </c>
      <c r="AZ158" s="35">
        <v>0</v>
      </c>
      <c r="BA158" s="35">
        <v>0</v>
      </c>
      <c r="BB158" s="35">
        <v>0</v>
      </c>
      <c r="BC158" s="35">
        <v>0</v>
      </c>
      <c r="BD158" s="35">
        <v>0</v>
      </c>
      <c r="BE158" s="35">
        <v>0</v>
      </c>
      <c r="BF158" s="35">
        <v>0</v>
      </c>
      <c r="BG158" s="35">
        <v>0</v>
      </c>
      <c r="BH158" s="35">
        <v>0</v>
      </c>
      <c r="BI158" s="35">
        <v>0</v>
      </c>
      <c r="BJ158" s="35">
        <v>0</v>
      </c>
      <c r="BK158" s="35">
        <v>0</v>
      </c>
      <c r="BL158" s="35">
        <v>0</v>
      </c>
      <c r="BM158" s="35">
        <v>0</v>
      </c>
      <c r="BN158" s="35">
        <v>0</v>
      </c>
      <c r="BO158" s="35">
        <v>0</v>
      </c>
      <c r="BP158" s="35">
        <v>0</v>
      </c>
      <c r="BQ158" s="35">
        <v>0</v>
      </c>
      <c r="BR158" s="35">
        <v>0</v>
      </c>
      <c r="BS158" s="35">
        <v>0</v>
      </c>
      <c r="BT158" s="35">
        <v>0</v>
      </c>
      <c r="BU158" s="35">
        <v>0</v>
      </c>
      <c r="BV158" s="35">
        <v>0</v>
      </c>
      <c r="BW158" s="35">
        <v>0</v>
      </c>
      <c r="BX158" s="35">
        <v>0</v>
      </c>
      <c r="BY158" s="35">
        <f t="shared" si="106"/>
        <v>0.25637014999999996</v>
      </c>
      <c r="BZ158" s="35">
        <v>0</v>
      </c>
      <c r="CA158" s="38" t="s">
        <v>432</v>
      </c>
    </row>
    <row r="159" spans="1:79" s="28" customFormat="1" ht="22.5">
      <c r="A159" s="1"/>
      <c r="B159" s="7" t="s">
        <v>303</v>
      </c>
      <c r="C159" s="6" t="s">
        <v>406</v>
      </c>
      <c r="D159" s="35">
        <v>0.14933972</v>
      </c>
      <c r="E159" s="35">
        <v>0</v>
      </c>
      <c r="F159" s="35">
        <f t="shared" si="104"/>
        <v>0</v>
      </c>
      <c r="G159" s="35">
        <f t="shared" si="94"/>
        <v>0</v>
      </c>
      <c r="H159" s="35">
        <f t="shared" si="95"/>
        <v>0</v>
      </c>
      <c r="I159" s="35">
        <f t="shared" si="96"/>
        <v>0</v>
      </c>
      <c r="J159" s="35">
        <f t="shared" si="97"/>
        <v>0</v>
      </c>
      <c r="K159" s="35">
        <f t="shared" si="98"/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f t="shared" si="105"/>
        <v>0.07209736</v>
      </c>
      <c r="AP159" s="35">
        <f t="shared" si="99"/>
        <v>0</v>
      </c>
      <c r="AQ159" s="35">
        <f t="shared" si="100"/>
        <v>0</v>
      </c>
      <c r="AR159" s="35">
        <f t="shared" si="101"/>
        <v>0.09</v>
      </c>
      <c r="AS159" s="35">
        <f t="shared" si="102"/>
        <v>0</v>
      </c>
      <c r="AT159" s="35">
        <f t="shared" si="103"/>
        <v>0</v>
      </c>
      <c r="AU159" s="35">
        <v>0</v>
      </c>
      <c r="AV159" s="35">
        <v>0.07209736</v>
      </c>
      <c r="AW159" s="35">
        <v>0</v>
      </c>
      <c r="AX159" s="35">
        <v>0</v>
      </c>
      <c r="AY159" s="35">
        <v>0.09</v>
      </c>
      <c r="AZ159" s="35">
        <v>0</v>
      </c>
      <c r="BA159" s="35">
        <v>0</v>
      </c>
      <c r="BB159" s="35">
        <v>0</v>
      </c>
      <c r="BC159" s="35">
        <v>0</v>
      </c>
      <c r="BD159" s="35">
        <v>0</v>
      </c>
      <c r="BE159" s="35">
        <v>0</v>
      </c>
      <c r="BF159" s="35">
        <v>0</v>
      </c>
      <c r="BG159" s="35">
        <v>0</v>
      </c>
      <c r="BH159" s="35">
        <v>0</v>
      </c>
      <c r="BI159" s="35">
        <v>0</v>
      </c>
      <c r="BJ159" s="35">
        <v>0</v>
      </c>
      <c r="BK159" s="35">
        <v>0</v>
      </c>
      <c r="BL159" s="35">
        <v>0</v>
      </c>
      <c r="BM159" s="35">
        <v>0</v>
      </c>
      <c r="BN159" s="35">
        <v>0</v>
      </c>
      <c r="BO159" s="35">
        <v>0</v>
      </c>
      <c r="BP159" s="35">
        <v>0</v>
      </c>
      <c r="BQ159" s="35">
        <v>0</v>
      </c>
      <c r="BR159" s="35">
        <v>0</v>
      </c>
      <c r="BS159" s="35">
        <v>0</v>
      </c>
      <c r="BT159" s="35">
        <v>0</v>
      </c>
      <c r="BU159" s="35">
        <v>0</v>
      </c>
      <c r="BV159" s="35">
        <v>0</v>
      </c>
      <c r="BW159" s="35">
        <v>0</v>
      </c>
      <c r="BX159" s="35">
        <v>0</v>
      </c>
      <c r="BY159" s="35">
        <f t="shared" si="106"/>
        <v>0.07209736</v>
      </c>
      <c r="BZ159" s="35">
        <v>0</v>
      </c>
      <c r="CA159" s="38" t="s">
        <v>432</v>
      </c>
    </row>
    <row r="160" spans="1:79" s="28" customFormat="1" ht="33.75">
      <c r="A160" s="1"/>
      <c r="B160" s="7" t="s">
        <v>304</v>
      </c>
      <c r="C160" s="6" t="s">
        <v>406</v>
      </c>
      <c r="D160" s="35">
        <v>0.49779908</v>
      </c>
      <c r="E160" s="35">
        <v>0</v>
      </c>
      <c r="F160" s="35">
        <f t="shared" si="104"/>
        <v>0</v>
      </c>
      <c r="G160" s="35">
        <f t="shared" si="94"/>
        <v>0</v>
      </c>
      <c r="H160" s="35">
        <f t="shared" si="95"/>
        <v>0</v>
      </c>
      <c r="I160" s="35">
        <f t="shared" si="96"/>
        <v>0</v>
      </c>
      <c r="J160" s="35">
        <f t="shared" si="97"/>
        <v>0</v>
      </c>
      <c r="K160" s="35">
        <f t="shared" si="98"/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f t="shared" si="105"/>
        <v>0.15009240000000001</v>
      </c>
      <c r="AP160" s="35">
        <f t="shared" si="99"/>
        <v>0</v>
      </c>
      <c r="AQ160" s="35">
        <f t="shared" si="100"/>
        <v>0</v>
      </c>
      <c r="AR160" s="35">
        <f t="shared" si="101"/>
        <v>0</v>
      </c>
      <c r="AS160" s="35">
        <f t="shared" si="102"/>
        <v>0</v>
      </c>
      <c r="AT160" s="35">
        <f t="shared" si="103"/>
        <v>0</v>
      </c>
      <c r="AU160" s="35">
        <v>0</v>
      </c>
      <c r="AV160" s="35">
        <v>0.15009240000000001</v>
      </c>
      <c r="AW160" s="35">
        <v>0</v>
      </c>
      <c r="AX160" s="35">
        <v>0</v>
      </c>
      <c r="AY160" s="35">
        <v>0</v>
      </c>
      <c r="AZ160" s="35">
        <v>0</v>
      </c>
      <c r="BA160" s="35">
        <v>0</v>
      </c>
      <c r="BB160" s="35">
        <v>0</v>
      </c>
      <c r="BC160" s="35">
        <v>0</v>
      </c>
      <c r="BD160" s="35">
        <v>0</v>
      </c>
      <c r="BE160" s="35">
        <v>0</v>
      </c>
      <c r="BF160" s="35">
        <v>0</v>
      </c>
      <c r="BG160" s="35">
        <v>0</v>
      </c>
      <c r="BH160" s="35">
        <v>0</v>
      </c>
      <c r="BI160" s="35">
        <v>0</v>
      </c>
      <c r="BJ160" s="35">
        <v>0</v>
      </c>
      <c r="BK160" s="35">
        <v>0</v>
      </c>
      <c r="BL160" s="35">
        <v>0</v>
      </c>
      <c r="BM160" s="35">
        <v>0</v>
      </c>
      <c r="BN160" s="35">
        <v>0</v>
      </c>
      <c r="BO160" s="35">
        <v>0</v>
      </c>
      <c r="BP160" s="35">
        <v>0</v>
      </c>
      <c r="BQ160" s="35">
        <v>0</v>
      </c>
      <c r="BR160" s="35">
        <v>0</v>
      </c>
      <c r="BS160" s="35">
        <v>0</v>
      </c>
      <c r="BT160" s="35">
        <v>0</v>
      </c>
      <c r="BU160" s="35">
        <v>0</v>
      </c>
      <c r="BV160" s="35">
        <v>0</v>
      </c>
      <c r="BW160" s="35">
        <v>0</v>
      </c>
      <c r="BX160" s="35">
        <v>0</v>
      </c>
      <c r="BY160" s="35">
        <f t="shared" si="106"/>
        <v>0.15009240000000001</v>
      </c>
      <c r="BZ160" s="35">
        <v>0</v>
      </c>
      <c r="CA160" s="38" t="s">
        <v>432</v>
      </c>
    </row>
    <row r="161" spans="1:79" s="28" customFormat="1" ht="33.75">
      <c r="A161" s="1"/>
      <c r="B161" s="7" t="s">
        <v>305</v>
      </c>
      <c r="C161" s="6" t="s">
        <v>406</v>
      </c>
      <c r="D161" s="35">
        <v>0.6747943</v>
      </c>
      <c r="E161" s="35">
        <v>0</v>
      </c>
      <c r="F161" s="35">
        <f t="shared" si="104"/>
        <v>0</v>
      </c>
      <c r="G161" s="35">
        <f t="shared" si="94"/>
        <v>0</v>
      </c>
      <c r="H161" s="35">
        <f t="shared" si="95"/>
        <v>0</v>
      </c>
      <c r="I161" s="35">
        <f t="shared" si="96"/>
        <v>0</v>
      </c>
      <c r="J161" s="35">
        <f t="shared" si="97"/>
        <v>0</v>
      </c>
      <c r="K161" s="35">
        <f t="shared" si="98"/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f t="shared" si="105"/>
        <v>0.1787803</v>
      </c>
      <c r="AP161" s="35">
        <f t="shared" si="99"/>
        <v>0</v>
      </c>
      <c r="AQ161" s="35">
        <f t="shared" si="100"/>
        <v>0</v>
      </c>
      <c r="AR161" s="35">
        <f t="shared" si="101"/>
        <v>0</v>
      </c>
      <c r="AS161" s="35">
        <f t="shared" si="102"/>
        <v>0</v>
      </c>
      <c r="AT161" s="35">
        <f t="shared" si="103"/>
        <v>0</v>
      </c>
      <c r="AU161" s="35">
        <v>0</v>
      </c>
      <c r="AV161" s="35">
        <v>0.1787803</v>
      </c>
      <c r="AW161" s="35">
        <v>0</v>
      </c>
      <c r="AX161" s="35">
        <v>0</v>
      </c>
      <c r="AY161" s="35">
        <v>0</v>
      </c>
      <c r="AZ161" s="35">
        <v>0</v>
      </c>
      <c r="BA161" s="35">
        <v>0</v>
      </c>
      <c r="BB161" s="35">
        <v>0</v>
      </c>
      <c r="BC161" s="35">
        <v>0</v>
      </c>
      <c r="BD161" s="35">
        <v>0</v>
      </c>
      <c r="BE161" s="35">
        <v>0</v>
      </c>
      <c r="BF161" s="35">
        <v>0</v>
      </c>
      <c r="BG161" s="35">
        <v>0</v>
      </c>
      <c r="BH161" s="35">
        <v>0</v>
      </c>
      <c r="BI161" s="35">
        <v>0</v>
      </c>
      <c r="BJ161" s="35">
        <v>0</v>
      </c>
      <c r="BK161" s="35">
        <v>0</v>
      </c>
      <c r="BL161" s="35">
        <v>0</v>
      </c>
      <c r="BM161" s="35">
        <v>0</v>
      </c>
      <c r="BN161" s="35">
        <v>0</v>
      </c>
      <c r="BO161" s="35">
        <v>0</v>
      </c>
      <c r="BP161" s="35">
        <v>0</v>
      </c>
      <c r="BQ161" s="35">
        <v>0</v>
      </c>
      <c r="BR161" s="35">
        <v>0</v>
      </c>
      <c r="BS161" s="35">
        <v>0</v>
      </c>
      <c r="BT161" s="35">
        <v>0</v>
      </c>
      <c r="BU161" s="35">
        <v>0</v>
      </c>
      <c r="BV161" s="35">
        <v>0</v>
      </c>
      <c r="BW161" s="35">
        <v>0</v>
      </c>
      <c r="BX161" s="35">
        <v>0</v>
      </c>
      <c r="BY161" s="35">
        <f t="shared" si="106"/>
        <v>0.1787803</v>
      </c>
      <c r="BZ161" s="35">
        <v>0</v>
      </c>
      <c r="CA161" s="38" t="s">
        <v>432</v>
      </c>
    </row>
    <row r="162" spans="1:79" s="28" customFormat="1" ht="12">
      <c r="A162" s="1"/>
      <c r="B162" s="9" t="s">
        <v>226</v>
      </c>
      <c r="C162" s="6"/>
      <c r="D162" s="35">
        <v>0</v>
      </c>
      <c r="E162" s="35">
        <v>0</v>
      </c>
      <c r="F162" s="35">
        <f t="shared" si="104"/>
        <v>0</v>
      </c>
      <c r="G162" s="35">
        <f t="shared" si="94"/>
        <v>0</v>
      </c>
      <c r="H162" s="35">
        <f t="shared" si="95"/>
        <v>0</v>
      </c>
      <c r="I162" s="35">
        <f t="shared" si="96"/>
        <v>0</v>
      </c>
      <c r="J162" s="35">
        <f t="shared" si="97"/>
        <v>0</v>
      </c>
      <c r="K162" s="35">
        <f t="shared" si="98"/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f t="shared" si="105"/>
        <v>0</v>
      </c>
      <c r="AP162" s="35">
        <f t="shared" si="99"/>
        <v>0</v>
      </c>
      <c r="AQ162" s="35">
        <f t="shared" si="100"/>
        <v>0</v>
      </c>
      <c r="AR162" s="35">
        <f t="shared" si="101"/>
        <v>0</v>
      </c>
      <c r="AS162" s="35">
        <f t="shared" si="102"/>
        <v>0</v>
      </c>
      <c r="AT162" s="35">
        <f t="shared" si="103"/>
        <v>0</v>
      </c>
      <c r="AU162" s="35">
        <v>0</v>
      </c>
      <c r="AV162" s="35">
        <v>0</v>
      </c>
      <c r="AW162" s="35">
        <v>0</v>
      </c>
      <c r="AX162" s="35">
        <v>0</v>
      </c>
      <c r="AY162" s="35">
        <v>0</v>
      </c>
      <c r="AZ162" s="35">
        <v>0</v>
      </c>
      <c r="BA162" s="35">
        <v>0</v>
      </c>
      <c r="BB162" s="35">
        <v>0</v>
      </c>
      <c r="BC162" s="35">
        <v>0</v>
      </c>
      <c r="BD162" s="35">
        <v>0</v>
      </c>
      <c r="BE162" s="35">
        <v>0</v>
      </c>
      <c r="BF162" s="35">
        <v>0</v>
      </c>
      <c r="BG162" s="35">
        <v>0</v>
      </c>
      <c r="BH162" s="35">
        <v>0</v>
      </c>
      <c r="BI162" s="35">
        <v>0</v>
      </c>
      <c r="BJ162" s="35">
        <v>0</v>
      </c>
      <c r="BK162" s="35">
        <v>0</v>
      </c>
      <c r="BL162" s="35">
        <v>0</v>
      </c>
      <c r="BM162" s="35">
        <v>0</v>
      </c>
      <c r="BN162" s="35">
        <v>0</v>
      </c>
      <c r="BO162" s="35">
        <v>0</v>
      </c>
      <c r="BP162" s="35">
        <v>0</v>
      </c>
      <c r="BQ162" s="35">
        <v>0</v>
      </c>
      <c r="BR162" s="35">
        <v>0</v>
      </c>
      <c r="BS162" s="35">
        <v>0</v>
      </c>
      <c r="BT162" s="35">
        <v>0</v>
      </c>
      <c r="BU162" s="35">
        <v>0</v>
      </c>
      <c r="BV162" s="35">
        <v>0</v>
      </c>
      <c r="BW162" s="35">
        <v>0</v>
      </c>
      <c r="BX162" s="35">
        <v>0</v>
      </c>
      <c r="BY162" s="35">
        <f t="shared" si="106"/>
        <v>0</v>
      </c>
      <c r="BZ162" s="35">
        <v>0</v>
      </c>
      <c r="CA162" s="38"/>
    </row>
    <row r="163" spans="1:79" s="28" customFormat="1" ht="24">
      <c r="A163" s="1"/>
      <c r="B163" s="34" t="s">
        <v>306</v>
      </c>
      <c r="C163" s="6" t="s">
        <v>406</v>
      </c>
      <c r="D163" s="35">
        <v>0.6637321</v>
      </c>
      <c r="E163" s="35">
        <v>0</v>
      </c>
      <c r="F163" s="35">
        <f t="shared" si="104"/>
        <v>0</v>
      </c>
      <c r="G163" s="35">
        <f t="shared" si="94"/>
        <v>0</v>
      </c>
      <c r="H163" s="35">
        <f t="shared" si="95"/>
        <v>0</v>
      </c>
      <c r="I163" s="35">
        <f t="shared" si="96"/>
        <v>0</v>
      </c>
      <c r="J163" s="35">
        <f t="shared" si="97"/>
        <v>0</v>
      </c>
      <c r="K163" s="35">
        <f t="shared" si="98"/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f t="shared" si="105"/>
        <v>0.25183755999999996</v>
      </c>
      <c r="AP163" s="35">
        <f t="shared" si="99"/>
        <v>0</v>
      </c>
      <c r="AQ163" s="35">
        <f t="shared" si="100"/>
        <v>0</v>
      </c>
      <c r="AR163" s="35">
        <f t="shared" si="101"/>
        <v>0.225</v>
      </c>
      <c r="AS163" s="35">
        <f t="shared" si="102"/>
        <v>0</v>
      </c>
      <c r="AT163" s="35">
        <f t="shared" si="103"/>
        <v>0</v>
      </c>
      <c r="AU163" s="35">
        <v>0</v>
      </c>
      <c r="AV163" s="35">
        <v>0.25183755999999996</v>
      </c>
      <c r="AW163" s="35">
        <v>0</v>
      </c>
      <c r="AX163" s="35">
        <v>0</v>
      </c>
      <c r="AY163" s="35">
        <v>0.225</v>
      </c>
      <c r="AZ163" s="35">
        <v>0</v>
      </c>
      <c r="BA163" s="35">
        <v>0</v>
      </c>
      <c r="BB163" s="35">
        <v>0</v>
      </c>
      <c r="BC163" s="35">
        <v>0</v>
      </c>
      <c r="BD163" s="35">
        <v>0</v>
      </c>
      <c r="BE163" s="35">
        <v>0</v>
      </c>
      <c r="BF163" s="35">
        <v>0</v>
      </c>
      <c r="BG163" s="35">
        <v>0</v>
      </c>
      <c r="BH163" s="35">
        <v>0</v>
      </c>
      <c r="BI163" s="35">
        <v>0</v>
      </c>
      <c r="BJ163" s="35">
        <v>0</v>
      </c>
      <c r="BK163" s="35">
        <v>0</v>
      </c>
      <c r="BL163" s="35">
        <v>0</v>
      </c>
      <c r="BM163" s="35">
        <v>0</v>
      </c>
      <c r="BN163" s="35">
        <v>0</v>
      </c>
      <c r="BO163" s="35">
        <v>0</v>
      </c>
      <c r="BP163" s="35">
        <v>0</v>
      </c>
      <c r="BQ163" s="35">
        <v>0</v>
      </c>
      <c r="BR163" s="35">
        <v>0</v>
      </c>
      <c r="BS163" s="35">
        <v>0</v>
      </c>
      <c r="BT163" s="35">
        <v>0</v>
      </c>
      <c r="BU163" s="35">
        <v>0</v>
      </c>
      <c r="BV163" s="35">
        <v>0</v>
      </c>
      <c r="BW163" s="35">
        <v>0</v>
      </c>
      <c r="BX163" s="35">
        <v>0</v>
      </c>
      <c r="BY163" s="35">
        <f t="shared" si="106"/>
        <v>0.25183755999999996</v>
      </c>
      <c r="BZ163" s="35">
        <v>0</v>
      </c>
      <c r="CA163" s="38" t="s">
        <v>432</v>
      </c>
    </row>
    <row r="164" spans="1:79" s="28" customFormat="1" ht="24">
      <c r="A164" s="1"/>
      <c r="B164" s="39" t="s">
        <v>307</v>
      </c>
      <c r="C164" s="6" t="s">
        <v>406</v>
      </c>
      <c r="D164" s="35">
        <v>0.33186605</v>
      </c>
      <c r="E164" s="35">
        <v>0</v>
      </c>
      <c r="F164" s="35">
        <f t="shared" si="104"/>
        <v>0</v>
      </c>
      <c r="G164" s="35">
        <f t="shared" si="94"/>
        <v>0</v>
      </c>
      <c r="H164" s="35">
        <f t="shared" si="95"/>
        <v>0</v>
      </c>
      <c r="I164" s="35">
        <f t="shared" si="96"/>
        <v>0</v>
      </c>
      <c r="J164" s="35">
        <f t="shared" si="97"/>
        <v>0</v>
      </c>
      <c r="K164" s="35">
        <f t="shared" si="98"/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f t="shared" si="105"/>
        <v>0.30445007</v>
      </c>
      <c r="AP164" s="35">
        <f t="shared" si="99"/>
        <v>0</v>
      </c>
      <c r="AQ164" s="35">
        <f t="shared" si="100"/>
        <v>0</v>
      </c>
      <c r="AR164" s="35">
        <f t="shared" si="101"/>
        <v>0.33</v>
      </c>
      <c r="AS164" s="35">
        <f t="shared" si="102"/>
        <v>0</v>
      </c>
      <c r="AT164" s="35">
        <f t="shared" si="103"/>
        <v>0</v>
      </c>
      <c r="AU164" s="35">
        <v>0</v>
      </c>
      <c r="AV164" s="35">
        <v>0.30445007</v>
      </c>
      <c r="AW164" s="35">
        <v>0</v>
      </c>
      <c r="AX164" s="35">
        <v>0</v>
      </c>
      <c r="AY164" s="35">
        <v>0.33</v>
      </c>
      <c r="AZ164" s="35">
        <v>0</v>
      </c>
      <c r="BA164" s="35">
        <v>0</v>
      </c>
      <c r="BB164" s="35">
        <v>0</v>
      </c>
      <c r="BC164" s="35">
        <v>0</v>
      </c>
      <c r="BD164" s="35">
        <v>0</v>
      </c>
      <c r="BE164" s="35">
        <v>0</v>
      </c>
      <c r="BF164" s="35">
        <v>0</v>
      </c>
      <c r="BG164" s="35">
        <v>0</v>
      </c>
      <c r="BH164" s="35">
        <v>0</v>
      </c>
      <c r="BI164" s="35">
        <v>0</v>
      </c>
      <c r="BJ164" s="35">
        <v>0</v>
      </c>
      <c r="BK164" s="35">
        <v>0</v>
      </c>
      <c r="BL164" s="35">
        <v>0</v>
      </c>
      <c r="BM164" s="35">
        <v>0</v>
      </c>
      <c r="BN164" s="35">
        <v>0</v>
      </c>
      <c r="BO164" s="35">
        <v>0</v>
      </c>
      <c r="BP164" s="35">
        <v>0</v>
      </c>
      <c r="BQ164" s="35">
        <v>0</v>
      </c>
      <c r="BR164" s="35">
        <v>0</v>
      </c>
      <c r="BS164" s="35">
        <v>0</v>
      </c>
      <c r="BT164" s="35">
        <v>0</v>
      </c>
      <c r="BU164" s="35">
        <v>0</v>
      </c>
      <c r="BV164" s="35">
        <v>0</v>
      </c>
      <c r="BW164" s="35">
        <v>0</v>
      </c>
      <c r="BX164" s="35">
        <v>0</v>
      </c>
      <c r="BY164" s="35">
        <f t="shared" si="106"/>
        <v>0.30445007</v>
      </c>
      <c r="BZ164" s="35">
        <v>0</v>
      </c>
      <c r="CA164" s="38" t="s">
        <v>432</v>
      </c>
    </row>
    <row r="165" spans="1:79" s="28" customFormat="1" ht="22.5">
      <c r="A165" s="1"/>
      <c r="B165" s="7" t="s">
        <v>308</v>
      </c>
      <c r="C165" s="6" t="s">
        <v>406</v>
      </c>
      <c r="D165" s="35">
        <v>1.65933026</v>
      </c>
      <c r="E165" s="35">
        <v>0</v>
      </c>
      <c r="F165" s="35">
        <f t="shared" si="104"/>
        <v>0</v>
      </c>
      <c r="G165" s="35">
        <f t="shared" si="94"/>
        <v>0</v>
      </c>
      <c r="H165" s="35">
        <f t="shared" si="95"/>
        <v>0</v>
      </c>
      <c r="I165" s="35">
        <f t="shared" si="96"/>
        <v>0</v>
      </c>
      <c r="J165" s="35">
        <f t="shared" si="97"/>
        <v>0</v>
      </c>
      <c r="K165" s="35">
        <f t="shared" si="98"/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f t="shared" si="105"/>
        <v>0.17143129000000001</v>
      </c>
      <c r="AP165" s="35">
        <f t="shared" si="99"/>
        <v>0</v>
      </c>
      <c r="AQ165" s="35">
        <f t="shared" si="100"/>
        <v>0</v>
      </c>
      <c r="AR165" s="35">
        <f t="shared" si="101"/>
        <v>0</v>
      </c>
      <c r="AS165" s="35">
        <f t="shared" si="102"/>
        <v>0</v>
      </c>
      <c r="AT165" s="35">
        <f t="shared" si="103"/>
        <v>0</v>
      </c>
      <c r="AU165" s="35">
        <v>0</v>
      </c>
      <c r="AV165" s="35">
        <v>0.17143129000000001</v>
      </c>
      <c r="AW165" s="35">
        <v>0</v>
      </c>
      <c r="AX165" s="35">
        <v>0</v>
      </c>
      <c r="AY165" s="35">
        <v>0</v>
      </c>
      <c r="AZ165" s="35">
        <v>0</v>
      </c>
      <c r="BA165" s="35">
        <v>0</v>
      </c>
      <c r="BB165" s="35">
        <v>0</v>
      </c>
      <c r="BC165" s="35">
        <v>0</v>
      </c>
      <c r="BD165" s="35">
        <v>0</v>
      </c>
      <c r="BE165" s="35">
        <v>0</v>
      </c>
      <c r="BF165" s="35">
        <v>0</v>
      </c>
      <c r="BG165" s="35">
        <v>0</v>
      </c>
      <c r="BH165" s="35">
        <v>0</v>
      </c>
      <c r="BI165" s="35">
        <v>0</v>
      </c>
      <c r="BJ165" s="35">
        <v>0</v>
      </c>
      <c r="BK165" s="35">
        <v>0</v>
      </c>
      <c r="BL165" s="35">
        <v>0</v>
      </c>
      <c r="BM165" s="35">
        <v>0</v>
      </c>
      <c r="BN165" s="35">
        <v>0</v>
      </c>
      <c r="BO165" s="35">
        <v>0</v>
      </c>
      <c r="BP165" s="35">
        <v>0</v>
      </c>
      <c r="BQ165" s="35">
        <v>0</v>
      </c>
      <c r="BR165" s="35">
        <v>0</v>
      </c>
      <c r="BS165" s="35">
        <v>0</v>
      </c>
      <c r="BT165" s="35">
        <v>0</v>
      </c>
      <c r="BU165" s="35">
        <v>0</v>
      </c>
      <c r="BV165" s="35">
        <v>0</v>
      </c>
      <c r="BW165" s="35">
        <v>0</v>
      </c>
      <c r="BX165" s="35">
        <v>0</v>
      </c>
      <c r="BY165" s="35">
        <f t="shared" si="106"/>
        <v>0.17143129000000001</v>
      </c>
      <c r="BZ165" s="35">
        <v>0</v>
      </c>
      <c r="CA165" s="38" t="s">
        <v>432</v>
      </c>
    </row>
    <row r="166" spans="1:79" s="28" customFormat="1" ht="12">
      <c r="A166" s="18" t="s">
        <v>174</v>
      </c>
      <c r="B166" s="8" t="s">
        <v>179</v>
      </c>
      <c r="C166" s="50" t="s">
        <v>407</v>
      </c>
      <c r="D166" s="35">
        <v>10.870911970000002</v>
      </c>
      <c r="E166" s="35">
        <v>0</v>
      </c>
      <c r="F166" s="35">
        <f t="shared" si="104"/>
        <v>4.17458047</v>
      </c>
      <c r="G166" s="35">
        <f aca="true" t="shared" si="107" ref="G166:K168">N166+U166+AB166+AI166</f>
        <v>0</v>
      </c>
      <c r="H166" s="35">
        <f t="shared" si="107"/>
        <v>0</v>
      </c>
      <c r="I166" s="35">
        <f t="shared" si="107"/>
        <v>2.113</v>
      </c>
      <c r="J166" s="35">
        <f t="shared" si="107"/>
        <v>0</v>
      </c>
      <c r="K166" s="35">
        <f t="shared" si="107"/>
        <v>0</v>
      </c>
      <c r="L166" s="35">
        <v>0</v>
      </c>
      <c r="M166" s="35">
        <v>4.17458047</v>
      </c>
      <c r="N166" s="35">
        <f>SUM(N168:N186)</f>
        <v>0</v>
      </c>
      <c r="O166" s="35">
        <f>SUM(O168:O186)</f>
        <v>0</v>
      </c>
      <c r="P166" s="35">
        <f>SUM(P168:P186)</f>
        <v>2.113</v>
      </c>
      <c r="Q166" s="35">
        <f>SUM(Q168:Q186)</f>
        <v>0</v>
      </c>
      <c r="R166" s="35">
        <f>SUM(R168:R186)</f>
        <v>0</v>
      </c>
      <c r="S166" s="35">
        <f aca="true" t="shared" si="108" ref="S166:AM166">SUM(S168:S184)</f>
        <v>0</v>
      </c>
      <c r="T166" s="35">
        <f t="shared" si="108"/>
        <v>0</v>
      </c>
      <c r="U166" s="35">
        <f t="shared" si="108"/>
        <v>0</v>
      </c>
      <c r="V166" s="35">
        <f t="shared" si="108"/>
        <v>0</v>
      </c>
      <c r="W166" s="35">
        <f t="shared" si="108"/>
        <v>0</v>
      </c>
      <c r="X166" s="35">
        <f t="shared" si="108"/>
        <v>0</v>
      </c>
      <c r="Y166" s="35">
        <f t="shared" si="108"/>
        <v>0</v>
      </c>
      <c r="Z166" s="35">
        <f t="shared" si="108"/>
        <v>0</v>
      </c>
      <c r="AA166" s="35">
        <f t="shared" si="108"/>
        <v>0</v>
      </c>
      <c r="AB166" s="35">
        <f t="shared" si="108"/>
        <v>0</v>
      </c>
      <c r="AC166" s="35">
        <f t="shared" si="108"/>
        <v>0</v>
      </c>
      <c r="AD166" s="35">
        <f t="shared" si="108"/>
        <v>0</v>
      </c>
      <c r="AE166" s="35">
        <f t="shared" si="108"/>
        <v>0</v>
      </c>
      <c r="AF166" s="35">
        <f t="shared" si="108"/>
        <v>0</v>
      </c>
      <c r="AG166" s="35">
        <f t="shared" si="108"/>
        <v>0</v>
      </c>
      <c r="AH166" s="35">
        <v>0</v>
      </c>
      <c r="AI166" s="35">
        <f t="shared" si="108"/>
        <v>0</v>
      </c>
      <c r="AJ166" s="35">
        <f t="shared" si="108"/>
        <v>0</v>
      </c>
      <c r="AK166" s="35">
        <f t="shared" si="108"/>
        <v>0</v>
      </c>
      <c r="AL166" s="35">
        <f t="shared" si="108"/>
        <v>0</v>
      </c>
      <c r="AM166" s="35">
        <f t="shared" si="108"/>
        <v>0</v>
      </c>
      <c r="AN166" s="35">
        <v>0</v>
      </c>
      <c r="AO166" s="35">
        <f t="shared" si="105"/>
        <v>3.5635989500000003</v>
      </c>
      <c r="AP166" s="35">
        <f aca="true" t="shared" si="109" ref="AP166:AT169">AW166+BD166+BK166+BR166</f>
        <v>0</v>
      </c>
      <c r="AQ166" s="35">
        <f t="shared" si="109"/>
        <v>0</v>
      </c>
      <c r="AR166" s="35">
        <f t="shared" si="109"/>
        <v>2.1590000000000003</v>
      </c>
      <c r="AS166" s="35">
        <f t="shared" si="109"/>
        <v>0</v>
      </c>
      <c r="AT166" s="35">
        <f t="shared" si="109"/>
        <v>0</v>
      </c>
      <c r="AU166" s="35">
        <f aca="true" t="shared" si="110" ref="AU166:BV166">SUM(AU168:AU184)</f>
        <v>0</v>
      </c>
      <c r="AV166" s="35">
        <v>3.5635989500000003</v>
      </c>
      <c r="AW166" s="35">
        <f>SUM(AW168:AW186)</f>
        <v>0</v>
      </c>
      <c r="AX166" s="35">
        <f>SUM(AX168:AX186)</f>
        <v>0</v>
      </c>
      <c r="AY166" s="35">
        <f>SUM(AY168:AY186)</f>
        <v>2.1590000000000003</v>
      </c>
      <c r="AZ166" s="35">
        <f>SUM(AZ168:AZ186)</f>
        <v>0</v>
      </c>
      <c r="BA166" s="35">
        <f>SUM(BA168:BA186)</f>
        <v>0</v>
      </c>
      <c r="BB166" s="35">
        <f t="shared" si="110"/>
        <v>0</v>
      </c>
      <c r="BC166" s="35">
        <f t="shared" si="110"/>
        <v>0</v>
      </c>
      <c r="BD166" s="35">
        <f t="shared" si="110"/>
        <v>0</v>
      </c>
      <c r="BE166" s="35">
        <f t="shared" si="110"/>
        <v>0</v>
      </c>
      <c r="BF166" s="35">
        <f t="shared" si="110"/>
        <v>0</v>
      </c>
      <c r="BG166" s="35">
        <f t="shared" si="110"/>
        <v>0</v>
      </c>
      <c r="BH166" s="35">
        <f t="shared" si="110"/>
        <v>0</v>
      </c>
      <c r="BI166" s="35">
        <f t="shared" si="110"/>
        <v>0</v>
      </c>
      <c r="BJ166" s="35">
        <f t="shared" si="110"/>
        <v>0</v>
      </c>
      <c r="BK166" s="35">
        <f t="shared" si="110"/>
        <v>0</v>
      </c>
      <c r="BL166" s="35">
        <f t="shared" si="110"/>
        <v>0</v>
      </c>
      <c r="BM166" s="35">
        <f t="shared" si="110"/>
        <v>0</v>
      </c>
      <c r="BN166" s="35">
        <f t="shared" si="110"/>
        <v>0</v>
      </c>
      <c r="BO166" s="35">
        <f t="shared" si="110"/>
        <v>0</v>
      </c>
      <c r="BP166" s="35">
        <f t="shared" si="110"/>
        <v>0</v>
      </c>
      <c r="BQ166" s="35">
        <v>0</v>
      </c>
      <c r="BR166" s="35">
        <f t="shared" si="110"/>
        <v>0</v>
      </c>
      <c r="BS166" s="35">
        <f t="shared" si="110"/>
        <v>0</v>
      </c>
      <c r="BT166" s="35">
        <f t="shared" si="110"/>
        <v>0</v>
      </c>
      <c r="BU166" s="35">
        <f t="shared" si="110"/>
        <v>0</v>
      </c>
      <c r="BV166" s="35">
        <f t="shared" si="110"/>
        <v>0</v>
      </c>
      <c r="BW166" s="35">
        <v>0</v>
      </c>
      <c r="BX166" s="35">
        <v>0</v>
      </c>
      <c r="BY166" s="35">
        <f t="shared" si="106"/>
        <v>-0.6109815200000002</v>
      </c>
      <c r="BZ166" s="35">
        <f aca="true" t="shared" si="111" ref="BZ166:BZ212">BY166/F166*100</f>
        <v>-14.635758596360226</v>
      </c>
      <c r="CA166" s="38"/>
    </row>
    <row r="167" spans="1:79" s="28" customFormat="1" ht="12">
      <c r="A167" s="1"/>
      <c r="B167" s="9" t="s">
        <v>177</v>
      </c>
      <c r="C167" s="6">
        <v>0</v>
      </c>
      <c r="D167" s="35">
        <v>0</v>
      </c>
      <c r="E167" s="35">
        <v>0</v>
      </c>
      <c r="F167" s="35">
        <f t="shared" si="104"/>
        <v>0</v>
      </c>
      <c r="G167" s="35">
        <f t="shared" si="107"/>
        <v>0</v>
      </c>
      <c r="H167" s="35">
        <f t="shared" si="107"/>
        <v>0</v>
      </c>
      <c r="I167" s="35">
        <f t="shared" si="107"/>
        <v>0</v>
      </c>
      <c r="J167" s="35">
        <f t="shared" si="107"/>
        <v>0</v>
      </c>
      <c r="K167" s="35">
        <f t="shared" si="107"/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f t="shared" si="105"/>
        <v>0</v>
      </c>
      <c r="AP167" s="35">
        <f t="shared" si="109"/>
        <v>0</v>
      </c>
      <c r="AQ167" s="35">
        <f t="shared" si="109"/>
        <v>0</v>
      </c>
      <c r="AR167" s="35">
        <f t="shared" si="109"/>
        <v>0</v>
      </c>
      <c r="AS167" s="35">
        <f t="shared" si="109"/>
        <v>0</v>
      </c>
      <c r="AT167" s="35">
        <f t="shared" si="109"/>
        <v>0</v>
      </c>
      <c r="AU167" s="35">
        <v>0</v>
      </c>
      <c r="AV167" s="35">
        <v>0</v>
      </c>
      <c r="AW167" s="35">
        <v>0</v>
      </c>
      <c r="AX167" s="35">
        <v>0</v>
      </c>
      <c r="AY167" s="35">
        <v>0</v>
      </c>
      <c r="AZ167" s="35">
        <v>0</v>
      </c>
      <c r="BA167" s="35">
        <v>0</v>
      </c>
      <c r="BB167" s="35">
        <v>0</v>
      </c>
      <c r="BC167" s="35">
        <v>0</v>
      </c>
      <c r="BD167" s="35">
        <v>0</v>
      </c>
      <c r="BE167" s="35">
        <v>0</v>
      </c>
      <c r="BF167" s="35">
        <v>0</v>
      </c>
      <c r="BG167" s="35">
        <v>0</v>
      </c>
      <c r="BH167" s="35">
        <v>0</v>
      </c>
      <c r="BI167" s="35">
        <v>0</v>
      </c>
      <c r="BJ167" s="35">
        <v>0</v>
      </c>
      <c r="BK167" s="35">
        <v>0</v>
      </c>
      <c r="BL167" s="35">
        <v>0</v>
      </c>
      <c r="BM167" s="35">
        <v>0</v>
      </c>
      <c r="BN167" s="35">
        <v>0</v>
      </c>
      <c r="BO167" s="35">
        <v>0</v>
      </c>
      <c r="BP167" s="35">
        <v>0</v>
      </c>
      <c r="BQ167" s="35">
        <v>0</v>
      </c>
      <c r="BR167" s="35">
        <v>0</v>
      </c>
      <c r="BS167" s="35">
        <v>0</v>
      </c>
      <c r="BT167" s="35">
        <v>0</v>
      </c>
      <c r="BU167" s="35">
        <v>0</v>
      </c>
      <c r="BV167" s="35">
        <v>0</v>
      </c>
      <c r="BW167" s="35">
        <v>0</v>
      </c>
      <c r="BX167" s="35">
        <v>0</v>
      </c>
      <c r="BY167" s="35">
        <f t="shared" si="106"/>
        <v>0</v>
      </c>
      <c r="BZ167" s="35">
        <v>0</v>
      </c>
      <c r="CA167" s="38"/>
    </row>
    <row r="168" spans="1:79" s="28" customFormat="1" ht="22.5">
      <c r="A168" s="1"/>
      <c r="B168" s="7" t="s">
        <v>309</v>
      </c>
      <c r="C168" s="6" t="s">
        <v>407</v>
      </c>
      <c r="D168" s="35">
        <v>1.54789312</v>
      </c>
      <c r="E168" s="35">
        <v>0</v>
      </c>
      <c r="F168" s="35">
        <f t="shared" si="104"/>
        <v>0</v>
      </c>
      <c r="G168" s="35">
        <f t="shared" si="107"/>
        <v>0</v>
      </c>
      <c r="H168" s="35">
        <f t="shared" si="107"/>
        <v>0</v>
      </c>
      <c r="I168" s="35">
        <f t="shared" si="107"/>
        <v>0</v>
      </c>
      <c r="J168" s="35">
        <f t="shared" si="107"/>
        <v>0</v>
      </c>
      <c r="K168" s="35">
        <f t="shared" si="107"/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f t="shared" si="105"/>
        <v>0.79218548</v>
      </c>
      <c r="AP168" s="35">
        <f t="shared" si="109"/>
        <v>0</v>
      </c>
      <c r="AQ168" s="35">
        <f t="shared" si="109"/>
        <v>0</v>
      </c>
      <c r="AR168" s="35">
        <f t="shared" si="109"/>
        <v>0.587</v>
      </c>
      <c r="AS168" s="35">
        <f t="shared" si="109"/>
        <v>0</v>
      </c>
      <c r="AT168" s="35">
        <f t="shared" si="109"/>
        <v>0</v>
      </c>
      <c r="AU168" s="35">
        <v>0</v>
      </c>
      <c r="AV168" s="35">
        <v>0.79218548</v>
      </c>
      <c r="AW168" s="35">
        <v>0</v>
      </c>
      <c r="AX168" s="35">
        <v>0</v>
      </c>
      <c r="AY168" s="35">
        <v>0.587</v>
      </c>
      <c r="AZ168" s="35">
        <v>0</v>
      </c>
      <c r="BA168" s="35">
        <v>0</v>
      </c>
      <c r="BB168" s="35">
        <v>0</v>
      </c>
      <c r="BC168" s="35">
        <v>0</v>
      </c>
      <c r="BD168" s="35">
        <v>0</v>
      </c>
      <c r="BE168" s="35">
        <v>0</v>
      </c>
      <c r="BF168" s="35">
        <v>0</v>
      </c>
      <c r="BG168" s="35">
        <v>0</v>
      </c>
      <c r="BH168" s="35">
        <v>0</v>
      </c>
      <c r="BI168" s="35">
        <v>0</v>
      </c>
      <c r="BJ168" s="35">
        <v>0</v>
      </c>
      <c r="BK168" s="35">
        <v>0</v>
      </c>
      <c r="BL168" s="35">
        <v>0</v>
      </c>
      <c r="BM168" s="35">
        <v>0</v>
      </c>
      <c r="BN168" s="35">
        <v>0</v>
      </c>
      <c r="BO168" s="35">
        <v>0</v>
      </c>
      <c r="BP168" s="35">
        <v>0</v>
      </c>
      <c r="BQ168" s="35">
        <v>0</v>
      </c>
      <c r="BR168" s="35">
        <v>0</v>
      </c>
      <c r="BS168" s="35">
        <v>0</v>
      </c>
      <c r="BT168" s="35">
        <v>0</v>
      </c>
      <c r="BU168" s="35">
        <v>0</v>
      </c>
      <c r="BV168" s="35">
        <v>0</v>
      </c>
      <c r="BW168" s="35">
        <v>0</v>
      </c>
      <c r="BX168" s="35">
        <v>0</v>
      </c>
      <c r="BY168" s="35">
        <f t="shared" si="106"/>
        <v>0.79218548</v>
      </c>
      <c r="BZ168" s="35">
        <v>0</v>
      </c>
      <c r="CA168" s="38" t="s">
        <v>432</v>
      </c>
    </row>
    <row r="169" spans="1:79" s="28" customFormat="1" ht="56.25">
      <c r="A169" s="1"/>
      <c r="B169" s="7" t="s">
        <v>310</v>
      </c>
      <c r="C169" s="6" t="s">
        <v>407</v>
      </c>
      <c r="D169" s="35">
        <v>1.28563203</v>
      </c>
      <c r="E169" s="35">
        <v>0</v>
      </c>
      <c r="F169" s="35">
        <f t="shared" si="104"/>
        <v>0</v>
      </c>
      <c r="G169" s="35">
        <f aca="true" t="shared" si="112" ref="G169:G187">N169+U169+AB169+AI169</f>
        <v>0</v>
      </c>
      <c r="H169" s="35">
        <f aca="true" t="shared" si="113" ref="H169:H187">O169+V169+AC169+AJ169</f>
        <v>0</v>
      </c>
      <c r="I169" s="35">
        <f aca="true" t="shared" si="114" ref="I169:I187">P169+W169+AD169+AK169</f>
        <v>0</v>
      </c>
      <c r="J169" s="35">
        <f aca="true" t="shared" si="115" ref="J169:J187">Q169+X169+AE169+AL169</f>
        <v>0</v>
      </c>
      <c r="K169" s="35">
        <f aca="true" t="shared" si="116" ref="K169:K187">R169+Y169+AF169+AM169</f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f t="shared" si="105"/>
        <v>0.5433643</v>
      </c>
      <c r="AP169" s="35">
        <f t="shared" si="109"/>
        <v>0</v>
      </c>
      <c r="AQ169" s="35">
        <f t="shared" si="109"/>
        <v>0</v>
      </c>
      <c r="AR169" s="35">
        <f t="shared" si="109"/>
        <v>0.25</v>
      </c>
      <c r="AS169" s="35">
        <f t="shared" si="109"/>
        <v>0</v>
      </c>
      <c r="AT169" s="35">
        <f t="shared" si="109"/>
        <v>0</v>
      </c>
      <c r="AU169" s="35">
        <v>0</v>
      </c>
      <c r="AV169" s="35">
        <v>0.5433643</v>
      </c>
      <c r="AW169" s="35">
        <v>0</v>
      </c>
      <c r="AX169" s="35">
        <v>0</v>
      </c>
      <c r="AY169" s="35">
        <v>0.25</v>
      </c>
      <c r="AZ169" s="35">
        <v>0</v>
      </c>
      <c r="BA169" s="35">
        <v>0</v>
      </c>
      <c r="BB169" s="35">
        <v>0</v>
      </c>
      <c r="BC169" s="35">
        <v>0</v>
      </c>
      <c r="BD169" s="35">
        <v>0</v>
      </c>
      <c r="BE169" s="35">
        <v>0</v>
      </c>
      <c r="BF169" s="35">
        <v>0</v>
      </c>
      <c r="BG169" s="35">
        <v>0</v>
      </c>
      <c r="BH169" s="35">
        <v>0</v>
      </c>
      <c r="BI169" s="35">
        <v>0</v>
      </c>
      <c r="BJ169" s="35">
        <v>0</v>
      </c>
      <c r="BK169" s="35">
        <v>0</v>
      </c>
      <c r="BL169" s="35">
        <v>0</v>
      </c>
      <c r="BM169" s="35">
        <v>0</v>
      </c>
      <c r="BN169" s="35">
        <v>0</v>
      </c>
      <c r="BO169" s="35">
        <v>0</v>
      </c>
      <c r="BP169" s="35">
        <v>0</v>
      </c>
      <c r="BQ169" s="35">
        <v>0</v>
      </c>
      <c r="BR169" s="35">
        <v>0</v>
      </c>
      <c r="BS169" s="35">
        <v>0</v>
      </c>
      <c r="BT169" s="35">
        <v>0</v>
      </c>
      <c r="BU169" s="35">
        <v>0</v>
      </c>
      <c r="BV169" s="35">
        <v>0</v>
      </c>
      <c r="BW169" s="35">
        <v>0</v>
      </c>
      <c r="BX169" s="35">
        <v>0</v>
      </c>
      <c r="BY169" s="35">
        <f t="shared" si="106"/>
        <v>0.5433643</v>
      </c>
      <c r="BZ169" s="35">
        <v>0</v>
      </c>
      <c r="CA169" s="38" t="s">
        <v>432</v>
      </c>
    </row>
    <row r="170" spans="1:79" s="28" customFormat="1" ht="45">
      <c r="A170" s="1"/>
      <c r="B170" s="45" t="s">
        <v>311</v>
      </c>
      <c r="C170" s="6" t="s">
        <v>407</v>
      </c>
      <c r="D170" s="35">
        <v>0</v>
      </c>
      <c r="E170" s="35">
        <v>0</v>
      </c>
      <c r="F170" s="35">
        <f t="shared" si="104"/>
        <v>0</v>
      </c>
      <c r="G170" s="35">
        <f t="shared" si="112"/>
        <v>0</v>
      </c>
      <c r="H170" s="35">
        <f t="shared" si="113"/>
        <v>0</v>
      </c>
      <c r="I170" s="35">
        <f t="shared" si="114"/>
        <v>0</v>
      </c>
      <c r="J170" s="35">
        <f t="shared" si="115"/>
        <v>0</v>
      </c>
      <c r="K170" s="35">
        <f t="shared" si="116"/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f t="shared" si="105"/>
        <v>0.58301555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  <c r="AV170" s="35">
        <v>0.58301555</v>
      </c>
      <c r="AW170" s="35">
        <v>0</v>
      </c>
      <c r="AX170" s="35">
        <v>0</v>
      </c>
      <c r="AY170" s="35">
        <v>0.227</v>
      </c>
      <c r="AZ170" s="35">
        <v>0</v>
      </c>
      <c r="BA170" s="35">
        <v>0</v>
      </c>
      <c r="BB170" s="35">
        <v>0</v>
      </c>
      <c r="BC170" s="35">
        <v>0</v>
      </c>
      <c r="BD170" s="35">
        <v>0</v>
      </c>
      <c r="BE170" s="35">
        <v>0</v>
      </c>
      <c r="BF170" s="35">
        <v>0</v>
      </c>
      <c r="BG170" s="35">
        <v>0</v>
      </c>
      <c r="BH170" s="35">
        <v>0</v>
      </c>
      <c r="BI170" s="35">
        <v>0</v>
      </c>
      <c r="BJ170" s="35">
        <v>0</v>
      </c>
      <c r="BK170" s="35">
        <v>0</v>
      </c>
      <c r="BL170" s="35">
        <v>0</v>
      </c>
      <c r="BM170" s="35">
        <v>0</v>
      </c>
      <c r="BN170" s="35">
        <v>0</v>
      </c>
      <c r="BO170" s="35">
        <v>0</v>
      </c>
      <c r="BP170" s="35">
        <v>0</v>
      </c>
      <c r="BQ170" s="35">
        <v>0</v>
      </c>
      <c r="BR170" s="35">
        <v>0</v>
      </c>
      <c r="BS170" s="35">
        <v>0</v>
      </c>
      <c r="BT170" s="35">
        <v>0</v>
      </c>
      <c r="BU170" s="35">
        <v>0</v>
      </c>
      <c r="BV170" s="35">
        <v>0</v>
      </c>
      <c r="BW170" s="35">
        <v>0</v>
      </c>
      <c r="BX170" s="35">
        <v>0</v>
      </c>
      <c r="BY170" s="35">
        <f t="shared" si="106"/>
        <v>0.58301555</v>
      </c>
      <c r="BZ170" s="35">
        <v>0</v>
      </c>
      <c r="CA170" s="38"/>
    </row>
    <row r="171" spans="1:79" s="28" customFormat="1" ht="22.5">
      <c r="A171" s="1"/>
      <c r="B171" s="45" t="s">
        <v>312</v>
      </c>
      <c r="C171" s="6" t="s">
        <v>407</v>
      </c>
      <c r="D171" s="35">
        <v>0.66667927</v>
      </c>
      <c r="E171" s="35">
        <v>0</v>
      </c>
      <c r="F171" s="35">
        <f t="shared" si="104"/>
        <v>0.66667927</v>
      </c>
      <c r="G171" s="35">
        <f t="shared" si="112"/>
        <v>0</v>
      </c>
      <c r="H171" s="35">
        <f t="shared" si="113"/>
        <v>0</v>
      </c>
      <c r="I171" s="35">
        <f t="shared" si="114"/>
        <v>0.4</v>
      </c>
      <c r="J171" s="35">
        <f t="shared" si="115"/>
        <v>0</v>
      </c>
      <c r="K171" s="35">
        <f t="shared" si="116"/>
        <v>0</v>
      </c>
      <c r="L171" s="35">
        <v>0</v>
      </c>
      <c r="M171" s="35">
        <v>0.66667927</v>
      </c>
      <c r="N171" s="35">
        <v>0</v>
      </c>
      <c r="O171" s="35">
        <v>0</v>
      </c>
      <c r="P171" s="35">
        <v>0.4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f t="shared" si="105"/>
        <v>0</v>
      </c>
      <c r="AP171" s="35">
        <f aca="true" t="shared" si="117" ref="AP171:AT177">AW171+BD171+BK171+BR171</f>
        <v>0</v>
      </c>
      <c r="AQ171" s="35">
        <f t="shared" si="117"/>
        <v>0</v>
      </c>
      <c r="AR171" s="35">
        <f t="shared" si="117"/>
        <v>0</v>
      </c>
      <c r="AS171" s="35">
        <f t="shared" si="117"/>
        <v>0</v>
      </c>
      <c r="AT171" s="35">
        <f t="shared" si="117"/>
        <v>0</v>
      </c>
      <c r="AU171" s="35">
        <v>0</v>
      </c>
      <c r="AV171" s="35">
        <v>0</v>
      </c>
      <c r="AW171" s="35">
        <v>0</v>
      </c>
      <c r="AX171" s="35">
        <v>0</v>
      </c>
      <c r="AY171" s="35">
        <v>0</v>
      </c>
      <c r="AZ171" s="35">
        <v>0</v>
      </c>
      <c r="BA171" s="35">
        <v>0</v>
      </c>
      <c r="BB171" s="35">
        <v>0</v>
      </c>
      <c r="BC171" s="35">
        <v>0</v>
      </c>
      <c r="BD171" s="35">
        <v>0</v>
      </c>
      <c r="BE171" s="35">
        <v>0</v>
      </c>
      <c r="BF171" s="35">
        <v>0</v>
      </c>
      <c r="BG171" s="35">
        <v>0</v>
      </c>
      <c r="BH171" s="35">
        <v>0</v>
      </c>
      <c r="BI171" s="35">
        <v>0</v>
      </c>
      <c r="BJ171" s="35">
        <v>0</v>
      </c>
      <c r="BK171" s="35">
        <v>0</v>
      </c>
      <c r="BL171" s="35">
        <v>0</v>
      </c>
      <c r="BM171" s="35">
        <v>0</v>
      </c>
      <c r="BN171" s="35">
        <v>0</v>
      </c>
      <c r="BO171" s="35">
        <v>0</v>
      </c>
      <c r="BP171" s="35">
        <v>0</v>
      </c>
      <c r="BQ171" s="35">
        <v>0</v>
      </c>
      <c r="BR171" s="35">
        <v>0</v>
      </c>
      <c r="BS171" s="35">
        <v>0</v>
      </c>
      <c r="BT171" s="35">
        <v>0</v>
      </c>
      <c r="BU171" s="35">
        <v>0</v>
      </c>
      <c r="BV171" s="35">
        <v>0</v>
      </c>
      <c r="BW171" s="35">
        <v>0</v>
      </c>
      <c r="BX171" s="35">
        <v>0</v>
      </c>
      <c r="BY171" s="35">
        <f t="shared" si="106"/>
        <v>-0.66667927</v>
      </c>
      <c r="BZ171" s="35">
        <f t="shared" si="111"/>
        <v>-100</v>
      </c>
      <c r="CA171" s="38" t="s">
        <v>429</v>
      </c>
    </row>
    <row r="172" spans="1:79" s="28" customFormat="1" ht="22.5">
      <c r="A172" s="1"/>
      <c r="B172" s="45" t="s">
        <v>313</v>
      </c>
      <c r="C172" s="6" t="s">
        <v>407</v>
      </c>
      <c r="D172" s="35">
        <v>0.14805717</v>
      </c>
      <c r="E172" s="35">
        <v>0</v>
      </c>
      <c r="F172" s="35">
        <f t="shared" si="104"/>
        <v>0.14805717</v>
      </c>
      <c r="G172" s="35">
        <f t="shared" si="112"/>
        <v>0</v>
      </c>
      <c r="H172" s="35">
        <f t="shared" si="113"/>
        <v>0</v>
      </c>
      <c r="I172" s="35">
        <f t="shared" si="114"/>
        <v>0.09</v>
      </c>
      <c r="J172" s="35">
        <f t="shared" si="115"/>
        <v>0</v>
      </c>
      <c r="K172" s="35">
        <f t="shared" si="116"/>
        <v>0</v>
      </c>
      <c r="L172" s="35">
        <v>0</v>
      </c>
      <c r="M172" s="35">
        <v>0.14805717</v>
      </c>
      <c r="N172" s="35">
        <v>0</v>
      </c>
      <c r="O172" s="35">
        <v>0</v>
      </c>
      <c r="P172" s="35">
        <v>0.09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f t="shared" si="105"/>
        <v>0</v>
      </c>
      <c r="AP172" s="35">
        <f t="shared" si="117"/>
        <v>0</v>
      </c>
      <c r="AQ172" s="35">
        <f t="shared" si="117"/>
        <v>0</v>
      </c>
      <c r="AR172" s="35">
        <f t="shared" si="117"/>
        <v>0</v>
      </c>
      <c r="AS172" s="35">
        <f t="shared" si="117"/>
        <v>0</v>
      </c>
      <c r="AT172" s="35">
        <f t="shared" si="117"/>
        <v>0</v>
      </c>
      <c r="AU172" s="35">
        <v>0</v>
      </c>
      <c r="AV172" s="35">
        <v>0</v>
      </c>
      <c r="AW172" s="35">
        <v>0</v>
      </c>
      <c r="AX172" s="35">
        <v>0</v>
      </c>
      <c r="AY172" s="35">
        <v>0</v>
      </c>
      <c r="AZ172" s="35">
        <v>0</v>
      </c>
      <c r="BA172" s="35">
        <v>0</v>
      </c>
      <c r="BB172" s="35">
        <v>0</v>
      </c>
      <c r="BC172" s="35">
        <v>0</v>
      </c>
      <c r="BD172" s="35">
        <v>0</v>
      </c>
      <c r="BE172" s="35">
        <v>0</v>
      </c>
      <c r="BF172" s="35">
        <v>0</v>
      </c>
      <c r="BG172" s="35">
        <v>0</v>
      </c>
      <c r="BH172" s="35">
        <v>0</v>
      </c>
      <c r="BI172" s="35">
        <v>0</v>
      </c>
      <c r="BJ172" s="35">
        <v>0</v>
      </c>
      <c r="BK172" s="35">
        <v>0</v>
      </c>
      <c r="BL172" s="35">
        <v>0</v>
      </c>
      <c r="BM172" s="35">
        <v>0</v>
      </c>
      <c r="BN172" s="35">
        <v>0</v>
      </c>
      <c r="BO172" s="35">
        <v>0</v>
      </c>
      <c r="BP172" s="35">
        <v>0</v>
      </c>
      <c r="BQ172" s="35">
        <v>0</v>
      </c>
      <c r="BR172" s="35">
        <v>0</v>
      </c>
      <c r="BS172" s="35">
        <v>0</v>
      </c>
      <c r="BT172" s="35">
        <v>0</v>
      </c>
      <c r="BU172" s="35">
        <v>0</v>
      </c>
      <c r="BV172" s="35">
        <v>0</v>
      </c>
      <c r="BW172" s="35">
        <v>0</v>
      </c>
      <c r="BX172" s="35">
        <v>0</v>
      </c>
      <c r="BY172" s="35">
        <f t="shared" si="106"/>
        <v>-0.14805717</v>
      </c>
      <c r="BZ172" s="35">
        <f t="shared" si="111"/>
        <v>-100</v>
      </c>
      <c r="CA172" s="38" t="s">
        <v>429</v>
      </c>
    </row>
    <row r="173" spans="1:79" s="28" customFormat="1" ht="22.5">
      <c r="A173" s="1"/>
      <c r="B173" s="45" t="s">
        <v>314</v>
      </c>
      <c r="C173" s="6" t="s">
        <v>407</v>
      </c>
      <c r="D173" s="35">
        <v>0.48474179</v>
      </c>
      <c r="E173" s="35">
        <v>0</v>
      </c>
      <c r="F173" s="35">
        <f aca="true" t="shared" si="118" ref="F173:F227">M173+T173+AA173+AH173</f>
        <v>0.48474179</v>
      </c>
      <c r="G173" s="35">
        <f t="shared" si="112"/>
        <v>0</v>
      </c>
      <c r="H173" s="35">
        <f t="shared" si="113"/>
        <v>0</v>
      </c>
      <c r="I173" s="35">
        <f t="shared" si="114"/>
        <v>0.3</v>
      </c>
      <c r="J173" s="35">
        <f t="shared" si="115"/>
        <v>0</v>
      </c>
      <c r="K173" s="35">
        <f t="shared" si="116"/>
        <v>0</v>
      </c>
      <c r="L173" s="35">
        <v>0</v>
      </c>
      <c r="M173" s="35">
        <v>0.48474179</v>
      </c>
      <c r="N173" s="35">
        <v>0</v>
      </c>
      <c r="O173" s="35">
        <v>0</v>
      </c>
      <c r="P173" s="35">
        <v>0.3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f aca="true" t="shared" si="119" ref="AO173:AO227">AV173+BC173+BJ173+BQ173</f>
        <v>0</v>
      </c>
      <c r="AP173" s="35">
        <f t="shared" si="117"/>
        <v>0</v>
      </c>
      <c r="AQ173" s="35">
        <f t="shared" si="117"/>
        <v>0</v>
      </c>
      <c r="AR173" s="35">
        <f t="shared" si="117"/>
        <v>0</v>
      </c>
      <c r="AS173" s="35">
        <f t="shared" si="117"/>
        <v>0</v>
      </c>
      <c r="AT173" s="35">
        <f t="shared" si="117"/>
        <v>0</v>
      </c>
      <c r="AU173" s="35">
        <v>0</v>
      </c>
      <c r="AV173" s="35">
        <v>0</v>
      </c>
      <c r="AW173" s="35">
        <v>0</v>
      </c>
      <c r="AX173" s="35">
        <v>0</v>
      </c>
      <c r="AY173" s="35">
        <v>0</v>
      </c>
      <c r="AZ173" s="35">
        <v>0</v>
      </c>
      <c r="BA173" s="35">
        <v>0</v>
      </c>
      <c r="BB173" s="35">
        <v>0</v>
      </c>
      <c r="BC173" s="35">
        <v>0</v>
      </c>
      <c r="BD173" s="35">
        <v>0</v>
      </c>
      <c r="BE173" s="35">
        <v>0</v>
      </c>
      <c r="BF173" s="35">
        <v>0</v>
      </c>
      <c r="BG173" s="35">
        <v>0</v>
      </c>
      <c r="BH173" s="35">
        <v>0</v>
      </c>
      <c r="BI173" s="35">
        <v>0</v>
      </c>
      <c r="BJ173" s="35">
        <v>0</v>
      </c>
      <c r="BK173" s="35">
        <v>0</v>
      </c>
      <c r="BL173" s="35">
        <v>0</v>
      </c>
      <c r="BM173" s="35">
        <v>0</v>
      </c>
      <c r="BN173" s="35">
        <v>0</v>
      </c>
      <c r="BO173" s="35">
        <v>0</v>
      </c>
      <c r="BP173" s="35">
        <v>0</v>
      </c>
      <c r="BQ173" s="35">
        <v>0</v>
      </c>
      <c r="BR173" s="35">
        <v>0</v>
      </c>
      <c r="BS173" s="35">
        <v>0</v>
      </c>
      <c r="BT173" s="35">
        <v>0</v>
      </c>
      <c r="BU173" s="35">
        <v>0</v>
      </c>
      <c r="BV173" s="35">
        <v>0</v>
      </c>
      <c r="BW173" s="35">
        <v>0</v>
      </c>
      <c r="BX173" s="35">
        <v>0</v>
      </c>
      <c r="BY173" s="35">
        <f t="shared" si="106"/>
        <v>-0.48474179</v>
      </c>
      <c r="BZ173" s="35">
        <f t="shared" si="111"/>
        <v>-100</v>
      </c>
      <c r="CA173" s="38" t="s">
        <v>429</v>
      </c>
    </row>
    <row r="174" spans="1:79" s="28" customFormat="1" ht="22.5">
      <c r="A174" s="1"/>
      <c r="B174" s="45" t="s">
        <v>315</v>
      </c>
      <c r="C174" s="6" t="s">
        <v>407</v>
      </c>
      <c r="D174" s="35">
        <v>0.49375633</v>
      </c>
      <c r="E174" s="35">
        <v>0</v>
      </c>
      <c r="F174" s="35">
        <f t="shared" si="118"/>
        <v>0.49375633</v>
      </c>
      <c r="G174" s="35">
        <f t="shared" si="112"/>
        <v>0</v>
      </c>
      <c r="H174" s="35">
        <f t="shared" si="113"/>
        <v>0</v>
      </c>
      <c r="I174" s="35">
        <f t="shared" si="114"/>
        <v>0.15</v>
      </c>
      <c r="J174" s="35">
        <f t="shared" si="115"/>
        <v>0</v>
      </c>
      <c r="K174" s="35">
        <f t="shared" si="116"/>
        <v>0</v>
      </c>
      <c r="L174" s="35">
        <v>0</v>
      </c>
      <c r="M174" s="35">
        <v>0.49375633</v>
      </c>
      <c r="N174" s="35">
        <v>0</v>
      </c>
      <c r="O174" s="35">
        <v>0</v>
      </c>
      <c r="P174" s="35">
        <v>0.15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f t="shared" si="119"/>
        <v>0</v>
      </c>
      <c r="AP174" s="35">
        <f t="shared" si="117"/>
        <v>0</v>
      </c>
      <c r="AQ174" s="35">
        <f t="shared" si="117"/>
        <v>0</v>
      </c>
      <c r="AR174" s="35">
        <f t="shared" si="117"/>
        <v>0</v>
      </c>
      <c r="AS174" s="35">
        <f t="shared" si="117"/>
        <v>0</v>
      </c>
      <c r="AT174" s="35">
        <f t="shared" si="117"/>
        <v>0</v>
      </c>
      <c r="AU174" s="35">
        <v>0</v>
      </c>
      <c r="AV174" s="35">
        <v>0</v>
      </c>
      <c r="AW174" s="35">
        <v>0</v>
      </c>
      <c r="AX174" s="35">
        <v>0</v>
      </c>
      <c r="AY174" s="35">
        <v>0</v>
      </c>
      <c r="AZ174" s="35">
        <v>0</v>
      </c>
      <c r="BA174" s="35">
        <v>0</v>
      </c>
      <c r="BB174" s="35">
        <v>0</v>
      </c>
      <c r="BC174" s="35">
        <v>0</v>
      </c>
      <c r="BD174" s="35">
        <v>0</v>
      </c>
      <c r="BE174" s="35">
        <v>0</v>
      </c>
      <c r="BF174" s="35">
        <v>0</v>
      </c>
      <c r="BG174" s="35">
        <v>0</v>
      </c>
      <c r="BH174" s="35">
        <v>0</v>
      </c>
      <c r="BI174" s="35">
        <v>0</v>
      </c>
      <c r="BJ174" s="35">
        <v>0</v>
      </c>
      <c r="BK174" s="35">
        <v>0</v>
      </c>
      <c r="BL174" s="35">
        <v>0</v>
      </c>
      <c r="BM174" s="35">
        <v>0</v>
      </c>
      <c r="BN174" s="35">
        <v>0</v>
      </c>
      <c r="BO174" s="35">
        <v>0</v>
      </c>
      <c r="BP174" s="35">
        <v>0</v>
      </c>
      <c r="BQ174" s="35">
        <v>0</v>
      </c>
      <c r="BR174" s="35">
        <v>0</v>
      </c>
      <c r="BS174" s="35">
        <v>0</v>
      </c>
      <c r="BT174" s="35">
        <v>0</v>
      </c>
      <c r="BU174" s="35">
        <v>0</v>
      </c>
      <c r="BV174" s="35">
        <v>0</v>
      </c>
      <c r="BW174" s="35">
        <v>0</v>
      </c>
      <c r="BX174" s="35">
        <v>0</v>
      </c>
      <c r="BY174" s="35">
        <f t="shared" si="106"/>
        <v>-0.49375633</v>
      </c>
      <c r="BZ174" s="35">
        <f t="shared" si="111"/>
        <v>-100</v>
      </c>
      <c r="CA174" s="38" t="s">
        <v>429</v>
      </c>
    </row>
    <row r="175" spans="1:79" s="28" customFormat="1" ht="22.5">
      <c r="A175" s="1"/>
      <c r="B175" s="45" t="s">
        <v>316</v>
      </c>
      <c r="C175" s="6" t="s">
        <v>407</v>
      </c>
      <c r="D175" s="35">
        <v>0.21377099</v>
      </c>
      <c r="E175" s="35">
        <v>0</v>
      </c>
      <c r="F175" s="35">
        <f t="shared" si="118"/>
        <v>0.21377098999999997</v>
      </c>
      <c r="G175" s="35">
        <f t="shared" si="112"/>
        <v>0</v>
      </c>
      <c r="H175" s="35">
        <f t="shared" si="113"/>
        <v>0</v>
      </c>
      <c r="I175" s="35">
        <f t="shared" si="114"/>
        <v>0.09</v>
      </c>
      <c r="J175" s="35">
        <f t="shared" si="115"/>
        <v>0</v>
      </c>
      <c r="K175" s="35">
        <f t="shared" si="116"/>
        <v>0</v>
      </c>
      <c r="L175" s="35">
        <v>0</v>
      </c>
      <c r="M175" s="35">
        <v>0.21377098999999997</v>
      </c>
      <c r="N175" s="35">
        <v>0</v>
      </c>
      <c r="O175" s="35">
        <v>0</v>
      </c>
      <c r="P175" s="35">
        <v>0.09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f t="shared" si="119"/>
        <v>0</v>
      </c>
      <c r="AP175" s="35">
        <f t="shared" si="117"/>
        <v>0</v>
      </c>
      <c r="AQ175" s="35">
        <f t="shared" si="117"/>
        <v>0</v>
      </c>
      <c r="AR175" s="35">
        <f t="shared" si="117"/>
        <v>0</v>
      </c>
      <c r="AS175" s="35">
        <f t="shared" si="117"/>
        <v>0</v>
      </c>
      <c r="AT175" s="35">
        <f t="shared" si="117"/>
        <v>0</v>
      </c>
      <c r="AU175" s="35">
        <v>0</v>
      </c>
      <c r="AV175" s="35">
        <v>0</v>
      </c>
      <c r="AW175" s="35">
        <v>0</v>
      </c>
      <c r="AX175" s="35">
        <v>0</v>
      </c>
      <c r="AY175" s="35">
        <v>0</v>
      </c>
      <c r="AZ175" s="35">
        <v>0</v>
      </c>
      <c r="BA175" s="35">
        <v>0</v>
      </c>
      <c r="BB175" s="35">
        <v>0</v>
      </c>
      <c r="BC175" s="35">
        <v>0</v>
      </c>
      <c r="BD175" s="35">
        <v>0</v>
      </c>
      <c r="BE175" s="35">
        <v>0</v>
      </c>
      <c r="BF175" s="35">
        <v>0</v>
      </c>
      <c r="BG175" s="35">
        <v>0</v>
      </c>
      <c r="BH175" s="35">
        <v>0</v>
      </c>
      <c r="BI175" s="35">
        <v>0</v>
      </c>
      <c r="BJ175" s="35">
        <v>0</v>
      </c>
      <c r="BK175" s="35">
        <v>0</v>
      </c>
      <c r="BL175" s="35">
        <v>0</v>
      </c>
      <c r="BM175" s="35">
        <v>0</v>
      </c>
      <c r="BN175" s="35">
        <v>0</v>
      </c>
      <c r="BO175" s="35">
        <v>0</v>
      </c>
      <c r="BP175" s="35">
        <v>0</v>
      </c>
      <c r="BQ175" s="35">
        <v>0</v>
      </c>
      <c r="BR175" s="35">
        <v>0</v>
      </c>
      <c r="BS175" s="35">
        <v>0</v>
      </c>
      <c r="BT175" s="35">
        <v>0</v>
      </c>
      <c r="BU175" s="35">
        <v>0</v>
      </c>
      <c r="BV175" s="35">
        <v>0</v>
      </c>
      <c r="BW175" s="35">
        <v>0</v>
      </c>
      <c r="BX175" s="35">
        <v>0</v>
      </c>
      <c r="BY175" s="35">
        <f t="shared" si="106"/>
        <v>-0.21377098999999997</v>
      </c>
      <c r="BZ175" s="35">
        <f t="shared" si="111"/>
        <v>-100</v>
      </c>
      <c r="CA175" s="38" t="s">
        <v>429</v>
      </c>
    </row>
    <row r="176" spans="1:79" s="28" customFormat="1" ht="22.5">
      <c r="A176" s="1"/>
      <c r="B176" s="45" t="s">
        <v>317</v>
      </c>
      <c r="C176" s="6" t="s">
        <v>407</v>
      </c>
      <c r="D176" s="35">
        <v>0.39875998</v>
      </c>
      <c r="E176" s="35">
        <v>0</v>
      </c>
      <c r="F176" s="35">
        <f t="shared" si="118"/>
        <v>0.39875998</v>
      </c>
      <c r="G176" s="35">
        <f t="shared" si="112"/>
        <v>0</v>
      </c>
      <c r="H176" s="35">
        <f t="shared" si="113"/>
        <v>0</v>
      </c>
      <c r="I176" s="35">
        <f t="shared" si="114"/>
        <v>0.265</v>
      </c>
      <c r="J176" s="35">
        <f t="shared" si="115"/>
        <v>0</v>
      </c>
      <c r="K176" s="35">
        <f t="shared" si="116"/>
        <v>0</v>
      </c>
      <c r="L176" s="35">
        <v>0</v>
      </c>
      <c r="M176" s="35">
        <v>0.39875998</v>
      </c>
      <c r="N176" s="35">
        <v>0</v>
      </c>
      <c r="O176" s="35">
        <v>0</v>
      </c>
      <c r="P176" s="35">
        <v>0.265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f t="shared" si="119"/>
        <v>0</v>
      </c>
      <c r="AP176" s="35">
        <f t="shared" si="117"/>
        <v>0</v>
      </c>
      <c r="AQ176" s="35">
        <f t="shared" si="117"/>
        <v>0</v>
      </c>
      <c r="AR176" s="35">
        <f t="shared" si="117"/>
        <v>0</v>
      </c>
      <c r="AS176" s="35">
        <f t="shared" si="117"/>
        <v>0</v>
      </c>
      <c r="AT176" s="35">
        <f t="shared" si="117"/>
        <v>0</v>
      </c>
      <c r="AU176" s="35">
        <v>0</v>
      </c>
      <c r="AV176" s="35">
        <v>0</v>
      </c>
      <c r="AW176" s="35">
        <v>0</v>
      </c>
      <c r="AX176" s="35">
        <v>0</v>
      </c>
      <c r="AY176" s="35">
        <v>0</v>
      </c>
      <c r="AZ176" s="35">
        <v>0</v>
      </c>
      <c r="BA176" s="35">
        <v>0</v>
      </c>
      <c r="BB176" s="35">
        <v>0</v>
      </c>
      <c r="BC176" s="35">
        <v>0</v>
      </c>
      <c r="BD176" s="35">
        <v>0</v>
      </c>
      <c r="BE176" s="35">
        <v>0</v>
      </c>
      <c r="BF176" s="35">
        <v>0</v>
      </c>
      <c r="BG176" s="35">
        <v>0</v>
      </c>
      <c r="BH176" s="35">
        <v>0</v>
      </c>
      <c r="BI176" s="35">
        <v>0</v>
      </c>
      <c r="BJ176" s="35">
        <v>0</v>
      </c>
      <c r="BK176" s="35">
        <v>0</v>
      </c>
      <c r="BL176" s="35">
        <v>0</v>
      </c>
      <c r="BM176" s="35">
        <v>0</v>
      </c>
      <c r="BN176" s="35">
        <v>0</v>
      </c>
      <c r="BO176" s="35">
        <v>0</v>
      </c>
      <c r="BP176" s="35">
        <v>0</v>
      </c>
      <c r="BQ176" s="35">
        <v>0</v>
      </c>
      <c r="BR176" s="35">
        <v>0</v>
      </c>
      <c r="BS176" s="35">
        <v>0</v>
      </c>
      <c r="BT176" s="35">
        <v>0</v>
      </c>
      <c r="BU176" s="35">
        <v>0</v>
      </c>
      <c r="BV176" s="35">
        <v>0</v>
      </c>
      <c r="BW176" s="35">
        <v>0</v>
      </c>
      <c r="BX176" s="35">
        <v>0</v>
      </c>
      <c r="BY176" s="35">
        <f t="shared" si="106"/>
        <v>-0.39875998</v>
      </c>
      <c r="BZ176" s="35">
        <f t="shared" si="111"/>
        <v>-100</v>
      </c>
      <c r="CA176" s="38" t="s">
        <v>429</v>
      </c>
    </row>
    <row r="177" spans="1:79" s="28" customFormat="1" ht="22.5">
      <c r="A177" s="1"/>
      <c r="B177" s="45" t="s">
        <v>318</v>
      </c>
      <c r="C177" s="6" t="s">
        <v>407</v>
      </c>
      <c r="D177" s="35">
        <v>0.22543806</v>
      </c>
      <c r="E177" s="35">
        <v>0</v>
      </c>
      <c r="F177" s="35">
        <f t="shared" si="118"/>
        <v>0.22543806</v>
      </c>
      <c r="G177" s="35">
        <f t="shared" si="112"/>
        <v>0</v>
      </c>
      <c r="H177" s="35">
        <f t="shared" si="113"/>
        <v>0</v>
      </c>
      <c r="I177" s="35">
        <f t="shared" si="114"/>
        <v>0.095</v>
      </c>
      <c r="J177" s="35">
        <f t="shared" si="115"/>
        <v>0</v>
      </c>
      <c r="K177" s="35">
        <f t="shared" si="116"/>
        <v>0</v>
      </c>
      <c r="L177" s="35">
        <v>0</v>
      </c>
      <c r="M177" s="35">
        <v>0.22543806</v>
      </c>
      <c r="N177" s="35">
        <v>0</v>
      </c>
      <c r="O177" s="35">
        <v>0</v>
      </c>
      <c r="P177" s="35">
        <v>0.095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f t="shared" si="119"/>
        <v>0</v>
      </c>
      <c r="AP177" s="35">
        <f t="shared" si="117"/>
        <v>0</v>
      </c>
      <c r="AQ177" s="35">
        <f t="shared" si="117"/>
        <v>0</v>
      </c>
      <c r="AR177" s="35">
        <f t="shared" si="117"/>
        <v>0</v>
      </c>
      <c r="AS177" s="35">
        <f t="shared" si="117"/>
        <v>0</v>
      </c>
      <c r="AT177" s="35">
        <f t="shared" si="117"/>
        <v>0</v>
      </c>
      <c r="AU177" s="35">
        <v>0</v>
      </c>
      <c r="AV177" s="35">
        <v>0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  <c r="BC177" s="35">
        <v>0</v>
      </c>
      <c r="BD177" s="35">
        <v>0</v>
      </c>
      <c r="BE177" s="35">
        <v>0</v>
      </c>
      <c r="BF177" s="35">
        <v>0</v>
      </c>
      <c r="BG177" s="35">
        <v>0</v>
      </c>
      <c r="BH177" s="35">
        <v>0</v>
      </c>
      <c r="BI177" s="35">
        <v>0</v>
      </c>
      <c r="BJ177" s="35">
        <v>0</v>
      </c>
      <c r="BK177" s="35">
        <v>0</v>
      </c>
      <c r="BL177" s="35">
        <v>0</v>
      </c>
      <c r="BM177" s="35">
        <v>0</v>
      </c>
      <c r="BN177" s="35">
        <v>0</v>
      </c>
      <c r="BO177" s="35">
        <v>0</v>
      </c>
      <c r="BP177" s="35">
        <v>0</v>
      </c>
      <c r="BQ177" s="35">
        <v>0</v>
      </c>
      <c r="BR177" s="35">
        <v>0</v>
      </c>
      <c r="BS177" s="35">
        <v>0</v>
      </c>
      <c r="BT177" s="35">
        <v>0</v>
      </c>
      <c r="BU177" s="35">
        <v>0</v>
      </c>
      <c r="BV177" s="35">
        <v>0</v>
      </c>
      <c r="BW177" s="35">
        <v>0</v>
      </c>
      <c r="BX177" s="35">
        <v>0</v>
      </c>
      <c r="BY177" s="35">
        <f t="shared" si="106"/>
        <v>-0.22543806</v>
      </c>
      <c r="BZ177" s="35">
        <f t="shared" si="111"/>
        <v>-100</v>
      </c>
      <c r="CA177" s="38" t="s">
        <v>429</v>
      </c>
    </row>
    <row r="178" spans="1:79" s="28" customFormat="1" ht="22.5">
      <c r="A178" s="1"/>
      <c r="B178" s="45" t="s">
        <v>319</v>
      </c>
      <c r="C178" s="6" t="s">
        <v>407</v>
      </c>
      <c r="D178" s="35">
        <v>0.60476464</v>
      </c>
      <c r="E178" s="35">
        <v>0</v>
      </c>
      <c r="F178" s="35">
        <f t="shared" si="118"/>
        <v>0.60476464</v>
      </c>
      <c r="G178" s="35">
        <f t="shared" si="112"/>
        <v>0</v>
      </c>
      <c r="H178" s="35">
        <f t="shared" si="113"/>
        <v>0</v>
      </c>
      <c r="I178" s="35">
        <f t="shared" si="114"/>
        <v>0.283</v>
      </c>
      <c r="J178" s="35">
        <f t="shared" si="115"/>
        <v>0</v>
      </c>
      <c r="K178" s="35">
        <f t="shared" si="116"/>
        <v>0</v>
      </c>
      <c r="L178" s="35">
        <v>0</v>
      </c>
      <c r="M178" s="35">
        <v>0.60476464</v>
      </c>
      <c r="N178" s="35">
        <v>0</v>
      </c>
      <c r="O178" s="35">
        <v>0</v>
      </c>
      <c r="P178" s="35">
        <v>0.283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f t="shared" si="119"/>
        <v>0</v>
      </c>
      <c r="AP178" s="35">
        <f aca="true" t="shared" si="120" ref="AP178:AT179">AW178+BD178+BK178+BR178</f>
        <v>0</v>
      </c>
      <c r="AQ178" s="35">
        <f t="shared" si="120"/>
        <v>0</v>
      </c>
      <c r="AR178" s="35">
        <f t="shared" si="120"/>
        <v>0</v>
      </c>
      <c r="AS178" s="35">
        <f t="shared" si="120"/>
        <v>0</v>
      </c>
      <c r="AT178" s="35">
        <f t="shared" si="120"/>
        <v>0</v>
      </c>
      <c r="AU178" s="35">
        <v>0</v>
      </c>
      <c r="AV178" s="35">
        <v>0</v>
      </c>
      <c r="AW178" s="35">
        <v>0</v>
      </c>
      <c r="AX178" s="35">
        <v>0</v>
      </c>
      <c r="AY178" s="35">
        <v>0</v>
      </c>
      <c r="AZ178" s="35">
        <v>0</v>
      </c>
      <c r="BA178" s="35">
        <v>0</v>
      </c>
      <c r="BB178" s="35">
        <v>0</v>
      </c>
      <c r="BC178" s="35">
        <v>0</v>
      </c>
      <c r="BD178" s="35">
        <v>0</v>
      </c>
      <c r="BE178" s="35">
        <v>0</v>
      </c>
      <c r="BF178" s="35">
        <v>0</v>
      </c>
      <c r="BG178" s="35">
        <v>0</v>
      </c>
      <c r="BH178" s="35">
        <v>0</v>
      </c>
      <c r="BI178" s="35">
        <v>0</v>
      </c>
      <c r="BJ178" s="35">
        <v>0</v>
      </c>
      <c r="BK178" s="35">
        <v>0</v>
      </c>
      <c r="BL178" s="35">
        <v>0</v>
      </c>
      <c r="BM178" s="35">
        <v>0</v>
      </c>
      <c r="BN178" s="35">
        <v>0</v>
      </c>
      <c r="BO178" s="35">
        <v>0</v>
      </c>
      <c r="BP178" s="35">
        <v>0</v>
      </c>
      <c r="BQ178" s="35">
        <v>0</v>
      </c>
      <c r="BR178" s="35">
        <v>0</v>
      </c>
      <c r="BS178" s="35">
        <v>0</v>
      </c>
      <c r="BT178" s="35">
        <v>0</v>
      </c>
      <c r="BU178" s="35">
        <v>0</v>
      </c>
      <c r="BV178" s="35">
        <v>0</v>
      </c>
      <c r="BW178" s="35">
        <v>0</v>
      </c>
      <c r="BX178" s="35">
        <v>0</v>
      </c>
      <c r="BY178" s="35">
        <f t="shared" si="106"/>
        <v>-0.60476464</v>
      </c>
      <c r="BZ178" s="35">
        <f t="shared" si="111"/>
        <v>-100</v>
      </c>
      <c r="CA178" s="38" t="s">
        <v>429</v>
      </c>
    </row>
    <row r="179" spans="1:79" s="28" customFormat="1" ht="22.5">
      <c r="A179" s="1"/>
      <c r="B179" s="45" t="s">
        <v>320</v>
      </c>
      <c r="C179" s="6" t="s">
        <v>407</v>
      </c>
      <c r="D179" s="35">
        <v>0.93861224</v>
      </c>
      <c r="E179" s="35">
        <v>0</v>
      </c>
      <c r="F179" s="35">
        <f t="shared" si="118"/>
        <v>0.9386122400000001</v>
      </c>
      <c r="G179" s="35">
        <f t="shared" si="112"/>
        <v>0</v>
      </c>
      <c r="H179" s="35">
        <f t="shared" si="113"/>
        <v>0</v>
      </c>
      <c r="I179" s="35">
        <f t="shared" si="114"/>
        <v>0.44</v>
      </c>
      <c r="J179" s="35">
        <f t="shared" si="115"/>
        <v>0</v>
      </c>
      <c r="K179" s="35">
        <f t="shared" si="116"/>
        <v>0</v>
      </c>
      <c r="L179" s="35">
        <v>0</v>
      </c>
      <c r="M179" s="35">
        <v>0.9386122400000001</v>
      </c>
      <c r="N179" s="35">
        <v>0</v>
      </c>
      <c r="O179" s="35">
        <v>0</v>
      </c>
      <c r="P179" s="35">
        <v>0.44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f t="shared" si="119"/>
        <v>0</v>
      </c>
      <c r="AP179" s="35">
        <f t="shared" si="120"/>
        <v>0</v>
      </c>
      <c r="AQ179" s="35">
        <f t="shared" si="120"/>
        <v>0</v>
      </c>
      <c r="AR179" s="35">
        <f t="shared" si="120"/>
        <v>0</v>
      </c>
      <c r="AS179" s="35">
        <f t="shared" si="120"/>
        <v>0</v>
      </c>
      <c r="AT179" s="35">
        <f t="shared" si="120"/>
        <v>0</v>
      </c>
      <c r="AU179" s="35">
        <v>0</v>
      </c>
      <c r="AV179" s="35">
        <v>0</v>
      </c>
      <c r="AW179" s="35">
        <v>0</v>
      </c>
      <c r="AX179" s="35">
        <v>0</v>
      </c>
      <c r="AY179" s="35">
        <v>0</v>
      </c>
      <c r="AZ179" s="35">
        <v>0</v>
      </c>
      <c r="BA179" s="35">
        <v>0</v>
      </c>
      <c r="BB179" s="35">
        <v>0</v>
      </c>
      <c r="BC179" s="35">
        <v>0</v>
      </c>
      <c r="BD179" s="35">
        <v>0</v>
      </c>
      <c r="BE179" s="35">
        <v>0</v>
      </c>
      <c r="BF179" s="35">
        <v>0</v>
      </c>
      <c r="BG179" s="35">
        <v>0</v>
      </c>
      <c r="BH179" s="35">
        <v>0</v>
      </c>
      <c r="BI179" s="35">
        <v>0</v>
      </c>
      <c r="BJ179" s="35">
        <v>0</v>
      </c>
      <c r="BK179" s="35">
        <v>0</v>
      </c>
      <c r="BL179" s="35">
        <v>0</v>
      </c>
      <c r="BM179" s="35">
        <v>0</v>
      </c>
      <c r="BN179" s="35">
        <v>0</v>
      </c>
      <c r="BO179" s="35">
        <v>0</v>
      </c>
      <c r="BP179" s="35">
        <v>0</v>
      </c>
      <c r="BQ179" s="35">
        <v>0</v>
      </c>
      <c r="BR179" s="35">
        <v>0</v>
      </c>
      <c r="BS179" s="35">
        <v>0</v>
      </c>
      <c r="BT179" s="35">
        <v>0</v>
      </c>
      <c r="BU179" s="35">
        <v>0</v>
      </c>
      <c r="BV179" s="35">
        <v>0</v>
      </c>
      <c r="BW179" s="35">
        <v>0</v>
      </c>
      <c r="BX179" s="35">
        <v>0</v>
      </c>
      <c r="BY179" s="35">
        <f t="shared" si="106"/>
        <v>-0.9386122400000001</v>
      </c>
      <c r="BZ179" s="35">
        <f t="shared" si="111"/>
        <v>-100</v>
      </c>
      <c r="CA179" s="38" t="s">
        <v>429</v>
      </c>
    </row>
    <row r="180" spans="1:79" s="28" customFormat="1" ht="22.5">
      <c r="A180" s="1"/>
      <c r="B180" s="45" t="s">
        <v>321</v>
      </c>
      <c r="C180" s="6" t="s">
        <v>407</v>
      </c>
      <c r="D180" s="35">
        <v>0</v>
      </c>
      <c r="E180" s="35">
        <v>0</v>
      </c>
      <c r="F180" s="35">
        <f t="shared" si="118"/>
        <v>0</v>
      </c>
      <c r="G180" s="35">
        <f t="shared" si="112"/>
        <v>0</v>
      </c>
      <c r="H180" s="35">
        <f t="shared" si="113"/>
        <v>0</v>
      </c>
      <c r="I180" s="35">
        <f t="shared" si="114"/>
        <v>0</v>
      </c>
      <c r="J180" s="35">
        <f t="shared" si="115"/>
        <v>0</v>
      </c>
      <c r="K180" s="35">
        <f t="shared" si="116"/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f t="shared" si="119"/>
        <v>0.35445784</v>
      </c>
      <c r="AP180" s="35">
        <f aca="true" t="shared" si="121" ref="AP180:AT181">AW180+BD180+BK180+BR180</f>
        <v>0</v>
      </c>
      <c r="AQ180" s="35">
        <f t="shared" si="121"/>
        <v>0</v>
      </c>
      <c r="AR180" s="35">
        <f t="shared" si="121"/>
        <v>0.2</v>
      </c>
      <c r="AS180" s="35">
        <f t="shared" si="121"/>
        <v>0</v>
      </c>
      <c r="AT180" s="35">
        <f t="shared" si="121"/>
        <v>0</v>
      </c>
      <c r="AU180" s="35">
        <v>0</v>
      </c>
      <c r="AV180" s="35">
        <v>0.35445784</v>
      </c>
      <c r="AW180" s="35">
        <v>0</v>
      </c>
      <c r="AX180" s="35">
        <v>0</v>
      </c>
      <c r="AY180" s="35">
        <v>0.2</v>
      </c>
      <c r="AZ180" s="35">
        <v>0</v>
      </c>
      <c r="BA180" s="35">
        <v>0</v>
      </c>
      <c r="BB180" s="35">
        <v>0</v>
      </c>
      <c r="BC180" s="35">
        <v>0</v>
      </c>
      <c r="BD180" s="35">
        <v>0</v>
      </c>
      <c r="BE180" s="35">
        <v>0</v>
      </c>
      <c r="BF180" s="35">
        <v>0</v>
      </c>
      <c r="BG180" s="35">
        <v>0</v>
      </c>
      <c r="BH180" s="35">
        <v>0</v>
      </c>
      <c r="BI180" s="35">
        <v>0</v>
      </c>
      <c r="BJ180" s="35">
        <v>0</v>
      </c>
      <c r="BK180" s="35">
        <v>0</v>
      </c>
      <c r="BL180" s="35">
        <v>0</v>
      </c>
      <c r="BM180" s="35">
        <v>0</v>
      </c>
      <c r="BN180" s="35">
        <v>0</v>
      </c>
      <c r="BO180" s="35">
        <v>0</v>
      </c>
      <c r="BP180" s="35">
        <v>0</v>
      </c>
      <c r="BQ180" s="35">
        <v>0</v>
      </c>
      <c r="BR180" s="35">
        <v>0</v>
      </c>
      <c r="BS180" s="35">
        <v>0</v>
      </c>
      <c r="BT180" s="35">
        <v>0</v>
      </c>
      <c r="BU180" s="35">
        <v>0</v>
      </c>
      <c r="BV180" s="35">
        <v>0</v>
      </c>
      <c r="BW180" s="35">
        <v>0</v>
      </c>
      <c r="BX180" s="35">
        <v>0</v>
      </c>
      <c r="BY180" s="35">
        <f t="shared" si="106"/>
        <v>0.35445784</v>
      </c>
      <c r="BZ180" s="35">
        <v>0</v>
      </c>
      <c r="CA180" s="38"/>
    </row>
    <row r="181" spans="1:79" s="28" customFormat="1" ht="12">
      <c r="A181" s="1"/>
      <c r="B181" s="9" t="s">
        <v>166</v>
      </c>
      <c r="C181" s="6"/>
      <c r="D181" s="35">
        <v>0</v>
      </c>
      <c r="E181" s="35">
        <v>0</v>
      </c>
      <c r="F181" s="35">
        <f t="shared" si="118"/>
        <v>0</v>
      </c>
      <c r="G181" s="35">
        <f t="shared" si="112"/>
        <v>0</v>
      </c>
      <c r="H181" s="35">
        <f t="shared" si="113"/>
        <v>0</v>
      </c>
      <c r="I181" s="35">
        <f t="shared" si="114"/>
        <v>0</v>
      </c>
      <c r="J181" s="35">
        <f t="shared" si="115"/>
        <v>0</v>
      </c>
      <c r="K181" s="35">
        <f t="shared" si="116"/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f t="shared" si="119"/>
        <v>0</v>
      </c>
      <c r="AP181" s="35">
        <f t="shared" si="121"/>
        <v>0</v>
      </c>
      <c r="AQ181" s="35">
        <f t="shared" si="121"/>
        <v>0</v>
      </c>
      <c r="AR181" s="35">
        <f t="shared" si="121"/>
        <v>0</v>
      </c>
      <c r="AS181" s="35">
        <f t="shared" si="121"/>
        <v>0</v>
      </c>
      <c r="AT181" s="35">
        <f t="shared" si="121"/>
        <v>0</v>
      </c>
      <c r="AU181" s="35">
        <v>0</v>
      </c>
      <c r="AV181" s="35">
        <v>0</v>
      </c>
      <c r="AW181" s="35">
        <v>0</v>
      </c>
      <c r="AX181" s="35">
        <v>0</v>
      </c>
      <c r="AY181" s="35">
        <v>0</v>
      </c>
      <c r="AZ181" s="35">
        <v>0</v>
      </c>
      <c r="BA181" s="35">
        <v>0</v>
      </c>
      <c r="BB181" s="35">
        <v>0</v>
      </c>
      <c r="BC181" s="35">
        <v>0</v>
      </c>
      <c r="BD181" s="35">
        <v>0</v>
      </c>
      <c r="BE181" s="35">
        <v>0</v>
      </c>
      <c r="BF181" s="35">
        <v>0</v>
      </c>
      <c r="BG181" s="35">
        <v>0</v>
      </c>
      <c r="BH181" s="35">
        <v>0</v>
      </c>
      <c r="BI181" s="35">
        <v>0</v>
      </c>
      <c r="BJ181" s="35">
        <v>0</v>
      </c>
      <c r="BK181" s="35">
        <v>0</v>
      </c>
      <c r="BL181" s="35">
        <v>0</v>
      </c>
      <c r="BM181" s="35">
        <v>0</v>
      </c>
      <c r="BN181" s="35">
        <v>0</v>
      </c>
      <c r="BO181" s="35">
        <v>0</v>
      </c>
      <c r="BP181" s="35">
        <v>0</v>
      </c>
      <c r="BQ181" s="35">
        <v>0</v>
      </c>
      <c r="BR181" s="35">
        <v>0</v>
      </c>
      <c r="BS181" s="35">
        <v>0</v>
      </c>
      <c r="BT181" s="35">
        <v>0</v>
      </c>
      <c r="BU181" s="35">
        <v>0</v>
      </c>
      <c r="BV181" s="35">
        <v>0</v>
      </c>
      <c r="BW181" s="35">
        <v>0</v>
      </c>
      <c r="BX181" s="35">
        <v>0</v>
      </c>
      <c r="BY181" s="35">
        <f t="shared" si="106"/>
        <v>0</v>
      </c>
      <c r="BZ181" s="35">
        <v>0</v>
      </c>
      <c r="CA181" s="38"/>
    </row>
    <row r="182" spans="1:79" s="28" customFormat="1" ht="33.75">
      <c r="A182" s="1"/>
      <c r="B182" s="7" t="s">
        <v>322</v>
      </c>
      <c r="C182" s="6" t="s">
        <v>407</v>
      </c>
      <c r="D182" s="35">
        <v>1.72034948</v>
      </c>
      <c r="E182" s="35">
        <v>0</v>
      </c>
      <c r="F182" s="35">
        <f t="shared" si="118"/>
        <v>0</v>
      </c>
      <c r="G182" s="35">
        <f t="shared" si="112"/>
        <v>0</v>
      </c>
      <c r="H182" s="35">
        <f t="shared" si="113"/>
        <v>0</v>
      </c>
      <c r="I182" s="35">
        <f t="shared" si="114"/>
        <v>0</v>
      </c>
      <c r="J182" s="35">
        <f t="shared" si="115"/>
        <v>0</v>
      </c>
      <c r="K182" s="35">
        <f t="shared" si="116"/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f t="shared" si="119"/>
        <v>0.0108</v>
      </c>
      <c r="AP182" s="35">
        <f aca="true" t="shared" si="122" ref="AP182:AT184">AW182+BD182+BK182+BR182</f>
        <v>0</v>
      </c>
      <c r="AQ182" s="35">
        <f t="shared" si="122"/>
        <v>0</v>
      </c>
      <c r="AR182" s="35">
        <f t="shared" si="122"/>
        <v>0</v>
      </c>
      <c r="AS182" s="35">
        <f t="shared" si="122"/>
        <v>0</v>
      </c>
      <c r="AT182" s="35">
        <f t="shared" si="122"/>
        <v>0</v>
      </c>
      <c r="AU182" s="35">
        <v>0</v>
      </c>
      <c r="AV182" s="35">
        <v>0.0108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35">
        <v>0</v>
      </c>
      <c r="BC182" s="35">
        <v>0</v>
      </c>
      <c r="BD182" s="35">
        <v>0</v>
      </c>
      <c r="BE182" s="35">
        <v>0</v>
      </c>
      <c r="BF182" s="35">
        <v>0</v>
      </c>
      <c r="BG182" s="35">
        <v>0</v>
      </c>
      <c r="BH182" s="35">
        <v>0</v>
      </c>
      <c r="BI182" s="35">
        <v>0</v>
      </c>
      <c r="BJ182" s="35">
        <v>0</v>
      </c>
      <c r="BK182" s="35">
        <v>0</v>
      </c>
      <c r="BL182" s="35">
        <v>0</v>
      </c>
      <c r="BM182" s="35">
        <v>0</v>
      </c>
      <c r="BN182" s="35">
        <v>0</v>
      </c>
      <c r="BO182" s="35">
        <v>0</v>
      </c>
      <c r="BP182" s="35">
        <v>0</v>
      </c>
      <c r="BQ182" s="35">
        <v>0</v>
      </c>
      <c r="BR182" s="35">
        <v>0</v>
      </c>
      <c r="BS182" s="35">
        <v>0</v>
      </c>
      <c r="BT182" s="35">
        <v>0</v>
      </c>
      <c r="BU182" s="35">
        <v>0</v>
      </c>
      <c r="BV182" s="35">
        <v>0</v>
      </c>
      <c r="BW182" s="35">
        <v>0</v>
      </c>
      <c r="BX182" s="35">
        <v>0</v>
      </c>
      <c r="BY182" s="35">
        <f t="shared" si="106"/>
        <v>0.0108</v>
      </c>
      <c r="BZ182" s="35">
        <v>0</v>
      </c>
      <c r="CA182" s="38"/>
    </row>
    <row r="183" spans="1:79" s="28" customFormat="1" ht="12">
      <c r="A183" s="1"/>
      <c r="B183" s="9" t="s">
        <v>222</v>
      </c>
      <c r="C183" s="6"/>
      <c r="D183" s="35">
        <v>0</v>
      </c>
      <c r="E183" s="35">
        <v>0</v>
      </c>
      <c r="F183" s="35">
        <f t="shared" si="118"/>
        <v>0</v>
      </c>
      <c r="G183" s="35">
        <f t="shared" si="112"/>
        <v>0</v>
      </c>
      <c r="H183" s="35">
        <f t="shared" si="113"/>
        <v>0</v>
      </c>
      <c r="I183" s="35">
        <f t="shared" si="114"/>
        <v>0</v>
      </c>
      <c r="J183" s="35">
        <f t="shared" si="115"/>
        <v>0</v>
      </c>
      <c r="K183" s="35">
        <f t="shared" si="116"/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f t="shared" si="119"/>
        <v>0</v>
      </c>
      <c r="AP183" s="35">
        <f t="shared" si="122"/>
        <v>0</v>
      </c>
      <c r="AQ183" s="35">
        <f t="shared" si="122"/>
        <v>0</v>
      </c>
      <c r="AR183" s="35">
        <f t="shared" si="122"/>
        <v>0</v>
      </c>
      <c r="AS183" s="35">
        <f t="shared" si="122"/>
        <v>0</v>
      </c>
      <c r="AT183" s="35">
        <f t="shared" si="122"/>
        <v>0</v>
      </c>
      <c r="AU183" s="35">
        <v>0</v>
      </c>
      <c r="AV183" s="35">
        <v>0</v>
      </c>
      <c r="AW183" s="35">
        <v>0</v>
      </c>
      <c r="AX183" s="35">
        <v>0</v>
      </c>
      <c r="AY183" s="35">
        <v>0</v>
      </c>
      <c r="AZ183" s="35">
        <v>0</v>
      </c>
      <c r="BA183" s="35">
        <v>0</v>
      </c>
      <c r="BB183" s="35">
        <v>0</v>
      </c>
      <c r="BC183" s="35">
        <v>0</v>
      </c>
      <c r="BD183" s="35">
        <v>0</v>
      </c>
      <c r="BE183" s="35">
        <v>0</v>
      </c>
      <c r="BF183" s="35">
        <v>0</v>
      </c>
      <c r="BG183" s="35">
        <v>0</v>
      </c>
      <c r="BH183" s="35">
        <v>0</v>
      </c>
      <c r="BI183" s="35">
        <v>0</v>
      </c>
      <c r="BJ183" s="35">
        <v>0</v>
      </c>
      <c r="BK183" s="35">
        <v>0</v>
      </c>
      <c r="BL183" s="35">
        <v>0</v>
      </c>
      <c r="BM183" s="35">
        <v>0</v>
      </c>
      <c r="BN183" s="35">
        <v>0</v>
      </c>
      <c r="BO183" s="35">
        <v>0</v>
      </c>
      <c r="BP183" s="35">
        <v>0</v>
      </c>
      <c r="BQ183" s="35">
        <v>0</v>
      </c>
      <c r="BR183" s="35">
        <v>0</v>
      </c>
      <c r="BS183" s="35">
        <v>0</v>
      </c>
      <c r="BT183" s="35">
        <v>0</v>
      </c>
      <c r="BU183" s="35">
        <v>0</v>
      </c>
      <c r="BV183" s="35">
        <v>0</v>
      </c>
      <c r="BW183" s="35">
        <v>0</v>
      </c>
      <c r="BX183" s="35">
        <v>0</v>
      </c>
      <c r="BY183" s="35">
        <f t="shared" si="106"/>
        <v>0</v>
      </c>
      <c r="BZ183" s="35">
        <v>0</v>
      </c>
      <c r="CA183" s="38"/>
    </row>
    <row r="184" spans="1:79" s="28" customFormat="1" ht="22.5">
      <c r="A184" s="1"/>
      <c r="B184" s="7" t="s">
        <v>323</v>
      </c>
      <c r="C184" s="6" t="s">
        <v>407</v>
      </c>
      <c r="D184" s="35">
        <v>1.94072479</v>
      </c>
      <c r="E184" s="35">
        <v>0</v>
      </c>
      <c r="F184" s="35">
        <f t="shared" si="118"/>
        <v>0</v>
      </c>
      <c r="G184" s="35">
        <f t="shared" si="112"/>
        <v>0</v>
      </c>
      <c r="H184" s="35">
        <f t="shared" si="113"/>
        <v>0</v>
      </c>
      <c r="I184" s="35">
        <f t="shared" si="114"/>
        <v>0</v>
      </c>
      <c r="J184" s="35">
        <f t="shared" si="115"/>
        <v>0</v>
      </c>
      <c r="K184" s="35">
        <f t="shared" si="116"/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f t="shared" si="119"/>
        <v>1.15715515</v>
      </c>
      <c r="AP184" s="35">
        <f t="shared" si="122"/>
        <v>0</v>
      </c>
      <c r="AQ184" s="35">
        <f t="shared" si="122"/>
        <v>0</v>
      </c>
      <c r="AR184" s="35">
        <f t="shared" si="122"/>
        <v>0.82</v>
      </c>
      <c r="AS184" s="35">
        <f t="shared" si="122"/>
        <v>0</v>
      </c>
      <c r="AT184" s="35">
        <f t="shared" si="122"/>
        <v>0</v>
      </c>
      <c r="AU184" s="35">
        <v>0</v>
      </c>
      <c r="AV184" s="35">
        <v>1.15715515</v>
      </c>
      <c r="AW184" s="35">
        <v>0</v>
      </c>
      <c r="AX184" s="35">
        <v>0</v>
      </c>
      <c r="AY184" s="35">
        <v>0.82</v>
      </c>
      <c r="AZ184" s="35">
        <v>0</v>
      </c>
      <c r="BA184" s="35">
        <v>0</v>
      </c>
      <c r="BB184" s="35">
        <v>0</v>
      </c>
      <c r="BC184" s="35">
        <v>0</v>
      </c>
      <c r="BD184" s="35">
        <v>0</v>
      </c>
      <c r="BE184" s="35">
        <v>0</v>
      </c>
      <c r="BF184" s="35">
        <v>0</v>
      </c>
      <c r="BG184" s="35">
        <v>0</v>
      </c>
      <c r="BH184" s="35">
        <v>0</v>
      </c>
      <c r="BI184" s="35">
        <v>0</v>
      </c>
      <c r="BJ184" s="35">
        <v>0</v>
      </c>
      <c r="BK184" s="35">
        <v>0</v>
      </c>
      <c r="BL184" s="35">
        <v>0</v>
      </c>
      <c r="BM184" s="35">
        <v>0</v>
      </c>
      <c r="BN184" s="35">
        <v>0</v>
      </c>
      <c r="BO184" s="35">
        <v>0</v>
      </c>
      <c r="BP184" s="35">
        <v>0</v>
      </c>
      <c r="BQ184" s="35">
        <v>0</v>
      </c>
      <c r="BR184" s="35">
        <v>0</v>
      </c>
      <c r="BS184" s="35">
        <v>0</v>
      </c>
      <c r="BT184" s="35">
        <v>0</v>
      </c>
      <c r="BU184" s="35">
        <v>0</v>
      </c>
      <c r="BV184" s="35">
        <v>0</v>
      </c>
      <c r="BW184" s="35">
        <v>0</v>
      </c>
      <c r="BX184" s="35">
        <v>0</v>
      </c>
      <c r="BY184" s="35">
        <f t="shared" si="106"/>
        <v>1.15715515</v>
      </c>
      <c r="BZ184" s="35">
        <v>0</v>
      </c>
      <c r="CA184" s="38"/>
    </row>
    <row r="185" spans="1:79" s="28" customFormat="1" ht="12">
      <c r="A185" s="1"/>
      <c r="B185" s="9" t="s">
        <v>178</v>
      </c>
      <c r="C185" s="6"/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  <c r="AV185" s="35">
        <v>0</v>
      </c>
      <c r="AW185" s="35">
        <v>0</v>
      </c>
      <c r="AX185" s="35">
        <v>0</v>
      </c>
      <c r="AY185" s="35">
        <v>0</v>
      </c>
      <c r="AZ185" s="35">
        <v>0</v>
      </c>
      <c r="BA185" s="35">
        <v>0</v>
      </c>
      <c r="BB185" s="35">
        <v>0</v>
      </c>
      <c r="BC185" s="35">
        <v>0</v>
      </c>
      <c r="BD185" s="35">
        <v>0</v>
      </c>
      <c r="BE185" s="35">
        <v>0</v>
      </c>
      <c r="BF185" s="35">
        <v>0</v>
      </c>
      <c r="BG185" s="35">
        <v>0</v>
      </c>
      <c r="BH185" s="35">
        <v>0</v>
      </c>
      <c r="BI185" s="35">
        <v>0</v>
      </c>
      <c r="BJ185" s="35">
        <v>0</v>
      </c>
      <c r="BK185" s="35">
        <v>0</v>
      </c>
      <c r="BL185" s="35">
        <v>0</v>
      </c>
      <c r="BM185" s="35">
        <v>0</v>
      </c>
      <c r="BN185" s="35">
        <v>0</v>
      </c>
      <c r="BO185" s="35">
        <v>0</v>
      </c>
      <c r="BP185" s="35">
        <v>0</v>
      </c>
      <c r="BQ185" s="35">
        <v>0</v>
      </c>
      <c r="BR185" s="35">
        <v>0</v>
      </c>
      <c r="BS185" s="35">
        <v>0</v>
      </c>
      <c r="BT185" s="35">
        <v>0</v>
      </c>
      <c r="BU185" s="35">
        <v>0</v>
      </c>
      <c r="BV185" s="35">
        <v>0</v>
      </c>
      <c r="BW185" s="35">
        <v>0</v>
      </c>
      <c r="BX185" s="35">
        <v>0</v>
      </c>
      <c r="BY185" s="35">
        <f t="shared" si="106"/>
        <v>0</v>
      </c>
      <c r="BZ185" s="35">
        <v>0</v>
      </c>
      <c r="CA185" s="38"/>
    </row>
    <row r="186" spans="1:79" s="28" customFormat="1" ht="33.75">
      <c r="A186" s="1"/>
      <c r="B186" s="7" t="s">
        <v>324</v>
      </c>
      <c r="C186" s="6" t="s">
        <v>407</v>
      </c>
      <c r="D186" s="35">
        <v>0.20173208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  <c r="AV186" s="35">
        <v>0.12262063000000001</v>
      </c>
      <c r="AW186" s="35">
        <v>0</v>
      </c>
      <c r="AX186" s="35">
        <v>0</v>
      </c>
      <c r="AY186" s="35">
        <v>0.075</v>
      </c>
      <c r="AZ186" s="35">
        <v>0</v>
      </c>
      <c r="BA186" s="35">
        <v>0</v>
      </c>
      <c r="BB186" s="35">
        <v>0</v>
      </c>
      <c r="BC186" s="35">
        <v>0</v>
      </c>
      <c r="BD186" s="35">
        <v>0</v>
      </c>
      <c r="BE186" s="35">
        <v>0</v>
      </c>
      <c r="BF186" s="35">
        <v>0</v>
      </c>
      <c r="BG186" s="35">
        <v>0</v>
      </c>
      <c r="BH186" s="35">
        <v>0</v>
      </c>
      <c r="BI186" s="35">
        <v>0</v>
      </c>
      <c r="BJ186" s="35">
        <v>0</v>
      </c>
      <c r="BK186" s="35">
        <v>0</v>
      </c>
      <c r="BL186" s="35">
        <v>0</v>
      </c>
      <c r="BM186" s="35">
        <v>0</v>
      </c>
      <c r="BN186" s="35">
        <v>0</v>
      </c>
      <c r="BO186" s="35">
        <v>0</v>
      </c>
      <c r="BP186" s="35">
        <v>0</v>
      </c>
      <c r="BQ186" s="35">
        <v>0</v>
      </c>
      <c r="BR186" s="35">
        <v>0</v>
      </c>
      <c r="BS186" s="35">
        <v>0</v>
      </c>
      <c r="BT186" s="35">
        <v>0</v>
      </c>
      <c r="BU186" s="35">
        <v>0</v>
      </c>
      <c r="BV186" s="35">
        <v>0</v>
      </c>
      <c r="BW186" s="35">
        <v>0</v>
      </c>
      <c r="BX186" s="35">
        <v>0</v>
      </c>
      <c r="BY186" s="35">
        <f t="shared" si="106"/>
        <v>0</v>
      </c>
      <c r="BZ186" s="35">
        <v>0</v>
      </c>
      <c r="CA186" s="38"/>
    </row>
    <row r="187" spans="1:79" s="28" customFormat="1" ht="21">
      <c r="A187" s="18" t="s">
        <v>180</v>
      </c>
      <c r="B187" s="10" t="s">
        <v>181</v>
      </c>
      <c r="C187" s="49" t="s">
        <v>109</v>
      </c>
      <c r="D187" s="35">
        <v>1.881756</v>
      </c>
      <c r="E187" s="35">
        <v>0</v>
      </c>
      <c r="F187" s="35">
        <f t="shared" si="118"/>
        <v>1.881756</v>
      </c>
      <c r="G187" s="35">
        <f t="shared" si="112"/>
        <v>0</v>
      </c>
      <c r="H187" s="35">
        <f t="shared" si="113"/>
        <v>0</v>
      </c>
      <c r="I187" s="35">
        <f t="shared" si="114"/>
        <v>0</v>
      </c>
      <c r="J187" s="35">
        <f t="shared" si="115"/>
        <v>0</v>
      </c>
      <c r="K187" s="35">
        <f t="shared" si="116"/>
        <v>3</v>
      </c>
      <c r="L187" s="35">
        <f>L188</f>
        <v>0</v>
      </c>
      <c r="M187" s="35">
        <v>1.881756</v>
      </c>
      <c r="N187" s="35">
        <f aca="true" t="shared" si="123" ref="N187:AM187">N188</f>
        <v>0</v>
      </c>
      <c r="O187" s="35">
        <f t="shared" si="123"/>
        <v>0</v>
      </c>
      <c r="P187" s="35">
        <f t="shared" si="123"/>
        <v>0</v>
      </c>
      <c r="Q187" s="35">
        <f t="shared" si="123"/>
        <v>0</v>
      </c>
      <c r="R187" s="35">
        <f t="shared" si="123"/>
        <v>3</v>
      </c>
      <c r="S187" s="35">
        <f t="shared" si="123"/>
        <v>0</v>
      </c>
      <c r="T187" s="35">
        <f t="shared" si="123"/>
        <v>0</v>
      </c>
      <c r="U187" s="35">
        <f t="shared" si="123"/>
        <v>0</v>
      </c>
      <c r="V187" s="35">
        <f t="shared" si="123"/>
        <v>0</v>
      </c>
      <c r="W187" s="35">
        <f t="shared" si="123"/>
        <v>0</v>
      </c>
      <c r="X187" s="35">
        <f t="shared" si="123"/>
        <v>0</v>
      </c>
      <c r="Y187" s="35">
        <f t="shared" si="123"/>
        <v>0</v>
      </c>
      <c r="Z187" s="35">
        <f t="shared" si="123"/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f t="shared" si="123"/>
        <v>0</v>
      </c>
      <c r="AH187" s="35">
        <v>0</v>
      </c>
      <c r="AI187" s="35">
        <f t="shared" si="123"/>
        <v>0</v>
      </c>
      <c r="AJ187" s="35">
        <f t="shared" si="123"/>
        <v>0</v>
      </c>
      <c r="AK187" s="35">
        <f t="shared" si="123"/>
        <v>0</v>
      </c>
      <c r="AL187" s="35">
        <f t="shared" si="123"/>
        <v>0</v>
      </c>
      <c r="AM187" s="35">
        <f t="shared" si="123"/>
        <v>0</v>
      </c>
      <c r="AN187" s="35">
        <v>0</v>
      </c>
      <c r="AO187" s="35">
        <f t="shared" si="119"/>
        <v>0.03818921</v>
      </c>
      <c r="AP187" s="35">
        <f aca="true" t="shared" si="124" ref="AP187:AT189">AW187+BD187+BK187+BR187</f>
        <v>0</v>
      </c>
      <c r="AQ187" s="35">
        <f t="shared" si="124"/>
        <v>0</v>
      </c>
      <c r="AR187" s="35">
        <f t="shared" si="124"/>
        <v>0</v>
      </c>
      <c r="AS187" s="35">
        <f t="shared" si="124"/>
        <v>0</v>
      </c>
      <c r="AT187" s="35">
        <f t="shared" si="124"/>
        <v>0</v>
      </c>
      <c r="AU187" s="35">
        <v>0</v>
      </c>
      <c r="AV187" s="35">
        <v>0.03818921</v>
      </c>
      <c r="AW187" s="35">
        <f aca="true" t="shared" si="125" ref="AW187:BV187">AW188</f>
        <v>0</v>
      </c>
      <c r="AX187" s="35">
        <f t="shared" si="125"/>
        <v>0</v>
      </c>
      <c r="AY187" s="35">
        <f t="shared" si="125"/>
        <v>0</v>
      </c>
      <c r="AZ187" s="35">
        <f t="shared" si="125"/>
        <v>0</v>
      </c>
      <c r="BA187" s="35">
        <f t="shared" si="125"/>
        <v>0</v>
      </c>
      <c r="BB187" s="35">
        <f t="shared" si="125"/>
        <v>0</v>
      </c>
      <c r="BC187" s="35">
        <f t="shared" si="125"/>
        <v>0</v>
      </c>
      <c r="BD187" s="35">
        <f t="shared" si="125"/>
        <v>0</v>
      </c>
      <c r="BE187" s="35">
        <f t="shared" si="125"/>
        <v>0</v>
      </c>
      <c r="BF187" s="35">
        <f t="shared" si="125"/>
        <v>0</v>
      </c>
      <c r="BG187" s="35">
        <f t="shared" si="125"/>
        <v>0</v>
      </c>
      <c r="BH187" s="35">
        <f t="shared" si="125"/>
        <v>0</v>
      </c>
      <c r="BI187" s="35">
        <f t="shared" si="125"/>
        <v>0</v>
      </c>
      <c r="BJ187" s="35">
        <f t="shared" si="125"/>
        <v>0</v>
      </c>
      <c r="BK187" s="35">
        <f t="shared" si="125"/>
        <v>0</v>
      </c>
      <c r="BL187" s="35">
        <f t="shared" si="125"/>
        <v>0</v>
      </c>
      <c r="BM187" s="35">
        <f t="shared" si="125"/>
        <v>0</v>
      </c>
      <c r="BN187" s="35">
        <f t="shared" si="125"/>
        <v>0</v>
      </c>
      <c r="BO187" s="35">
        <f t="shared" si="125"/>
        <v>0</v>
      </c>
      <c r="BP187" s="35">
        <f t="shared" si="125"/>
        <v>0</v>
      </c>
      <c r="BQ187" s="35">
        <v>0</v>
      </c>
      <c r="BR187" s="35">
        <f t="shared" si="125"/>
        <v>0</v>
      </c>
      <c r="BS187" s="35">
        <f t="shared" si="125"/>
        <v>0</v>
      </c>
      <c r="BT187" s="35">
        <f t="shared" si="125"/>
        <v>0</v>
      </c>
      <c r="BU187" s="35">
        <f t="shared" si="125"/>
        <v>0</v>
      </c>
      <c r="BV187" s="35">
        <f t="shared" si="125"/>
        <v>0</v>
      </c>
      <c r="BW187" s="35">
        <v>0</v>
      </c>
      <c r="BX187" s="35">
        <v>0</v>
      </c>
      <c r="BY187" s="35">
        <f t="shared" si="106"/>
        <v>-1.84356679</v>
      </c>
      <c r="BZ187" s="35">
        <f t="shared" si="111"/>
        <v>-97.97055463088732</v>
      </c>
      <c r="CA187" s="38"/>
    </row>
    <row r="188" spans="1:79" s="28" customFormat="1" ht="21.75">
      <c r="A188" s="18" t="s">
        <v>408</v>
      </c>
      <c r="B188" s="11" t="s">
        <v>182</v>
      </c>
      <c r="C188" s="50" t="s">
        <v>409</v>
      </c>
      <c r="D188" s="35">
        <v>1.881756</v>
      </c>
      <c r="E188" s="35">
        <v>0</v>
      </c>
      <c r="F188" s="35">
        <f t="shared" si="118"/>
        <v>1.881756</v>
      </c>
      <c r="G188" s="35">
        <f aca="true" t="shared" si="126" ref="G188:K189">N188+U188+AB188+AI188</f>
        <v>0</v>
      </c>
      <c r="H188" s="35">
        <f t="shared" si="126"/>
        <v>0</v>
      </c>
      <c r="I188" s="35">
        <f t="shared" si="126"/>
        <v>0</v>
      </c>
      <c r="J188" s="35">
        <f t="shared" si="126"/>
        <v>0</v>
      </c>
      <c r="K188" s="35">
        <f t="shared" si="126"/>
        <v>3</v>
      </c>
      <c r="L188" s="35">
        <f>SUM(L190:L195)</f>
        <v>0</v>
      </c>
      <c r="M188" s="35">
        <v>1.881756</v>
      </c>
      <c r="N188" s="35">
        <f aca="true" t="shared" si="127" ref="N188:AG188">SUM(N190:N195)</f>
        <v>0</v>
      </c>
      <c r="O188" s="35">
        <f t="shared" si="127"/>
        <v>0</v>
      </c>
      <c r="P188" s="35">
        <f t="shared" si="127"/>
        <v>0</v>
      </c>
      <c r="Q188" s="35">
        <f t="shared" si="127"/>
        <v>0</v>
      </c>
      <c r="R188" s="35">
        <f t="shared" si="127"/>
        <v>3</v>
      </c>
      <c r="S188" s="35">
        <f t="shared" si="127"/>
        <v>0</v>
      </c>
      <c r="T188" s="35">
        <f t="shared" si="127"/>
        <v>0</v>
      </c>
      <c r="U188" s="35">
        <f t="shared" si="127"/>
        <v>0</v>
      </c>
      <c r="V188" s="35">
        <f t="shared" si="127"/>
        <v>0</v>
      </c>
      <c r="W188" s="35">
        <f t="shared" si="127"/>
        <v>0</v>
      </c>
      <c r="X188" s="35">
        <f t="shared" si="127"/>
        <v>0</v>
      </c>
      <c r="Y188" s="35">
        <f t="shared" si="127"/>
        <v>0</v>
      </c>
      <c r="Z188" s="35">
        <f t="shared" si="127"/>
        <v>0</v>
      </c>
      <c r="AA188" s="35">
        <f t="shared" si="127"/>
        <v>0</v>
      </c>
      <c r="AB188" s="35">
        <f t="shared" si="127"/>
        <v>0</v>
      </c>
      <c r="AC188" s="35">
        <f t="shared" si="127"/>
        <v>0</v>
      </c>
      <c r="AD188" s="35">
        <f t="shared" si="127"/>
        <v>0</v>
      </c>
      <c r="AE188" s="35">
        <f t="shared" si="127"/>
        <v>0</v>
      </c>
      <c r="AF188" s="35">
        <f t="shared" si="127"/>
        <v>0</v>
      </c>
      <c r="AG188" s="35">
        <f t="shared" si="127"/>
        <v>0</v>
      </c>
      <c r="AH188" s="35">
        <v>0</v>
      </c>
      <c r="AI188" s="35">
        <f>SUM(AI190:AI195)</f>
        <v>0</v>
      </c>
      <c r="AJ188" s="35">
        <f>SUM(AJ190:AJ195)</f>
        <v>0</v>
      </c>
      <c r="AK188" s="35">
        <f>SUM(AK190:AK195)</f>
        <v>0</v>
      </c>
      <c r="AL188" s="35">
        <f>SUM(AL190:AL195)</f>
        <v>0</v>
      </c>
      <c r="AM188" s="35">
        <f>SUM(AM190:AM195)</f>
        <v>0</v>
      </c>
      <c r="AN188" s="35">
        <v>0</v>
      </c>
      <c r="AO188" s="35">
        <f t="shared" si="119"/>
        <v>0.03818921</v>
      </c>
      <c r="AP188" s="35">
        <f t="shared" si="124"/>
        <v>0</v>
      </c>
      <c r="AQ188" s="35">
        <f t="shared" si="124"/>
        <v>0</v>
      </c>
      <c r="AR188" s="35">
        <f t="shared" si="124"/>
        <v>0</v>
      </c>
      <c r="AS188" s="35">
        <f t="shared" si="124"/>
        <v>0</v>
      </c>
      <c r="AT188" s="35">
        <f t="shared" si="124"/>
        <v>0</v>
      </c>
      <c r="AU188" s="35">
        <f>SUM(AU190:AU195)</f>
        <v>0</v>
      </c>
      <c r="AV188" s="35">
        <v>0.03818921</v>
      </c>
      <c r="AW188" s="35">
        <f aca="true" t="shared" si="128" ref="AW188:BP188">SUM(AW190:AW195)</f>
        <v>0</v>
      </c>
      <c r="AX188" s="35">
        <f t="shared" si="128"/>
        <v>0</v>
      </c>
      <c r="AY188" s="35">
        <f t="shared" si="128"/>
        <v>0</v>
      </c>
      <c r="AZ188" s="35">
        <f t="shared" si="128"/>
        <v>0</v>
      </c>
      <c r="BA188" s="35">
        <f t="shared" si="128"/>
        <v>0</v>
      </c>
      <c r="BB188" s="35">
        <f t="shared" si="128"/>
        <v>0</v>
      </c>
      <c r="BC188" s="35">
        <f t="shared" si="128"/>
        <v>0</v>
      </c>
      <c r="BD188" s="35">
        <f t="shared" si="128"/>
        <v>0</v>
      </c>
      <c r="BE188" s="35">
        <f t="shared" si="128"/>
        <v>0</v>
      </c>
      <c r="BF188" s="35">
        <f t="shared" si="128"/>
        <v>0</v>
      </c>
      <c r="BG188" s="35">
        <f t="shared" si="128"/>
        <v>0</v>
      </c>
      <c r="BH188" s="35">
        <f t="shared" si="128"/>
        <v>0</v>
      </c>
      <c r="BI188" s="35">
        <f t="shared" si="128"/>
        <v>0</v>
      </c>
      <c r="BJ188" s="35">
        <f t="shared" si="128"/>
        <v>0</v>
      </c>
      <c r="BK188" s="35">
        <f t="shared" si="128"/>
        <v>0</v>
      </c>
      <c r="BL188" s="35">
        <f t="shared" si="128"/>
        <v>0</v>
      </c>
      <c r="BM188" s="35">
        <f t="shared" si="128"/>
        <v>0</v>
      </c>
      <c r="BN188" s="35">
        <f t="shared" si="128"/>
        <v>0</v>
      </c>
      <c r="BO188" s="35">
        <f t="shared" si="128"/>
        <v>0</v>
      </c>
      <c r="BP188" s="35">
        <f t="shared" si="128"/>
        <v>0</v>
      </c>
      <c r="BQ188" s="35">
        <v>0</v>
      </c>
      <c r="BR188" s="35">
        <f>SUM(BR190:BR195)</f>
        <v>0</v>
      </c>
      <c r="BS188" s="35">
        <f>SUM(BS190:BS195)</f>
        <v>0</v>
      </c>
      <c r="BT188" s="35">
        <f>SUM(BT190:BT195)</f>
        <v>0</v>
      </c>
      <c r="BU188" s="35">
        <f>SUM(BU190:BU195)</f>
        <v>0</v>
      </c>
      <c r="BV188" s="35">
        <f>SUM(BV190:BV195)</f>
        <v>0</v>
      </c>
      <c r="BW188" s="35">
        <v>0</v>
      </c>
      <c r="BX188" s="35">
        <v>0</v>
      </c>
      <c r="BY188" s="35">
        <f t="shared" si="106"/>
        <v>-1.84356679</v>
      </c>
      <c r="BZ188" s="35">
        <f t="shared" si="111"/>
        <v>-97.97055463088732</v>
      </c>
      <c r="CA188" s="38"/>
    </row>
    <row r="189" spans="1:79" s="28" customFormat="1" ht="12">
      <c r="A189" s="18"/>
      <c r="B189" s="9" t="s">
        <v>166</v>
      </c>
      <c r="C189" s="50"/>
      <c r="D189" s="35">
        <v>0</v>
      </c>
      <c r="E189" s="35">
        <v>0</v>
      </c>
      <c r="F189" s="35">
        <f t="shared" si="118"/>
        <v>0</v>
      </c>
      <c r="G189" s="35">
        <f t="shared" si="126"/>
        <v>0</v>
      </c>
      <c r="H189" s="35">
        <f t="shared" si="126"/>
        <v>0</v>
      </c>
      <c r="I189" s="35">
        <f t="shared" si="126"/>
        <v>0</v>
      </c>
      <c r="J189" s="35">
        <f t="shared" si="126"/>
        <v>0</v>
      </c>
      <c r="K189" s="35">
        <f t="shared" si="126"/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f t="shared" si="119"/>
        <v>0</v>
      </c>
      <c r="AP189" s="35">
        <f t="shared" si="124"/>
        <v>0</v>
      </c>
      <c r="AQ189" s="35">
        <f t="shared" si="124"/>
        <v>0</v>
      </c>
      <c r="AR189" s="35">
        <f t="shared" si="124"/>
        <v>0</v>
      </c>
      <c r="AS189" s="35">
        <f t="shared" si="124"/>
        <v>0</v>
      </c>
      <c r="AT189" s="35">
        <f t="shared" si="124"/>
        <v>0</v>
      </c>
      <c r="AU189" s="35">
        <v>0</v>
      </c>
      <c r="AV189" s="35">
        <v>0</v>
      </c>
      <c r="AW189" s="35">
        <v>0</v>
      </c>
      <c r="AX189" s="35">
        <v>0</v>
      </c>
      <c r="AY189" s="35">
        <v>0</v>
      </c>
      <c r="AZ189" s="35">
        <v>0</v>
      </c>
      <c r="BA189" s="35">
        <v>0</v>
      </c>
      <c r="BB189" s="35">
        <v>0</v>
      </c>
      <c r="BC189" s="35">
        <v>0</v>
      </c>
      <c r="BD189" s="35">
        <v>0</v>
      </c>
      <c r="BE189" s="35">
        <v>0</v>
      </c>
      <c r="BF189" s="35">
        <v>0</v>
      </c>
      <c r="BG189" s="35">
        <v>0</v>
      </c>
      <c r="BH189" s="35">
        <v>0</v>
      </c>
      <c r="BI189" s="35">
        <v>0</v>
      </c>
      <c r="BJ189" s="35">
        <v>0</v>
      </c>
      <c r="BK189" s="35">
        <v>0</v>
      </c>
      <c r="BL189" s="35">
        <v>0</v>
      </c>
      <c r="BM189" s="35">
        <v>0</v>
      </c>
      <c r="BN189" s="35">
        <v>0</v>
      </c>
      <c r="BO189" s="35">
        <v>0</v>
      </c>
      <c r="BP189" s="35">
        <v>0</v>
      </c>
      <c r="BQ189" s="35">
        <v>0</v>
      </c>
      <c r="BR189" s="35">
        <v>0</v>
      </c>
      <c r="BS189" s="35">
        <v>0</v>
      </c>
      <c r="BT189" s="35">
        <v>0</v>
      </c>
      <c r="BU189" s="35">
        <v>0</v>
      </c>
      <c r="BV189" s="35">
        <v>0</v>
      </c>
      <c r="BW189" s="35">
        <v>0</v>
      </c>
      <c r="BX189" s="35">
        <v>0</v>
      </c>
      <c r="BY189" s="35">
        <f t="shared" si="106"/>
        <v>0</v>
      </c>
      <c r="BZ189" s="35">
        <v>0</v>
      </c>
      <c r="CA189" s="38"/>
    </row>
    <row r="190" spans="1:79" s="28" customFormat="1" ht="45">
      <c r="A190" s="1"/>
      <c r="B190" s="7" t="s">
        <v>325</v>
      </c>
      <c r="C190" s="6" t="s">
        <v>409</v>
      </c>
      <c r="D190" s="35">
        <v>0.765728</v>
      </c>
      <c r="E190" s="35">
        <v>0</v>
      </c>
      <c r="F190" s="35">
        <f t="shared" si="118"/>
        <v>0.765728</v>
      </c>
      <c r="G190" s="35">
        <f aca="true" t="shared" si="129" ref="G190:G196">N190+U190+AB190+AI190</f>
        <v>0</v>
      </c>
      <c r="H190" s="35">
        <f aca="true" t="shared" si="130" ref="H190:H196">O190+V190+AC190+AJ190</f>
        <v>0</v>
      </c>
      <c r="I190" s="35">
        <f aca="true" t="shared" si="131" ref="I190:I196">P190+W190+AD190+AK190</f>
        <v>0</v>
      </c>
      <c r="J190" s="35">
        <f aca="true" t="shared" si="132" ref="J190:J196">Q190+X190+AE190+AL190</f>
        <v>0</v>
      </c>
      <c r="K190" s="35">
        <f aca="true" t="shared" si="133" ref="K190:K195">R190+Y190+AF190+AM190</f>
        <v>1</v>
      </c>
      <c r="L190" s="35">
        <v>0</v>
      </c>
      <c r="M190" s="35">
        <v>0.765728</v>
      </c>
      <c r="N190" s="35">
        <v>0</v>
      </c>
      <c r="O190" s="35">
        <v>0</v>
      </c>
      <c r="P190" s="35">
        <v>0</v>
      </c>
      <c r="Q190" s="35">
        <v>0</v>
      </c>
      <c r="R190" s="35">
        <v>1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f t="shared" si="119"/>
        <v>0</v>
      </c>
      <c r="AP190" s="35">
        <f aca="true" t="shared" si="134" ref="AP190:AP195">AW190+BD190+BK190+BR190</f>
        <v>0</v>
      </c>
      <c r="AQ190" s="35">
        <f aca="true" t="shared" si="135" ref="AQ190:AQ195">AX190+BE190+BL190+BS190</f>
        <v>0</v>
      </c>
      <c r="AR190" s="35">
        <f aca="true" t="shared" si="136" ref="AR190:AR195">AY190+BF190+BM190+BT190</f>
        <v>0</v>
      </c>
      <c r="AS190" s="35">
        <f aca="true" t="shared" si="137" ref="AS190:AS195">AZ190+BG190+BN190+BU190</f>
        <v>0</v>
      </c>
      <c r="AT190" s="35">
        <f aca="true" t="shared" si="138" ref="AT190:AT195">BA190+BH190+BO190+BV190</f>
        <v>0</v>
      </c>
      <c r="AU190" s="35">
        <v>0</v>
      </c>
      <c r="AV190" s="35">
        <v>0</v>
      </c>
      <c r="AW190" s="35">
        <v>0</v>
      </c>
      <c r="AX190" s="35">
        <v>0</v>
      </c>
      <c r="AY190" s="35">
        <v>0</v>
      </c>
      <c r="AZ190" s="35">
        <v>0</v>
      </c>
      <c r="BA190" s="35">
        <v>0</v>
      </c>
      <c r="BB190" s="35">
        <v>0</v>
      </c>
      <c r="BC190" s="35">
        <v>0</v>
      </c>
      <c r="BD190" s="35">
        <v>0</v>
      </c>
      <c r="BE190" s="35">
        <v>0</v>
      </c>
      <c r="BF190" s="35">
        <v>0</v>
      </c>
      <c r="BG190" s="35">
        <v>0</v>
      </c>
      <c r="BH190" s="35">
        <v>0</v>
      </c>
      <c r="BI190" s="35">
        <v>0</v>
      </c>
      <c r="BJ190" s="35">
        <v>0</v>
      </c>
      <c r="BK190" s="35">
        <v>0</v>
      </c>
      <c r="BL190" s="35">
        <v>0</v>
      </c>
      <c r="BM190" s="35">
        <v>0</v>
      </c>
      <c r="BN190" s="35">
        <v>0</v>
      </c>
      <c r="BO190" s="35">
        <v>0</v>
      </c>
      <c r="BP190" s="35">
        <v>0</v>
      </c>
      <c r="BQ190" s="35">
        <v>0</v>
      </c>
      <c r="BR190" s="35">
        <v>0</v>
      </c>
      <c r="BS190" s="35">
        <v>0</v>
      </c>
      <c r="BT190" s="35">
        <v>0</v>
      </c>
      <c r="BU190" s="35">
        <v>0</v>
      </c>
      <c r="BV190" s="35">
        <v>0</v>
      </c>
      <c r="BW190" s="35">
        <v>0</v>
      </c>
      <c r="BX190" s="35">
        <v>0</v>
      </c>
      <c r="BY190" s="35">
        <f t="shared" si="106"/>
        <v>-0.765728</v>
      </c>
      <c r="BZ190" s="35">
        <f t="shared" si="111"/>
        <v>-100</v>
      </c>
      <c r="CA190" s="38" t="s">
        <v>430</v>
      </c>
    </row>
    <row r="191" spans="1:79" s="28" customFormat="1" ht="33.75">
      <c r="A191" s="1"/>
      <c r="B191" s="7" t="s">
        <v>326</v>
      </c>
      <c r="C191" s="6" t="s">
        <v>409</v>
      </c>
      <c r="D191" s="35">
        <v>0.3503</v>
      </c>
      <c r="E191" s="35">
        <v>0</v>
      </c>
      <c r="F191" s="35">
        <f t="shared" si="118"/>
        <v>0.3503</v>
      </c>
      <c r="G191" s="35">
        <f t="shared" si="129"/>
        <v>0</v>
      </c>
      <c r="H191" s="35">
        <f t="shared" si="130"/>
        <v>0</v>
      </c>
      <c r="I191" s="35">
        <f t="shared" si="131"/>
        <v>0</v>
      </c>
      <c r="J191" s="35">
        <f t="shared" si="132"/>
        <v>0</v>
      </c>
      <c r="K191" s="35">
        <f t="shared" si="133"/>
        <v>1</v>
      </c>
      <c r="L191" s="35">
        <v>0</v>
      </c>
      <c r="M191" s="35">
        <v>0.3503</v>
      </c>
      <c r="N191" s="35">
        <v>0</v>
      </c>
      <c r="O191" s="35">
        <v>0</v>
      </c>
      <c r="P191" s="35">
        <v>0</v>
      </c>
      <c r="Q191" s="35">
        <v>0</v>
      </c>
      <c r="R191" s="35">
        <v>1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f t="shared" si="119"/>
        <v>0</v>
      </c>
      <c r="AP191" s="35">
        <f t="shared" si="134"/>
        <v>0</v>
      </c>
      <c r="AQ191" s="35">
        <f t="shared" si="135"/>
        <v>0</v>
      </c>
      <c r="AR191" s="35">
        <f t="shared" si="136"/>
        <v>0</v>
      </c>
      <c r="AS191" s="35">
        <f t="shared" si="137"/>
        <v>0</v>
      </c>
      <c r="AT191" s="35">
        <f t="shared" si="138"/>
        <v>0</v>
      </c>
      <c r="AU191" s="35">
        <v>0</v>
      </c>
      <c r="AV191" s="35">
        <v>0</v>
      </c>
      <c r="AW191" s="35">
        <v>0</v>
      </c>
      <c r="AX191" s="35">
        <v>0</v>
      </c>
      <c r="AY191" s="35">
        <v>0</v>
      </c>
      <c r="AZ191" s="35">
        <v>0</v>
      </c>
      <c r="BA191" s="35">
        <v>0</v>
      </c>
      <c r="BB191" s="35">
        <v>0</v>
      </c>
      <c r="BC191" s="35">
        <v>0</v>
      </c>
      <c r="BD191" s="35">
        <v>0</v>
      </c>
      <c r="BE191" s="35">
        <v>0</v>
      </c>
      <c r="BF191" s="35">
        <v>0</v>
      </c>
      <c r="BG191" s="35">
        <v>0</v>
      </c>
      <c r="BH191" s="35">
        <v>0</v>
      </c>
      <c r="BI191" s="35">
        <v>0</v>
      </c>
      <c r="BJ191" s="35">
        <v>0</v>
      </c>
      <c r="BK191" s="35">
        <v>0</v>
      </c>
      <c r="BL191" s="35">
        <v>0</v>
      </c>
      <c r="BM191" s="35">
        <v>0</v>
      </c>
      <c r="BN191" s="35">
        <v>0</v>
      </c>
      <c r="BO191" s="35">
        <v>0</v>
      </c>
      <c r="BP191" s="35">
        <v>0</v>
      </c>
      <c r="BQ191" s="35">
        <v>0</v>
      </c>
      <c r="BR191" s="35">
        <v>0</v>
      </c>
      <c r="BS191" s="35">
        <v>0</v>
      </c>
      <c r="BT191" s="35">
        <v>0</v>
      </c>
      <c r="BU191" s="35">
        <v>0</v>
      </c>
      <c r="BV191" s="35">
        <v>0</v>
      </c>
      <c r="BW191" s="35">
        <v>0</v>
      </c>
      <c r="BX191" s="35">
        <v>0</v>
      </c>
      <c r="BY191" s="35">
        <f t="shared" si="106"/>
        <v>-0.3503</v>
      </c>
      <c r="BZ191" s="35">
        <f t="shared" si="111"/>
        <v>-100</v>
      </c>
      <c r="CA191" s="38" t="s">
        <v>430</v>
      </c>
    </row>
    <row r="192" spans="1:79" s="28" customFormat="1" ht="12">
      <c r="A192" s="1"/>
      <c r="B192" s="9" t="s">
        <v>222</v>
      </c>
      <c r="C192" s="6"/>
      <c r="D192" s="35">
        <v>0</v>
      </c>
      <c r="E192" s="35">
        <v>0</v>
      </c>
      <c r="F192" s="35">
        <f t="shared" si="118"/>
        <v>0</v>
      </c>
      <c r="G192" s="35">
        <f t="shared" si="129"/>
        <v>0</v>
      </c>
      <c r="H192" s="35">
        <f t="shared" si="130"/>
        <v>0</v>
      </c>
      <c r="I192" s="35">
        <f t="shared" si="131"/>
        <v>0</v>
      </c>
      <c r="J192" s="35">
        <f t="shared" si="132"/>
        <v>0</v>
      </c>
      <c r="K192" s="35">
        <f t="shared" si="133"/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f t="shared" si="119"/>
        <v>0</v>
      </c>
      <c r="AP192" s="35">
        <f t="shared" si="134"/>
        <v>0</v>
      </c>
      <c r="AQ192" s="35">
        <f t="shared" si="135"/>
        <v>0</v>
      </c>
      <c r="AR192" s="35">
        <f t="shared" si="136"/>
        <v>0</v>
      </c>
      <c r="AS192" s="35">
        <f t="shared" si="137"/>
        <v>0</v>
      </c>
      <c r="AT192" s="35">
        <f t="shared" si="138"/>
        <v>0</v>
      </c>
      <c r="AU192" s="35">
        <v>0</v>
      </c>
      <c r="AV192" s="35">
        <v>0</v>
      </c>
      <c r="AW192" s="35">
        <v>0</v>
      </c>
      <c r="AX192" s="35">
        <v>0</v>
      </c>
      <c r="AY192" s="35">
        <v>0</v>
      </c>
      <c r="AZ192" s="35">
        <v>0</v>
      </c>
      <c r="BA192" s="35">
        <v>0</v>
      </c>
      <c r="BB192" s="35">
        <v>0</v>
      </c>
      <c r="BC192" s="35">
        <v>0</v>
      </c>
      <c r="BD192" s="35">
        <v>0</v>
      </c>
      <c r="BE192" s="35">
        <v>0</v>
      </c>
      <c r="BF192" s="35">
        <v>0</v>
      </c>
      <c r="BG192" s="35">
        <v>0</v>
      </c>
      <c r="BH192" s="35">
        <v>0</v>
      </c>
      <c r="BI192" s="35">
        <v>0</v>
      </c>
      <c r="BJ192" s="35">
        <v>0</v>
      </c>
      <c r="BK192" s="35">
        <v>0</v>
      </c>
      <c r="BL192" s="35">
        <v>0</v>
      </c>
      <c r="BM192" s="35">
        <v>0</v>
      </c>
      <c r="BN192" s="35">
        <v>0</v>
      </c>
      <c r="BO192" s="35">
        <v>0</v>
      </c>
      <c r="BP192" s="35">
        <v>0</v>
      </c>
      <c r="BQ192" s="35">
        <v>0</v>
      </c>
      <c r="BR192" s="35">
        <v>0</v>
      </c>
      <c r="BS192" s="35">
        <v>0</v>
      </c>
      <c r="BT192" s="35">
        <v>0</v>
      </c>
      <c r="BU192" s="35">
        <v>0</v>
      </c>
      <c r="BV192" s="35">
        <v>0</v>
      </c>
      <c r="BW192" s="35">
        <v>0</v>
      </c>
      <c r="BX192" s="35">
        <v>0</v>
      </c>
      <c r="BY192" s="35">
        <f t="shared" si="106"/>
        <v>0</v>
      </c>
      <c r="BZ192" s="35">
        <v>0</v>
      </c>
      <c r="CA192" s="38"/>
    </row>
    <row r="193" spans="1:79" s="28" customFormat="1" ht="60">
      <c r="A193" s="1"/>
      <c r="B193" s="34" t="s">
        <v>327</v>
      </c>
      <c r="C193" s="6" t="s">
        <v>409</v>
      </c>
      <c r="D193" s="35">
        <v>0.765728</v>
      </c>
      <c r="E193" s="35">
        <v>0</v>
      </c>
      <c r="F193" s="35">
        <f t="shared" si="118"/>
        <v>0.765728</v>
      </c>
      <c r="G193" s="35">
        <f t="shared" si="129"/>
        <v>0</v>
      </c>
      <c r="H193" s="35">
        <f t="shared" si="130"/>
        <v>0</v>
      </c>
      <c r="I193" s="35">
        <f t="shared" si="131"/>
        <v>0</v>
      </c>
      <c r="J193" s="35">
        <f t="shared" si="132"/>
        <v>0</v>
      </c>
      <c r="K193" s="35">
        <f t="shared" si="133"/>
        <v>1</v>
      </c>
      <c r="L193" s="35">
        <v>0</v>
      </c>
      <c r="M193" s="35">
        <v>0.765728</v>
      </c>
      <c r="N193" s="35">
        <v>0</v>
      </c>
      <c r="O193" s="35">
        <v>0</v>
      </c>
      <c r="P193" s="35">
        <v>0</v>
      </c>
      <c r="Q193" s="35">
        <v>0</v>
      </c>
      <c r="R193" s="35">
        <v>1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f t="shared" si="119"/>
        <v>0</v>
      </c>
      <c r="AP193" s="35">
        <f t="shared" si="134"/>
        <v>0</v>
      </c>
      <c r="AQ193" s="35">
        <f t="shared" si="135"/>
        <v>0</v>
      </c>
      <c r="AR193" s="35">
        <f t="shared" si="136"/>
        <v>0</v>
      </c>
      <c r="AS193" s="35">
        <f t="shared" si="137"/>
        <v>0</v>
      </c>
      <c r="AT193" s="35">
        <f t="shared" si="138"/>
        <v>0</v>
      </c>
      <c r="AU193" s="35">
        <v>0</v>
      </c>
      <c r="AV193" s="35">
        <v>0</v>
      </c>
      <c r="AW193" s="35">
        <v>0</v>
      </c>
      <c r="AX193" s="35">
        <v>0</v>
      </c>
      <c r="AY193" s="35">
        <v>0</v>
      </c>
      <c r="AZ193" s="35">
        <v>0</v>
      </c>
      <c r="BA193" s="35">
        <v>0</v>
      </c>
      <c r="BB193" s="35">
        <v>0</v>
      </c>
      <c r="BC193" s="35">
        <v>0</v>
      </c>
      <c r="BD193" s="35">
        <v>0</v>
      </c>
      <c r="BE193" s="35">
        <v>0</v>
      </c>
      <c r="BF193" s="35">
        <v>0</v>
      </c>
      <c r="BG193" s="35">
        <v>0</v>
      </c>
      <c r="BH193" s="35">
        <v>0</v>
      </c>
      <c r="BI193" s="35">
        <v>0</v>
      </c>
      <c r="BJ193" s="35">
        <v>0</v>
      </c>
      <c r="BK193" s="35">
        <v>0</v>
      </c>
      <c r="BL193" s="35">
        <v>0</v>
      </c>
      <c r="BM193" s="35">
        <v>0</v>
      </c>
      <c r="BN193" s="35">
        <v>0</v>
      </c>
      <c r="BO193" s="35">
        <v>0</v>
      </c>
      <c r="BP193" s="35">
        <v>0</v>
      </c>
      <c r="BQ193" s="35">
        <v>0</v>
      </c>
      <c r="BR193" s="35">
        <v>0</v>
      </c>
      <c r="BS193" s="35">
        <v>0</v>
      </c>
      <c r="BT193" s="35">
        <v>0</v>
      </c>
      <c r="BU193" s="35">
        <v>0</v>
      </c>
      <c r="BV193" s="35">
        <v>0</v>
      </c>
      <c r="BW193" s="35">
        <v>0</v>
      </c>
      <c r="BX193" s="35">
        <v>0</v>
      </c>
      <c r="BY193" s="35">
        <f t="shared" si="106"/>
        <v>-0.765728</v>
      </c>
      <c r="BZ193" s="35">
        <f t="shared" si="111"/>
        <v>-100</v>
      </c>
      <c r="CA193" s="38" t="s">
        <v>430</v>
      </c>
    </row>
    <row r="194" spans="1:79" s="28" customFormat="1" ht="12">
      <c r="A194" s="1"/>
      <c r="B194" s="9" t="s">
        <v>168</v>
      </c>
      <c r="C194" s="6"/>
      <c r="D194" s="35">
        <v>0</v>
      </c>
      <c r="E194" s="35">
        <v>0</v>
      </c>
      <c r="F194" s="35">
        <f t="shared" si="118"/>
        <v>0</v>
      </c>
      <c r="G194" s="35">
        <f t="shared" si="129"/>
        <v>0</v>
      </c>
      <c r="H194" s="35">
        <f t="shared" si="130"/>
        <v>0</v>
      </c>
      <c r="I194" s="35">
        <f t="shared" si="131"/>
        <v>0</v>
      </c>
      <c r="J194" s="35">
        <f t="shared" si="132"/>
        <v>0</v>
      </c>
      <c r="K194" s="35">
        <f t="shared" si="133"/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f t="shared" si="119"/>
        <v>0</v>
      </c>
      <c r="AP194" s="35">
        <f t="shared" si="134"/>
        <v>0</v>
      </c>
      <c r="AQ194" s="35">
        <f t="shared" si="135"/>
        <v>0</v>
      </c>
      <c r="AR194" s="35">
        <f t="shared" si="136"/>
        <v>0</v>
      </c>
      <c r="AS194" s="35">
        <f t="shared" si="137"/>
        <v>0</v>
      </c>
      <c r="AT194" s="35">
        <f t="shared" si="138"/>
        <v>0</v>
      </c>
      <c r="AU194" s="35">
        <v>0</v>
      </c>
      <c r="AV194" s="35">
        <v>0</v>
      </c>
      <c r="AW194" s="35">
        <v>0</v>
      </c>
      <c r="AX194" s="35">
        <v>0</v>
      </c>
      <c r="AY194" s="35">
        <v>0</v>
      </c>
      <c r="AZ194" s="35">
        <v>0</v>
      </c>
      <c r="BA194" s="35">
        <v>0</v>
      </c>
      <c r="BB194" s="35">
        <v>0</v>
      </c>
      <c r="BC194" s="35">
        <v>0</v>
      </c>
      <c r="BD194" s="35">
        <v>0</v>
      </c>
      <c r="BE194" s="35">
        <v>0</v>
      </c>
      <c r="BF194" s="35">
        <v>0</v>
      </c>
      <c r="BG194" s="35">
        <v>0</v>
      </c>
      <c r="BH194" s="35">
        <v>0</v>
      </c>
      <c r="BI194" s="35">
        <v>0</v>
      </c>
      <c r="BJ194" s="35">
        <v>0</v>
      </c>
      <c r="BK194" s="35">
        <v>0</v>
      </c>
      <c r="BL194" s="35">
        <v>0</v>
      </c>
      <c r="BM194" s="35">
        <v>0</v>
      </c>
      <c r="BN194" s="35">
        <v>0</v>
      </c>
      <c r="BO194" s="35">
        <v>0</v>
      </c>
      <c r="BP194" s="35">
        <v>0</v>
      </c>
      <c r="BQ194" s="35">
        <v>0</v>
      </c>
      <c r="BR194" s="35">
        <v>0</v>
      </c>
      <c r="BS194" s="35">
        <v>0</v>
      </c>
      <c r="BT194" s="35">
        <v>0</v>
      </c>
      <c r="BU194" s="35">
        <v>0</v>
      </c>
      <c r="BV194" s="35">
        <v>0</v>
      </c>
      <c r="BW194" s="35">
        <v>0</v>
      </c>
      <c r="BX194" s="35">
        <v>0</v>
      </c>
      <c r="BY194" s="35">
        <f t="shared" si="106"/>
        <v>0</v>
      </c>
      <c r="BZ194" s="35">
        <v>0</v>
      </c>
      <c r="CA194" s="38"/>
    </row>
    <row r="195" spans="1:79" s="28" customFormat="1" ht="48">
      <c r="A195" s="1"/>
      <c r="B195" s="34" t="s">
        <v>328</v>
      </c>
      <c r="C195" s="6" t="s">
        <v>409</v>
      </c>
      <c r="D195" s="35">
        <v>0</v>
      </c>
      <c r="E195" s="35">
        <v>0</v>
      </c>
      <c r="F195" s="35">
        <f t="shared" si="118"/>
        <v>0</v>
      </c>
      <c r="G195" s="35">
        <f t="shared" si="129"/>
        <v>0</v>
      </c>
      <c r="H195" s="35">
        <f t="shared" si="130"/>
        <v>0</v>
      </c>
      <c r="I195" s="35">
        <f t="shared" si="131"/>
        <v>0</v>
      </c>
      <c r="J195" s="35">
        <f t="shared" si="132"/>
        <v>0</v>
      </c>
      <c r="K195" s="35">
        <f t="shared" si="133"/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f t="shared" si="119"/>
        <v>0.03818921</v>
      </c>
      <c r="AP195" s="35">
        <f t="shared" si="134"/>
        <v>0</v>
      </c>
      <c r="AQ195" s="35">
        <f t="shared" si="135"/>
        <v>0</v>
      </c>
      <c r="AR195" s="35">
        <f t="shared" si="136"/>
        <v>0</v>
      </c>
      <c r="AS195" s="35">
        <f t="shared" si="137"/>
        <v>0</v>
      </c>
      <c r="AT195" s="35">
        <f t="shared" si="138"/>
        <v>0</v>
      </c>
      <c r="AU195" s="35">
        <v>0</v>
      </c>
      <c r="AV195" s="35">
        <v>0.03818921</v>
      </c>
      <c r="AW195" s="35">
        <v>0</v>
      </c>
      <c r="AX195" s="35">
        <v>0</v>
      </c>
      <c r="AY195" s="35">
        <v>0</v>
      </c>
      <c r="AZ195" s="35">
        <v>0</v>
      </c>
      <c r="BA195" s="35">
        <v>0</v>
      </c>
      <c r="BB195" s="35">
        <v>0</v>
      </c>
      <c r="BC195" s="35">
        <v>0</v>
      </c>
      <c r="BD195" s="35">
        <v>0</v>
      </c>
      <c r="BE195" s="35">
        <v>0</v>
      </c>
      <c r="BF195" s="35">
        <v>0</v>
      </c>
      <c r="BG195" s="35">
        <v>0</v>
      </c>
      <c r="BH195" s="35">
        <v>0</v>
      </c>
      <c r="BI195" s="35">
        <v>0</v>
      </c>
      <c r="BJ195" s="35">
        <v>0</v>
      </c>
      <c r="BK195" s="35">
        <v>0</v>
      </c>
      <c r="BL195" s="35">
        <v>0</v>
      </c>
      <c r="BM195" s="35">
        <v>0</v>
      </c>
      <c r="BN195" s="35">
        <v>0</v>
      </c>
      <c r="BO195" s="35">
        <v>0</v>
      </c>
      <c r="BP195" s="35">
        <v>0</v>
      </c>
      <c r="BQ195" s="35">
        <v>0</v>
      </c>
      <c r="BR195" s="35">
        <v>0</v>
      </c>
      <c r="BS195" s="35">
        <v>0</v>
      </c>
      <c r="BT195" s="35">
        <v>0</v>
      </c>
      <c r="BU195" s="35">
        <v>0</v>
      </c>
      <c r="BV195" s="35">
        <v>0</v>
      </c>
      <c r="BW195" s="35">
        <v>0</v>
      </c>
      <c r="BX195" s="35">
        <v>0</v>
      </c>
      <c r="BY195" s="35">
        <f t="shared" si="106"/>
        <v>0.03818921</v>
      </c>
      <c r="BZ195" s="35">
        <v>0</v>
      </c>
      <c r="CA195" s="38" t="s">
        <v>431</v>
      </c>
    </row>
    <row r="196" spans="1:79" s="28" customFormat="1" ht="31.5" customHeight="1">
      <c r="A196" s="18" t="s">
        <v>183</v>
      </c>
      <c r="B196" s="10" t="s">
        <v>184</v>
      </c>
      <c r="C196" s="49">
        <v>0</v>
      </c>
      <c r="D196" s="35">
        <v>5.919780700000002</v>
      </c>
      <c r="E196" s="35">
        <v>0</v>
      </c>
      <c r="F196" s="35">
        <f t="shared" si="118"/>
        <v>5.919780700000002</v>
      </c>
      <c r="G196" s="35">
        <f t="shared" si="129"/>
        <v>0</v>
      </c>
      <c r="H196" s="35">
        <f t="shared" si="130"/>
        <v>0</v>
      </c>
      <c r="I196" s="35">
        <f t="shared" si="131"/>
        <v>0</v>
      </c>
      <c r="J196" s="35">
        <f t="shared" si="132"/>
        <v>0</v>
      </c>
      <c r="K196" s="35">
        <f>K201+K228</f>
        <v>26</v>
      </c>
      <c r="L196" s="35">
        <v>0</v>
      </c>
      <c r="M196" s="35">
        <v>5.919780700000002</v>
      </c>
      <c r="N196" s="35">
        <f aca="true" t="shared" si="139" ref="N196:AG196">N201+N228</f>
        <v>0</v>
      </c>
      <c r="O196" s="35">
        <f t="shared" si="139"/>
        <v>0</v>
      </c>
      <c r="P196" s="35">
        <f t="shared" si="139"/>
        <v>0</v>
      </c>
      <c r="Q196" s="35">
        <f t="shared" si="139"/>
        <v>0</v>
      </c>
      <c r="R196" s="35">
        <f t="shared" si="139"/>
        <v>26</v>
      </c>
      <c r="S196" s="35">
        <f t="shared" si="139"/>
        <v>0</v>
      </c>
      <c r="T196" s="35">
        <f t="shared" si="139"/>
        <v>0</v>
      </c>
      <c r="U196" s="35">
        <f t="shared" si="139"/>
        <v>0</v>
      </c>
      <c r="V196" s="35">
        <f t="shared" si="139"/>
        <v>0</v>
      </c>
      <c r="W196" s="35">
        <f t="shared" si="139"/>
        <v>0</v>
      </c>
      <c r="X196" s="35">
        <f t="shared" si="139"/>
        <v>0</v>
      </c>
      <c r="Y196" s="35">
        <f t="shared" si="139"/>
        <v>0</v>
      </c>
      <c r="Z196" s="35">
        <f t="shared" si="139"/>
        <v>0</v>
      </c>
      <c r="AA196" s="35">
        <f t="shared" si="139"/>
        <v>0</v>
      </c>
      <c r="AB196" s="35">
        <f t="shared" si="139"/>
        <v>0</v>
      </c>
      <c r="AC196" s="35">
        <f t="shared" si="139"/>
        <v>0</v>
      </c>
      <c r="AD196" s="35">
        <f t="shared" si="139"/>
        <v>0</v>
      </c>
      <c r="AE196" s="35">
        <f t="shared" si="139"/>
        <v>0</v>
      </c>
      <c r="AF196" s="35">
        <f t="shared" si="139"/>
        <v>0</v>
      </c>
      <c r="AG196" s="35">
        <f t="shared" si="139"/>
        <v>0</v>
      </c>
      <c r="AH196" s="35">
        <v>0</v>
      </c>
      <c r="AI196" s="35">
        <f aca="true" t="shared" si="140" ref="AI196:AN196">AI201+AI228</f>
        <v>0</v>
      </c>
      <c r="AJ196" s="35">
        <f t="shared" si="140"/>
        <v>0</v>
      </c>
      <c r="AK196" s="35">
        <f t="shared" si="140"/>
        <v>0</v>
      </c>
      <c r="AL196" s="35">
        <f t="shared" si="140"/>
        <v>0</v>
      </c>
      <c r="AM196" s="35">
        <f t="shared" si="140"/>
        <v>0</v>
      </c>
      <c r="AN196" s="35">
        <f t="shared" si="140"/>
        <v>0</v>
      </c>
      <c r="AO196" s="35">
        <f t="shared" si="119"/>
        <v>0.9711297999999999</v>
      </c>
      <c r="AP196" s="35">
        <f aca="true" t="shared" si="141" ref="AP196:AP204">AW196+BD196+BK196+BR196</f>
        <v>0</v>
      </c>
      <c r="AQ196" s="35">
        <f aca="true" t="shared" si="142" ref="AQ196:AQ204">AX196+BE196+BL196+BS196</f>
        <v>0</v>
      </c>
      <c r="AR196" s="35">
        <f aca="true" t="shared" si="143" ref="AR196:AR204">AY196+BF196+BM196+BT196</f>
        <v>0</v>
      </c>
      <c r="AS196" s="35">
        <f aca="true" t="shared" si="144" ref="AS196:AS204">AZ196+BG196+BN196+BU196</f>
        <v>0</v>
      </c>
      <c r="AT196" s="35">
        <f aca="true" t="shared" si="145" ref="AT196:AT204">BA196+BH196+BO196+BV196</f>
        <v>4</v>
      </c>
      <c r="AU196" s="35">
        <f>AU201+AU228</f>
        <v>0</v>
      </c>
      <c r="AV196" s="35">
        <v>0.9711297999999999</v>
      </c>
      <c r="AW196" s="35">
        <f aca="true" t="shared" si="146" ref="AW196:BP196">AW201+AW228</f>
        <v>0</v>
      </c>
      <c r="AX196" s="35">
        <f t="shared" si="146"/>
        <v>0</v>
      </c>
      <c r="AY196" s="35">
        <f t="shared" si="146"/>
        <v>0</v>
      </c>
      <c r="AZ196" s="35">
        <f t="shared" si="146"/>
        <v>0</v>
      </c>
      <c r="BA196" s="35">
        <f t="shared" si="146"/>
        <v>4</v>
      </c>
      <c r="BB196" s="35">
        <f t="shared" si="146"/>
        <v>0</v>
      </c>
      <c r="BC196" s="35">
        <f t="shared" si="146"/>
        <v>0</v>
      </c>
      <c r="BD196" s="35">
        <f t="shared" si="146"/>
        <v>0</v>
      </c>
      <c r="BE196" s="35">
        <f t="shared" si="146"/>
        <v>0</v>
      </c>
      <c r="BF196" s="35">
        <f t="shared" si="146"/>
        <v>0</v>
      </c>
      <c r="BG196" s="35">
        <f t="shared" si="146"/>
        <v>0</v>
      </c>
      <c r="BH196" s="35">
        <f t="shared" si="146"/>
        <v>0</v>
      </c>
      <c r="BI196" s="35">
        <f t="shared" si="146"/>
        <v>0</v>
      </c>
      <c r="BJ196" s="35">
        <f t="shared" si="146"/>
        <v>0</v>
      </c>
      <c r="BK196" s="35">
        <f t="shared" si="146"/>
        <v>0</v>
      </c>
      <c r="BL196" s="35">
        <f t="shared" si="146"/>
        <v>0</v>
      </c>
      <c r="BM196" s="35">
        <f t="shared" si="146"/>
        <v>0</v>
      </c>
      <c r="BN196" s="35">
        <f t="shared" si="146"/>
        <v>0</v>
      </c>
      <c r="BO196" s="35">
        <f t="shared" si="146"/>
        <v>0</v>
      </c>
      <c r="BP196" s="35">
        <f t="shared" si="146"/>
        <v>0</v>
      </c>
      <c r="BQ196" s="35">
        <v>0</v>
      </c>
      <c r="BR196" s="35">
        <f>BR201+BR228</f>
        <v>0</v>
      </c>
      <c r="BS196" s="35">
        <f>BS201+BS228</f>
        <v>0</v>
      </c>
      <c r="BT196" s="35">
        <f>BT201+BT228</f>
        <v>0</v>
      </c>
      <c r="BU196" s="35">
        <f>BU201+BU228</f>
        <v>0</v>
      </c>
      <c r="BV196" s="35">
        <f>BV201+BV228</f>
        <v>0</v>
      </c>
      <c r="BW196" s="35">
        <v>0</v>
      </c>
      <c r="BX196" s="35">
        <v>0</v>
      </c>
      <c r="BY196" s="35">
        <f t="shared" si="106"/>
        <v>-4.948650900000002</v>
      </c>
      <c r="BZ196" s="35">
        <f t="shared" si="111"/>
        <v>-83.59517270631326</v>
      </c>
      <c r="CA196" s="38"/>
    </row>
    <row r="197" spans="1:79" s="28" customFormat="1" ht="21">
      <c r="A197" s="1" t="s">
        <v>185</v>
      </c>
      <c r="B197" s="10" t="s">
        <v>186</v>
      </c>
      <c r="C197" s="3">
        <v>0</v>
      </c>
      <c r="D197" s="35">
        <v>0</v>
      </c>
      <c r="E197" s="35">
        <v>0</v>
      </c>
      <c r="F197" s="35">
        <f t="shared" si="118"/>
        <v>0</v>
      </c>
      <c r="G197" s="35">
        <f aca="true" t="shared" si="147" ref="G197:G204">N197+U197+AB197+AI197</f>
        <v>0</v>
      </c>
      <c r="H197" s="35">
        <f aca="true" t="shared" si="148" ref="H197:H204">O197+V197+AC197+AJ197</f>
        <v>0</v>
      </c>
      <c r="I197" s="35">
        <f aca="true" t="shared" si="149" ref="I197:I204">P197+W197+AD197+AK197</f>
        <v>0</v>
      </c>
      <c r="J197" s="35">
        <f aca="true" t="shared" si="150" ref="J197:J204">Q197+X197+AE197+AL197</f>
        <v>0</v>
      </c>
      <c r="K197" s="35">
        <f aca="true" t="shared" si="151" ref="K197:K204">R197+Y197+AF197+AM197</f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f t="shared" si="119"/>
        <v>0</v>
      </c>
      <c r="AP197" s="35">
        <f t="shared" si="141"/>
        <v>0</v>
      </c>
      <c r="AQ197" s="35">
        <f t="shared" si="142"/>
        <v>0</v>
      </c>
      <c r="AR197" s="35">
        <f t="shared" si="143"/>
        <v>0</v>
      </c>
      <c r="AS197" s="35">
        <f t="shared" si="144"/>
        <v>0</v>
      </c>
      <c r="AT197" s="35">
        <f t="shared" si="145"/>
        <v>0</v>
      </c>
      <c r="AU197" s="35">
        <v>0</v>
      </c>
      <c r="AV197" s="35">
        <v>0</v>
      </c>
      <c r="AW197" s="35">
        <v>0</v>
      </c>
      <c r="AX197" s="35">
        <v>0</v>
      </c>
      <c r="AY197" s="35">
        <v>0</v>
      </c>
      <c r="AZ197" s="35">
        <v>0</v>
      </c>
      <c r="BA197" s="35">
        <v>0</v>
      </c>
      <c r="BB197" s="35">
        <v>0</v>
      </c>
      <c r="BC197" s="35">
        <v>0</v>
      </c>
      <c r="BD197" s="35">
        <v>0</v>
      </c>
      <c r="BE197" s="35">
        <v>0</v>
      </c>
      <c r="BF197" s="35">
        <v>0</v>
      </c>
      <c r="BG197" s="35">
        <v>0</v>
      </c>
      <c r="BH197" s="35">
        <v>0</v>
      </c>
      <c r="BI197" s="35">
        <v>0</v>
      </c>
      <c r="BJ197" s="35">
        <v>0</v>
      </c>
      <c r="BK197" s="35">
        <v>0</v>
      </c>
      <c r="BL197" s="35">
        <v>0</v>
      </c>
      <c r="BM197" s="35">
        <v>0</v>
      </c>
      <c r="BN197" s="35">
        <v>0</v>
      </c>
      <c r="BO197" s="35">
        <v>0</v>
      </c>
      <c r="BP197" s="35">
        <v>0</v>
      </c>
      <c r="BQ197" s="35">
        <v>0</v>
      </c>
      <c r="BR197" s="35">
        <v>0</v>
      </c>
      <c r="BS197" s="35">
        <v>0</v>
      </c>
      <c r="BT197" s="35">
        <v>0</v>
      </c>
      <c r="BU197" s="35">
        <v>0</v>
      </c>
      <c r="BV197" s="35">
        <v>0</v>
      </c>
      <c r="BW197" s="35">
        <v>0</v>
      </c>
      <c r="BX197" s="35">
        <v>0</v>
      </c>
      <c r="BY197" s="35">
        <f t="shared" si="106"/>
        <v>0</v>
      </c>
      <c r="BZ197" s="35">
        <v>0</v>
      </c>
      <c r="CA197" s="38"/>
    </row>
    <row r="198" spans="1:79" s="28" customFormat="1" ht="21">
      <c r="A198" s="1" t="s">
        <v>187</v>
      </c>
      <c r="B198" s="10" t="s">
        <v>188</v>
      </c>
      <c r="C198" s="3">
        <v>0</v>
      </c>
      <c r="D198" s="35">
        <v>0</v>
      </c>
      <c r="E198" s="35">
        <v>0</v>
      </c>
      <c r="F198" s="35">
        <f t="shared" si="118"/>
        <v>0</v>
      </c>
      <c r="G198" s="35">
        <f t="shared" si="147"/>
        <v>0</v>
      </c>
      <c r="H198" s="35">
        <f t="shared" si="148"/>
        <v>0</v>
      </c>
      <c r="I198" s="35">
        <f t="shared" si="149"/>
        <v>0</v>
      </c>
      <c r="J198" s="35">
        <f t="shared" si="150"/>
        <v>0</v>
      </c>
      <c r="K198" s="35">
        <f t="shared" si="151"/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f t="shared" si="119"/>
        <v>0</v>
      </c>
      <c r="AP198" s="35">
        <f t="shared" si="141"/>
        <v>0</v>
      </c>
      <c r="AQ198" s="35">
        <f t="shared" si="142"/>
        <v>0</v>
      </c>
      <c r="AR198" s="35">
        <f t="shared" si="143"/>
        <v>0</v>
      </c>
      <c r="AS198" s="35">
        <f t="shared" si="144"/>
        <v>0</v>
      </c>
      <c r="AT198" s="35">
        <f t="shared" si="145"/>
        <v>0</v>
      </c>
      <c r="AU198" s="35">
        <v>0</v>
      </c>
      <c r="AV198" s="35">
        <v>0</v>
      </c>
      <c r="AW198" s="35">
        <v>0</v>
      </c>
      <c r="AX198" s="35">
        <v>0</v>
      </c>
      <c r="AY198" s="35">
        <v>0</v>
      </c>
      <c r="AZ198" s="35">
        <v>0</v>
      </c>
      <c r="BA198" s="35">
        <v>0</v>
      </c>
      <c r="BB198" s="35">
        <v>0</v>
      </c>
      <c r="BC198" s="35">
        <v>0</v>
      </c>
      <c r="BD198" s="35">
        <v>0</v>
      </c>
      <c r="BE198" s="35">
        <v>0</v>
      </c>
      <c r="BF198" s="35">
        <v>0</v>
      </c>
      <c r="BG198" s="35">
        <v>0</v>
      </c>
      <c r="BH198" s="35">
        <v>0</v>
      </c>
      <c r="BI198" s="35">
        <v>0</v>
      </c>
      <c r="BJ198" s="35">
        <v>0</v>
      </c>
      <c r="BK198" s="35">
        <v>0</v>
      </c>
      <c r="BL198" s="35">
        <v>0</v>
      </c>
      <c r="BM198" s="35">
        <v>0</v>
      </c>
      <c r="BN198" s="35">
        <v>0</v>
      </c>
      <c r="BO198" s="35">
        <v>0</v>
      </c>
      <c r="BP198" s="35">
        <v>0</v>
      </c>
      <c r="BQ198" s="35">
        <v>0</v>
      </c>
      <c r="BR198" s="35">
        <v>0</v>
      </c>
      <c r="BS198" s="35">
        <v>0</v>
      </c>
      <c r="BT198" s="35">
        <v>0</v>
      </c>
      <c r="BU198" s="35">
        <v>0</v>
      </c>
      <c r="BV198" s="35">
        <v>0</v>
      </c>
      <c r="BW198" s="35">
        <v>0</v>
      </c>
      <c r="BX198" s="35">
        <v>0</v>
      </c>
      <c r="BY198" s="35">
        <f t="shared" si="106"/>
        <v>0</v>
      </c>
      <c r="BZ198" s="35">
        <v>0</v>
      </c>
      <c r="CA198" s="38"/>
    </row>
    <row r="199" spans="1:79" s="28" customFormat="1" ht="21">
      <c r="A199" s="1" t="s">
        <v>189</v>
      </c>
      <c r="B199" s="10" t="s">
        <v>190</v>
      </c>
      <c r="C199" s="3">
        <v>0</v>
      </c>
      <c r="D199" s="35">
        <v>0</v>
      </c>
      <c r="E199" s="35">
        <v>0</v>
      </c>
      <c r="F199" s="35">
        <f t="shared" si="118"/>
        <v>0</v>
      </c>
      <c r="G199" s="35">
        <f t="shared" si="147"/>
        <v>0</v>
      </c>
      <c r="H199" s="35">
        <f t="shared" si="148"/>
        <v>0</v>
      </c>
      <c r="I199" s="35">
        <f t="shared" si="149"/>
        <v>0</v>
      </c>
      <c r="J199" s="35">
        <f t="shared" si="150"/>
        <v>0</v>
      </c>
      <c r="K199" s="35">
        <f t="shared" si="151"/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f t="shared" si="119"/>
        <v>0</v>
      </c>
      <c r="AP199" s="35">
        <f t="shared" si="141"/>
        <v>0</v>
      </c>
      <c r="AQ199" s="35">
        <f t="shared" si="142"/>
        <v>0</v>
      </c>
      <c r="AR199" s="35">
        <f t="shared" si="143"/>
        <v>0</v>
      </c>
      <c r="AS199" s="35">
        <f t="shared" si="144"/>
        <v>0</v>
      </c>
      <c r="AT199" s="35">
        <f t="shared" si="145"/>
        <v>0</v>
      </c>
      <c r="AU199" s="35">
        <v>0</v>
      </c>
      <c r="AV199" s="35">
        <v>0</v>
      </c>
      <c r="AW199" s="35">
        <v>0</v>
      </c>
      <c r="AX199" s="35">
        <v>0</v>
      </c>
      <c r="AY199" s="35">
        <v>0</v>
      </c>
      <c r="AZ199" s="35">
        <v>0</v>
      </c>
      <c r="BA199" s="35">
        <v>0</v>
      </c>
      <c r="BB199" s="35">
        <v>0</v>
      </c>
      <c r="BC199" s="35">
        <v>0</v>
      </c>
      <c r="BD199" s="35">
        <v>0</v>
      </c>
      <c r="BE199" s="35">
        <v>0</v>
      </c>
      <c r="BF199" s="35">
        <v>0</v>
      </c>
      <c r="BG199" s="35">
        <v>0</v>
      </c>
      <c r="BH199" s="35">
        <v>0</v>
      </c>
      <c r="BI199" s="35">
        <v>0</v>
      </c>
      <c r="BJ199" s="35">
        <v>0</v>
      </c>
      <c r="BK199" s="35">
        <v>0</v>
      </c>
      <c r="BL199" s="35">
        <v>0</v>
      </c>
      <c r="BM199" s="35">
        <v>0</v>
      </c>
      <c r="BN199" s="35">
        <v>0</v>
      </c>
      <c r="BO199" s="35">
        <v>0</v>
      </c>
      <c r="BP199" s="35">
        <v>0</v>
      </c>
      <c r="BQ199" s="35">
        <v>0</v>
      </c>
      <c r="BR199" s="35">
        <v>0</v>
      </c>
      <c r="BS199" s="35">
        <v>0</v>
      </c>
      <c r="BT199" s="35">
        <v>0</v>
      </c>
      <c r="BU199" s="35">
        <v>0</v>
      </c>
      <c r="BV199" s="35">
        <v>0</v>
      </c>
      <c r="BW199" s="35">
        <v>0</v>
      </c>
      <c r="BX199" s="35">
        <v>0</v>
      </c>
      <c r="BY199" s="35">
        <f t="shared" si="106"/>
        <v>0</v>
      </c>
      <c r="BZ199" s="35">
        <v>0</v>
      </c>
      <c r="CA199" s="38"/>
    </row>
    <row r="200" spans="1:79" s="28" customFormat="1" ht="21">
      <c r="A200" s="1" t="s">
        <v>191</v>
      </c>
      <c r="B200" s="10" t="s">
        <v>192</v>
      </c>
      <c r="C200" s="3">
        <v>0</v>
      </c>
      <c r="D200" s="35">
        <v>0</v>
      </c>
      <c r="E200" s="35">
        <v>0</v>
      </c>
      <c r="F200" s="35">
        <f t="shared" si="118"/>
        <v>0</v>
      </c>
      <c r="G200" s="35">
        <f t="shared" si="147"/>
        <v>0</v>
      </c>
      <c r="H200" s="35">
        <f t="shared" si="148"/>
        <v>0</v>
      </c>
      <c r="I200" s="35">
        <f t="shared" si="149"/>
        <v>0</v>
      </c>
      <c r="J200" s="35">
        <f t="shared" si="150"/>
        <v>0</v>
      </c>
      <c r="K200" s="35">
        <f t="shared" si="151"/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f t="shared" si="119"/>
        <v>0</v>
      </c>
      <c r="AP200" s="35">
        <f t="shared" si="141"/>
        <v>0</v>
      </c>
      <c r="AQ200" s="35">
        <f t="shared" si="142"/>
        <v>0</v>
      </c>
      <c r="AR200" s="35">
        <f t="shared" si="143"/>
        <v>0</v>
      </c>
      <c r="AS200" s="35">
        <f t="shared" si="144"/>
        <v>0</v>
      </c>
      <c r="AT200" s="35">
        <f t="shared" si="145"/>
        <v>0</v>
      </c>
      <c r="AU200" s="35">
        <v>0</v>
      </c>
      <c r="AV200" s="35">
        <v>0</v>
      </c>
      <c r="AW200" s="35">
        <v>0</v>
      </c>
      <c r="AX200" s="35">
        <v>0</v>
      </c>
      <c r="AY200" s="35">
        <v>0</v>
      </c>
      <c r="AZ200" s="35">
        <v>0</v>
      </c>
      <c r="BA200" s="35">
        <v>0</v>
      </c>
      <c r="BB200" s="35">
        <v>0</v>
      </c>
      <c r="BC200" s="35">
        <v>0</v>
      </c>
      <c r="BD200" s="35">
        <v>0</v>
      </c>
      <c r="BE200" s="35">
        <v>0</v>
      </c>
      <c r="BF200" s="35">
        <v>0</v>
      </c>
      <c r="BG200" s="35">
        <v>0</v>
      </c>
      <c r="BH200" s="35">
        <v>0</v>
      </c>
      <c r="BI200" s="35">
        <v>0</v>
      </c>
      <c r="BJ200" s="35">
        <v>0</v>
      </c>
      <c r="BK200" s="35">
        <v>0</v>
      </c>
      <c r="BL200" s="35">
        <v>0</v>
      </c>
      <c r="BM200" s="35">
        <v>0</v>
      </c>
      <c r="BN200" s="35">
        <v>0</v>
      </c>
      <c r="BO200" s="35">
        <v>0</v>
      </c>
      <c r="BP200" s="35">
        <v>0</v>
      </c>
      <c r="BQ200" s="35">
        <v>0</v>
      </c>
      <c r="BR200" s="35">
        <v>0</v>
      </c>
      <c r="BS200" s="35">
        <v>0</v>
      </c>
      <c r="BT200" s="35">
        <v>0</v>
      </c>
      <c r="BU200" s="35">
        <v>0</v>
      </c>
      <c r="BV200" s="35">
        <v>0</v>
      </c>
      <c r="BW200" s="35">
        <v>0</v>
      </c>
      <c r="BX200" s="35">
        <v>0</v>
      </c>
      <c r="BY200" s="35">
        <f t="shared" si="106"/>
        <v>0</v>
      </c>
      <c r="BZ200" s="35">
        <v>0</v>
      </c>
      <c r="CA200" s="38"/>
    </row>
    <row r="201" spans="1:79" s="28" customFormat="1" ht="31.5">
      <c r="A201" s="18" t="s">
        <v>193</v>
      </c>
      <c r="B201" s="10" t="s">
        <v>194</v>
      </c>
      <c r="C201" s="49" t="s">
        <v>109</v>
      </c>
      <c r="D201" s="35">
        <v>5.394024000000002</v>
      </c>
      <c r="E201" s="35">
        <v>0</v>
      </c>
      <c r="F201" s="35">
        <f t="shared" si="118"/>
        <v>5.394024000000002</v>
      </c>
      <c r="G201" s="35">
        <f t="shared" si="147"/>
        <v>0</v>
      </c>
      <c r="H201" s="35">
        <f t="shared" si="148"/>
        <v>0</v>
      </c>
      <c r="I201" s="35">
        <f t="shared" si="149"/>
        <v>0</v>
      </c>
      <c r="J201" s="35">
        <f t="shared" si="150"/>
        <v>0</v>
      </c>
      <c r="K201" s="35">
        <f t="shared" si="151"/>
        <v>24</v>
      </c>
      <c r="L201" s="35">
        <v>0</v>
      </c>
      <c r="M201" s="35">
        <v>5.394024000000002</v>
      </c>
      <c r="N201" s="35">
        <f aca="true" t="shared" si="152" ref="N201:AM201">N202</f>
        <v>0</v>
      </c>
      <c r="O201" s="35">
        <f t="shared" si="152"/>
        <v>0</v>
      </c>
      <c r="P201" s="35">
        <f t="shared" si="152"/>
        <v>0</v>
      </c>
      <c r="Q201" s="35">
        <f t="shared" si="152"/>
        <v>0</v>
      </c>
      <c r="R201" s="35">
        <f t="shared" si="152"/>
        <v>24</v>
      </c>
      <c r="S201" s="35">
        <f t="shared" si="152"/>
        <v>0</v>
      </c>
      <c r="T201" s="35">
        <f t="shared" si="152"/>
        <v>0</v>
      </c>
      <c r="U201" s="35">
        <f t="shared" si="152"/>
        <v>0</v>
      </c>
      <c r="V201" s="35">
        <f t="shared" si="152"/>
        <v>0</v>
      </c>
      <c r="W201" s="35">
        <f t="shared" si="152"/>
        <v>0</v>
      </c>
      <c r="X201" s="35">
        <f t="shared" si="152"/>
        <v>0</v>
      </c>
      <c r="Y201" s="35">
        <f t="shared" si="152"/>
        <v>0</v>
      </c>
      <c r="Z201" s="35">
        <f t="shared" si="152"/>
        <v>0</v>
      </c>
      <c r="AA201" s="35">
        <f t="shared" si="152"/>
        <v>0</v>
      </c>
      <c r="AB201" s="35">
        <f t="shared" si="152"/>
        <v>0</v>
      </c>
      <c r="AC201" s="35">
        <f t="shared" si="152"/>
        <v>0</v>
      </c>
      <c r="AD201" s="35">
        <f t="shared" si="152"/>
        <v>0</v>
      </c>
      <c r="AE201" s="35">
        <f t="shared" si="152"/>
        <v>0</v>
      </c>
      <c r="AF201" s="35">
        <f t="shared" si="152"/>
        <v>0</v>
      </c>
      <c r="AG201" s="35">
        <f t="shared" si="152"/>
        <v>0</v>
      </c>
      <c r="AH201" s="35">
        <v>0</v>
      </c>
      <c r="AI201" s="35">
        <f t="shared" si="152"/>
        <v>0</v>
      </c>
      <c r="AJ201" s="35">
        <f t="shared" si="152"/>
        <v>0</v>
      </c>
      <c r="AK201" s="35">
        <f t="shared" si="152"/>
        <v>0</v>
      </c>
      <c r="AL201" s="35">
        <f t="shared" si="152"/>
        <v>0</v>
      </c>
      <c r="AM201" s="35">
        <f t="shared" si="152"/>
        <v>0</v>
      </c>
      <c r="AN201" s="35">
        <v>0</v>
      </c>
      <c r="AO201" s="35">
        <f t="shared" si="119"/>
        <v>0.15104547999999998</v>
      </c>
      <c r="AP201" s="35">
        <f t="shared" si="141"/>
        <v>0</v>
      </c>
      <c r="AQ201" s="35">
        <f t="shared" si="142"/>
        <v>0</v>
      </c>
      <c r="AR201" s="35">
        <f t="shared" si="143"/>
        <v>0</v>
      </c>
      <c r="AS201" s="35">
        <f t="shared" si="144"/>
        <v>0</v>
      </c>
      <c r="AT201" s="35">
        <f t="shared" si="145"/>
        <v>1</v>
      </c>
      <c r="AU201" s="35">
        <f aca="true" t="shared" si="153" ref="AU201:BV201">AU202</f>
        <v>0</v>
      </c>
      <c r="AV201" s="35">
        <v>0.15104547999999998</v>
      </c>
      <c r="AW201" s="35">
        <f t="shared" si="153"/>
        <v>0</v>
      </c>
      <c r="AX201" s="35">
        <f t="shared" si="153"/>
        <v>0</v>
      </c>
      <c r="AY201" s="35">
        <f t="shared" si="153"/>
        <v>0</v>
      </c>
      <c r="AZ201" s="35">
        <f t="shared" si="153"/>
        <v>0</v>
      </c>
      <c r="BA201" s="35">
        <f t="shared" si="153"/>
        <v>1</v>
      </c>
      <c r="BB201" s="35">
        <f t="shared" si="153"/>
        <v>0</v>
      </c>
      <c r="BC201" s="35">
        <f t="shared" si="153"/>
        <v>0</v>
      </c>
      <c r="BD201" s="35">
        <f t="shared" si="153"/>
        <v>0</v>
      </c>
      <c r="BE201" s="35">
        <f t="shared" si="153"/>
        <v>0</v>
      </c>
      <c r="BF201" s="35">
        <f t="shared" si="153"/>
        <v>0</v>
      </c>
      <c r="BG201" s="35">
        <f t="shared" si="153"/>
        <v>0</v>
      </c>
      <c r="BH201" s="35">
        <f t="shared" si="153"/>
        <v>0</v>
      </c>
      <c r="BI201" s="35">
        <f t="shared" si="153"/>
        <v>0</v>
      </c>
      <c r="BJ201" s="35">
        <f t="shared" si="153"/>
        <v>0</v>
      </c>
      <c r="BK201" s="35">
        <f t="shared" si="153"/>
        <v>0</v>
      </c>
      <c r="BL201" s="35">
        <f t="shared" si="153"/>
        <v>0</v>
      </c>
      <c r="BM201" s="35">
        <f t="shared" si="153"/>
        <v>0</v>
      </c>
      <c r="BN201" s="35">
        <f t="shared" si="153"/>
        <v>0</v>
      </c>
      <c r="BO201" s="35">
        <f t="shared" si="153"/>
        <v>0</v>
      </c>
      <c r="BP201" s="35">
        <f t="shared" si="153"/>
        <v>0</v>
      </c>
      <c r="BQ201" s="35">
        <v>0</v>
      </c>
      <c r="BR201" s="35">
        <f t="shared" si="153"/>
        <v>0</v>
      </c>
      <c r="BS201" s="35">
        <f t="shared" si="153"/>
        <v>0</v>
      </c>
      <c r="BT201" s="35">
        <f t="shared" si="153"/>
        <v>0</v>
      </c>
      <c r="BU201" s="35">
        <f t="shared" si="153"/>
        <v>0</v>
      </c>
      <c r="BV201" s="35">
        <f t="shared" si="153"/>
        <v>0</v>
      </c>
      <c r="BW201" s="35">
        <v>0</v>
      </c>
      <c r="BX201" s="35">
        <v>0</v>
      </c>
      <c r="BY201" s="35">
        <f t="shared" si="106"/>
        <v>-5.242978520000002</v>
      </c>
      <c r="BZ201" s="35">
        <f t="shared" si="111"/>
        <v>-97.19976255203908</v>
      </c>
      <c r="CA201" s="40"/>
    </row>
    <row r="202" spans="1:79" s="28" customFormat="1" ht="32.25">
      <c r="A202" s="18" t="s">
        <v>410</v>
      </c>
      <c r="B202" s="11" t="s">
        <v>195</v>
      </c>
      <c r="C202" s="50" t="s">
        <v>411</v>
      </c>
      <c r="D202" s="35">
        <v>5.394024000000002</v>
      </c>
      <c r="E202" s="35">
        <v>0</v>
      </c>
      <c r="F202" s="35">
        <f t="shared" si="118"/>
        <v>5.394024000000002</v>
      </c>
      <c r="G202" s="35">
        <f t="shared" si="147"/>
        <v>0</v>
      </c>
      <c r="H202" s="35">
        <f t="shared" si="148"/>
        <v>0</v>
      </c>
      <c r="I202" s="35">
        <f t="shared" si="149"/>
        <v>0</v>
      </c>
      <c r="J202" s="35">
        <f t="shared" si="150"/>
        <v>0</v>
      </c>
      <c r="K202" s="35">
        <f t="shared" si="151"/>
        <v>24</v>
      </c>
      <c r="L202" s="35">
        <v>0</v>
      </c>
      <c r="M202" s="35">
        <v>5.394024000000002</v>
      </c>
      <c r="N202" s="35">
        <f aca="true" t="shared" si="154" ref="N202:AG202">SUM(N204:N227)</f>
        <v>0</v>
      </c>
      <c r="O202" s="35">
        <f t="shared" si="154"/>
        <v>0</v>
      </c>
      <c r="P202" s="35">
        <f t="shared" si="154"/>
        <v>0</v>
      </c>
      <c r="Q202" s="35">
        <f t="shared" si="154"/>
        <v>0</v>
      </c>
      <c r="R202" s="35">
        <f t="shared" si="154"/>
        <v>24</v>
      </c>
      <c r="S202" s="35">
        <f t="shared" si="154"/>
        <v>0</v>
      </c>
      <c r="T202" s="35">
        <f t="shared" si="154"/>
        <v>0</v>
      </c>
      <c r="U202" s="35">
        <f t="shared" si="154"/>
        <v>0</v>
      </c>
      <c r="V202" s="35">
        <f t="shared" si="154"/>
        <v>0</v>
      </c>
      <c r="W202" s="35">
        <f t="shared" si="154"/>
        <v>0</v>
      </c>
      <c r="X202" s="35">
        <f t="shared" si="154"/>
        <v>0</v>
      </c>
      <c r="Y202" s="35">
        <f t="shared" si="154"/>
        <v>0</v>
      </c>
      <c r="Z202" s="35">
        <f t="shared" si="154"/>
        <v>0</v>
      </c>
      <c r="AA202" s="35">
        <f t="shared" si="154"/>
        <v>0</v>
      </c>
      <c r="AB202" s="35">
        <f t="shared" si="154"/>
        <v>0</v>
      </c>
      <c r="AC202" s="35">
        <f t="shared" si="154"/>
        <v>0</v>
      </c>
      <c r="AD202" s="35">
        <f t="shared" si="154"/>
        <v>0</v>
      </c>
      <c r="AE202" s="35">
        <f t="shared" si="154"/>
        <v>0</v>
      </c>
      <c r="AF202" s="35">
        <f t="shared" si="154"/>
        <v>0</v>
      </c>
      <c r="AG202" s="35">
        <f t="shared" si="154"/>
        <v>0</v>
      </c>
      <c r="AH202" s="35">
        <v>0</v>
      </c>
      <c r="AI202" s="35">
        <f>SUM(AI204:AI227)</f>
        <v>0</v>
      </c>
      <c r="AJ202" s="35">
        <f>SUM(AJ204:AJ227)</f>
        <v>0</v>
      </c>
      <c r="AK202" s="35">
        <f>SUM(AK204:AK227)</f>
        <v>0</v>
      </c>
      <c r="AL202" s="35">
        <f>SUM(AL204:AL227)</f>
        <v>0</v>
      </c>
      <c r="AM202" s="35">
        <f>SUM(AM204:AM227)</f>
        <v>0</v>
      </c>
      <c r="AN202" s="35">
        <v>0</v>
      </c>
      <c r="AO202" s="35">
        <f t="shared" si="119"/>
        <v>0.15104547999999998</v>
      </c>
      <c r="AP202" s="35">
        <f t="shared" si="141"/>
        <v>0</v>
      </c>
      <c r="AQ202" s="35">
        <f t="shared" si="142"/>
        <v>0</v>
      </c>
      <c r="AR202" s="35">
        <f t="shared" si="143"/>
        <v>0</v>
      </c>
      <c r="AS202" s="35">
        <f t="shared" si="144"/>
        <v>0</v>
      </c>
      <c r="AT202" s="35">
        <f t="shared" si="145"/>
        <v>1</v>
      </c>
      <c r="AU202" s="35">
        <f>SUM(AU204:AU227)</f>
        <v>0</v>
      </c>
      <c r="AV202" s="35">
        <v>0.15104547999999998</v>
      </c>
      <c r="AW202" s="35">
        <f aca="true" t="shared" si="155" ref="AW202:BP202">SUM(AW204:AW227)</f>
        <v>0</v>
      </c>
      <c r="AX202" s="35">
        <f t="shared" si="155"/>
        <v>0</v>
      </c>
      <c r="AY202" s="35">
        <f t="shared" si="155"/>
        <v>0</v>
      </c>
      <c r="AZ202" s="35">
        <f t="shared" si="155"/>
        <v>0</v>
      </c>
      <c r="BA202" s="35">
        <f t="shared" si="155"/>
        <v>1</v>
      </c>
      <c r="BB202" s="35">
        <f t="shared" si="155"/>
        <v>0</v>
      </c>
      <c r="BC202" s="35">
        <f t="shared" si="155"/>
        <v>0</v>
      </c>
      <c r="BD202" s="35">
        <f t="shared" si="155"/>
        <v>0</v>
      </c>
      <c r="BE202" s="35">
        <f t="shared" si="155"/>
        <v>0</v>
      </c>
      <c r="BF202" s="35">
        <f t="shared" si="155"/>
        <v>0</v>
      </c>
      <c r="BG202" s="35">
        <f t="shared" si="155"/>
        <v>0</v>
      </c>
      <c r="BH202" s="35">
        <f t="shared" si="155"/>
        <v>0</v>
      </c>
      <c r="BI202" s="35">
        <f t="shared" si="155"/>
        <v>0</v>
      </c>
      <c r="BJ202" s="35">
        <f t="shared" si="155"/>
        <v>0</v>
      </c>
      <c r="BK202" s="35">
        <f t="shared" si="155"/>
        <v>0</v>
      </c>
      <c r="BL202" s="35">
        <f t="shared" si="155"/>
        <v>0</v>
      </c>
      <c r="BM202" s="35">
        <f t="shared" si="155"/>
        <v>0</v>
      </c>
      <c r="BN202" s="35">
        <f t="shared" si="155"/>
        <v>0</v>
      </c>
      <c r="BO202" s="35">
        <f t="shared" si="155"/>
        <v>0</v>
      </c>
      <c r="BP202" s="35">
        <f t="shared" si="155"/>
        <v>0</v>
      </c>
      <c r="BQ202" s="35">
        <v>0</v>
      </c>
      <c r="BR202" s="35">
        <f>SUM(BR204:BR227)</f>
        <v>0</v>
      </c>
      <c r="BS202" s="35">
        <f>SUM(BS204:BS227)</f>
        <v>0</v>
      </c>
      <c r="BT202" s="35">
        <f>SUM(BT204:BT227)</f>
        <v>0</v>
      </c>
      <c r="BU202" s="35">
        <f>SUM(BU204:BU227)</f>
        <v>0</v>
      </c>
      <c r="BV202" s="35">
        <f>SUM(BV204:BV227)</f>
        <v>0</v>
      </c>
      <c r="BW202" s="35">
        <v>0</v>
      </c>
      <c r="BX202" s="35">
        <v>0</v>
      </c>
      <c r="BY202" s="35">
        <f t="shared" si="106"/>
        <v>-5.242978520000002</v>
      </c>
      <c r="BZ202" s="35">
        <f t="shared" si="111"/>
        <v>-97.19976255203908</v>
      </c>
      <c r="CA202" s="38"/>
    </row>
    <row r="203" spans="1:79" s="28" customFormat="1" ht="12">
      <c r="A203" s="1"/>
      <c r="B203" s="9" t="s">
        <v>196</v>
      </c>
      <c r="C203" s="3">
        <v>0</v>
      </c>
      <c r="D203" s="35">
        <v>0</v>
      </c>
      <c r="E203" s="35">
        <v>0</v>
      </c>
      <c r="F203" s="35">
        <f t="shared" si="118"/>
        <v>0</v>
      </c>
      <c r="G203" s="35">
        <f t="shared" si="147"/>
        <v>0</v>
      </c>
      <c r="H203" s="35">
        <f t="shared" si="148"/>
        <v>0</v>
      </c>
      <c r="I203" s="35">
        <f t="shared" si="149"/>
        <v>0</v>
      </c>
      <c r="J203" s="35">
        <f t="shared" si="150"/>
        <v>0</v>
      </c>
      <c r="K203" s="35">
        <f t="shared" si="151"/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f t="shared" si="119"/>
        <v>0</v>
      </c>
      <c r="AP203" s="35">
        <f t="shared" si="141"/>
        <v>0</v>
      </c>
      <c r="AQ203" s="35">
        <f t="shared" si="142"/>
        <v>0</v>
      </c>
      <c r="AR203" s="35">
        <f t="shared" si="143"/>
        <v>0</v>
      </c>
      <c r="AS203" s="35">
        <f t="shared" si="144"/>
        <v>0</v>
      </c>
      <c r="AT203" s="35">
        <f t="shared" si="145"/>
        <v>0</v>
      </c>
      <c r="AU203" s="35">
        <v>0</v>
      </c>
      <c r="AV203" s="35">
        <v>0</v>
      </c>
      <c r="AW203" s="35">
        <v>0</v>
      </c>
      <c r="AX203" s="35">
        <v>0</v>
      </c>
      <c r="AY203" s="35">
        <v>0</v>
      </c>
      <c r="AZ203" s="35">
        <v>0</v>
      </c>
      <c r="BA203" s="35">
        <v>0</v>
      </c>
      <c r="BB203" s="35">
        <v>0</v>
      </c>
      <c r="BC203" s="35">
        <v>0</v>
      </c>
      <c r="BD203" s="35">
        <v>0</v>
      </c>
      <c r="BE203" s="35">
        <v>0</v>
      </c>
      <c r="BF203" s="35">
        <v>0</v>
      </c>
      <c r="BG203" s="35">
        <v>0</v>
      </c>
      <c r="BH203" s="35">
        <v>0</v>
      </c>
      <c r="BI203" s="35">
        <v>0</v>
      </c>
      <c r="BJ203" s="35">
        <v>0</v>
      </c>
      <c r="BK203" s="35">
        <v>0</v>
      </c>
      <c r="BL203" s="35">
        <v>0</v>
      </c>
      <c r="BM203" s="35">
        <v>0</v>
      </c>
      <c r="BN203" s="35">
        <v>0</v>
      </c>
      <c r="BO203" s="35">
        <v>0</v>
      </c>
      <c r="BP203" s="35">
        <v>0</v>
      </c>
      <c r="BQ203" s="35">
        <v>0</v>
      </c>
      <c r="BR203" s="35">
        <v>0</v>
      </c>
      <c r="BS203" s="35">
        <v>0</v>
      </c>
      <c r="BT203" s="35">
        <v>0</v>
      </c>
      <c r="BU203" s="35">
        <v>0</v>
      </c>
      <c r="BV203" s="35">
        <v>0</v>
      </c>
      <c r="BW203" s="35">
        <v>0</v>
      </c>
      <c r="BX203" s="35">
        <v>0</v>
      </c>
      <c r="BY203" s="35">
        <f t="shared" si="106"/>
        <v>0</v>
      </c>
      <c r="BZ203" s="35">
        <v>0</v>
      </c>
      <c r="CA203" s="38"/>
    </row>
    <row r="204" spans="1:79" s="28" customFormat="1" ht="22.5">
      <c r="A204" s="1"/>
      <c r="B204" s="7" t="s">
        <v>329</v>
      </c>
      <c r="C204" s="6" t="s">
        <v>411</v>
      </c>
      <c r="D204" s="35">
        <v>0.224751</v>
      </c>
      <c r="E204" s="35">
        <v>0</v>
      </c>
      <c r="F204" s="35">
        <f t="shared" si="118"/>
        <v>0.22475099999999998</v>
      </c>
      <c r="G204" s="35">
        <f t="shared" si="147"/>
        <v>0</v>
      </c>
      <c r="H204" s="35">
        <f t="shared" si="148"/>
        <v>0</v>
      </c>
      <c r="I204" s="35">
        <f t="shared" si="149"/>
        <v>0</v>
      </c>
      <c r="J204" s="35">
        <f t="shared" si="150"/>
        <v>0</v>
      </c>
      <c r="K204" s="35">
        <f t="shared" si="151"/>
        <v>1</v>
      </c>
      <c r="L204" s="35">
        <v>0</v>
      </c>
      <c r="M204" s="35">
        <v>0.22475099999999998</v>
      </c>
      <c r="N204" s="35">
        <v>0</v>
      </c>
      <c r="O204" s="35">
        <v>0</v>
      </c>
      <c r="P204" s="35">
        <v>0</v>
      </c>
      <c r="Q204" s="35">
        <v>0</v>
      </c>
      <c r="R204" s="35">
        <v>1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f t="shared" si="119"/>
        <v>0</v>
      </c>
      <c r="AP204" s="35">
        <f t="shared" si="141"/>
        <v>0</v>
      </c>
      <c r="AQ204" s="35">
        <f t="shared" si="142"/>
        <v>0</v>
      </c>
      <c r="AR204" s="35">
        <f t="shared" si="143"/>
        <v>0</v>
      </c>
      <c r="AS204" s="35">
        <f t="shared" si="144"/>
        <v>0</v>
      </c>
      <c r="AT204" s="35">
        <f t="shared" si="145"/>
        <v>0</v>
      </c>
      <c r="AU204" s="35">
        <v>0</v>
      </c>
      <c r="AV204" s="35">
        <v>0</v>
      </c>
      <c r="AW204" s="35">
        <v>0</v>
      </c>
      <c r="AX204" s="35">
        <v>0</v>
      </c>
      <c r="AY204" s="35">
        <v>0</v>
      </c>
      <c r="AZ204" s="35">
        <v>0</v>
      </c>
      <c r="BA204" s="35">
        <v>0</v>
      </c>
      <c r="BB204" s="35">
        <v>0</v>
      </c>
      <c r="BC204" s="35">
        <v>0</v>
      </c>
      <c r="BD204" s="35">
        <v>0</v>
      </c>
      <c r="BE204" s="35">
        <v>0</v>
      </c>
      <c r="BF204" s="35">
        <v>0</v>
      </c>
      <c r="BG204" s="35">
        <v>0</v>
      </c>
      <c r="BH204" s="35">
        <v>0</v>
      </c>
      <c r="BI204" s="35">
        <v>0</v>
      </c>
      <c r="BJ204" s="35">
        <v>0</v>
      </c>
      <c r="BK204" s="35">
        <v>0</v>
      </c>
      <c r="BL204" s="35">
        <v>0</v>
      </c>
      <c r="BM204" s="35">
        <v>0</v>
      </c>
      <c r="BN204" s="35">
        <v>0</v>
      </c>
      <c r="BO204" s="35">
        <v>0</v>
      </c>
      <c r="BP204" s="35">
        <v>0</v>
      </c>
      <c r="BQ204" s="35">
        <v>0</v>
      </c>
      <c r="BR204" s="35">
        <v>0</v>
      </c>
      <c r="BS204" s="35">
        <v>0</v>
      </c>
      <c r="BT204" s="35">
        <v>0</v>
      </c>
      <c r="BU204" s="35">
        <v>0</v>
      </c>
      <c r="BV204" s="35">
        <v>0</v>
      </c>
      <c r="BW204" s="35">
        <v>0</v>
      </c>
      <c r="BX204" s="35">
        <v>0</v>
      </c>
      <c r="BY204" s="35">
        <f t="shared" si="106"/>
        <v>-0.22475099999999998</v>
      </c>
      <c r="BZ204" s="35">
        <f t="shared" si="111"/>
        <v>-100</v>
      </c>
      <c r="CA204" s="38" t="s">
        <v>430</v>
      </c>
    </row>
    <row r="205" spans="1:79" s="28" customFormat="1" ht="22.5">
      <c r="A205" s="1"/>
      <c r="B205" s="7" t="s">
        <v>330</v>
      </c>
      <c r="C205" s="6" t="s">
        <v>411</v>
      </c>
      <c r="D205" s="35">
        <v>0.224751</v>
      </c>
      <c r="E205" s="35">
        <v>0</v>
      </c>
      <c r="F205" s="35">
        <f t="shared" si="118"/>
        <v>0.22475099999999998</v>
      </c>
      <c r="G205" s="35">
        <f aca="true" t="shared" si="156" ref="G205:G228">N205+U205+AB205+AI205</f>
        <v>0</v>
      </c>
      <c r="H205" s="35">
        <f aca="true" t="shared" si="157" ref="H205:H228">O205+V205+AC205+AJ205</f>
        <v>0</v>
      </c>
      <c r="I205" s="35">
        <f aca="true" t="shared" si="158" ref="I205:I228">P205+W205+AD205+AK205</f>
        <v>0</v>
      </c>
      <c r="J205" s="35">
        <f aca="true" t="shared" si="159" ref="J205:J228">Q205+X205+AE205+AL205</f>
        <v>0</v>
      </c>
      <c r="K205" s="35">
        <f aca="true" t="shared" si="160" ref="K205:K228">R205+Y205+AF205+AM205</f>
        <v>1</v>
      </c>
      <c r="L205" s="35">
        <v>0</v>
      </c>
      <c r="M205" s="35">
        <v>0.22475099999999998</v>
      </c>
      <c r="N205" s="35">
        <v>0</v>
      </c>
      <c r="O205" s="35">
        <v>0</v>
      </c>
      <c r="P205" s="35">
        <v>0</v>
      </c>
      <c r="Q205" s="35">
        <v>0</v>
      </c>
      <c r="R205" s="35">
        <v>1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f t="shared" si="119"/>
        <v>0</v>
      </c>
      <c r="AP205" s="35">
        <f aca="true" t="shared" si="161" ref="AP205:AP227">AW205+BD205+BK205+BR205</f>
        <v>0</v>
      </c>
      <c r="AQ205" s="35">
        <f aca="true" t="shared" si="162" ref="AQ205:AQ227">AX205+BE205+BL205+BS205</f>
        <v>0</v>
      </c>
      <c r="AR205" s="35">
        <f aca="true" t="shared" si="163" ref="AR205:AR227">AY205+BF205+BM205+BT205</f>
        <v>0</v>
      </c>
      <c r="AS205" s="35">
        <f aca="true" t="shared" si="164" ref="AS205:AS227">AZ205+BG205+BN205+BU205</f>
        <v>0</v>
      </c>
      <c r="AT205" s="35">
        <f aca="true" t="shared" si="165" ref="AT205:AT227">BA205+BH205+BO205+BV205</f>
        <v>0</v>
      </c>
      <c r="AU205" s="35">
        <v>0</v>
      </c>
      <c r="AV205" s="35">
        <v>0</v>
      </c>
      <c r="AW205" s="35">
        <v>0</v>
      </c>
      <c r="AX205" s="35">
        <v>0</v>
      </c>
      <c r="AY205" s="35">
        <v>0</v>
      </c>
      <c r="AZ205" s="35">
        <v>0</v>
      </c>
      <c r="BA205" s="35">
        <v>0</v>
      </c>
      <c r="BB205" s="35">
        <v>0</v>
      </c>
      <c r="BC205" s="35">
        <v>0</v>
      </c>
      <c r="BD205" s="35">
        <v>0</v>
      </c>
      <c r="BE205" s="35">
        <v>0</v>
      </c>
      <c r="BF205" s="35">
        <v>0</v>
      </c>
      <c r="BG205" s="35">
        <v>0</v>
      </c>
      <c r="BH205" s="35">
        <v>0</v>
      </c>
      <c r="BI205" s="35">
        <v>0</v>
      </c>
      <c r="BJ205" s="35">
        <v>0</v>
      </c>
      <c r="BK205" s="35">
        <v>0</v>
      </c>
      <c r="BL205" s="35">
        <v>0</v>
      </c>
      <c r="BM205" s="35">
        <v>0</v>
      </c>
      <c r="BN205" s="35">
        <v>0</v>
      </c>
      <c r="BO205" s="35">
        <v>0</v>
      </c>
      <c r="BP205" s="35">
        <v>0</v>
      </c>
      <c r="BQ205" s="35">
        <v>0</v>
      </c>
      <c r="BR205" s="35">
        <v>0</v>
      </c>
      <c r="BS205" s="35">
        <v>0</v>
      </c>
      <c r="BT205" s="35">
        <v>0</v>
      </c>
      <c r="BU205" s="35">
        <v>0</v>
      </c>
      <c r="BV205" s="35">
        <v>0</v>
      </c>
      <c r="BW205" s="35">
        <v>0</v>
      </c>
      <c r="BX205" s="35">
        <v>0</v>
      </c>
      <c r="BY205" s="35">
        <f t="shared" si="106"/>
        <v>-0.22475099999999998</v>
      </c>
      <c r="BZ205" s="35">
        <f t="shared" si="111"/>
        <v>-100</v>
      </c>
      <c r="CA205" s="38" t="s">
        <v>429</v>
      </c>
    </row>
    <row r="206" spans="1:79" s="28" customFormat="1" ht="22.5">
      <c r="A206" s="1"/>
      <c r="B206" s="7" t="s">
        <v>331</v>
      </c>
      <c r="C206" s="6" t="s">
        <v>411</v>
      </c>
      <c r="D206" s="35">
        <v>0.224751</v>
      </c>
      <c r="E206" s="35">
        <v>0</v>
      </c>
      <c r="F206" s="35">
        <f t="shared" si="118"/>
        <v>0.22475099999999998</v>
      </c>
      <c r="G206" s="35">
        <f t="shared" si="156"/>
        <v>0</v>
      </c>
      <c r="H206" s="35">
        <f t="shared" si="157"/>
        <v>0</v>
      </c>
      <c r="I206" s="35">
        <f t="shared" si="158"/>
        <v>0</v>
      </c>
      <c r="J206" s="35">
        <f t="shared" si="159"/>
        <v>0</v>
      </c>
      <c r="K206" s="35">
        <f t="shared" si="160"/>
        <v>1</v>
      </c>
      <c r="L206" s="35">
        <v>0</v>
      </c>
      <c r="M206" s="35">
        <v>0.22475099999999998</v>
      </c>
      <c r="N206" s="35">
        <v>0</v>
      </c>
      <c r="O206" s="35">
        <v>0</v>
      </c>
      <c r="P206" s="35">
        <v>0</v>
      </c>
      <c r="Q206" s="35">
        <v>0</v>
      </c>
      <c r="R206" s="35">
        <v>1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f t="shared" si="119"/>
        <v>0</v>
      </c>
      <c r="AP206" s="35">
        <f t="shared" si="161"/>
        <v>0</v>
      </c>
      <c r="AQ206" s="35">
        <f t="shared" si="162"/>
        <v>0</v>
      </c>
      <c r="AR206" s="35">
        <f t="shared" si="163"/>
        <v>0</v>
      </c>
      <c r="AS206" s="35">
        <f t="shared" si="164"/>
        <v>0</v>
      </c>
      <c r="AT206" s="35">
        <f t="shared" si="165"/>
        <v>0</v>
      </c>
      <c r="AU206" s="35">
        <v>0</v>
      </c>
      <c r="AV206" s="35">
        <v>0</v>
      </c>
      <c r="AW206" s="35">
        <v>0</v>
      </c>
      <c r="AX206" s="35">
        <v>0</v>
      </c>
      <c r="AY206" s="35">
        <v>0</v>
      </c>
      <c r="AZ206" s="35">
        <v>0</v>
      </c>
      <c r="BA206" s="35">
        <v>0</v>
      </c>
      <c r="BB206" s="35">
        <v>0</v>
      </c>
      <c r="BC206" s="35">
        <v>0</v>
      </c>
      <c r="BD206" s="35">
        <v>0</v>
      </c>
      <c r="BE206" s="35">
        <v>0</v>
      </c>
      <c r="BF206" s="35">
        <v>0</v>
      </c>
      <c r="BG206" s="35">
        <v>0</v>
      </c>
      <c r="BH206" s="35">
        <v>0</v>
      </c>
      <c r="BI206" s="35">
        <v>0</v>
      </c>
      <c r="BJ206" s="35">
        <v>0</v>
      </c>
      <c r="BK206" s="35">
        <v>0</v>
      </c>
      <c r="BL206" s="35">
        <v>0</v>
      </c>
      <c r="BM206" s="35">
        <v>0</v>
      </c>
      <c r="BN206" s="35">
        <v>0</v>
      </c>
      <c r="BO206" s="35">
        <v>0</v>
      </c>
      <c r="BP206" s="35">
        <v>0</v>
      </c>
      <c r="BQ206" s="35">
        <v>0</v>
      </c>
      <c r="BR206" s="35">
        <v>0</v>
      </c>
      <c r="BS206" s="35">
        <v>0</v>
      </c>
      <c r="BT206" s="35">
        <v>0</v>
      </c>
      <c r="BU206" s="35">
        <v>0</v>
      </c>
      <c r="BV206" s="35">
        <v>0</v>
      </c>
      <c r="BW206" s="35">
        <v>0</v>
      </c>
      <c r="BX206" s="35">
        <v>0</v>
      </c>
      <c r="BY206" s="35">
        <f t="shared" si="106"/>
        <v>-0.22475099999999998</v>
      </c>
      <c r="BZ206" s="35">
        <f t="shared" si="111"/>
        <v>-100</v>
      </c>
      <c r="CA206" s="38" t="s">
        <v>431</v>
      </c>
    </row>
    <row r="207" spans="1:79" s="28" customFormat="1" ht="22.5">
      <c r="A207" s="1"/>
      <c r="B207" s="7" t="s">
        <v>332</v>
      </c>
      <c r="C207" s="6" t="s">
        <v>411</v>
      </c>
      <c r="D207" s="35">
        <v>0.224751</v>
      </c>
      <c r="E207" s="35">
        <v>0</v>
      </c>
      <c r="F207" s="35">
        <f t="shared" si="118"/>
        <v>0.22475099999999998</v>
      </c>
      <c r="G207" s="35">
        <f t="shared" si="156"/>
        <v>0</v>
      </c>
      <c r="H207" s="35">
        <f t="shared" si="157"/>
        <v>0</v>
      </c>
      <c r="I207" s="35">
        <f t="shared" si="158"/>
        <v>0</v>
      </c>
      <c r="J207" s="35">
        <f t="shared" si="159"/>
        <v>0</v>
      </c>
      <c r="K207" s="35">
        <f t="shared" si="160"/>
        <v>1</v>
      </c>
      <c r="L207" s="35">
        <v>0</v>
      </c>
      <c r="M207" s="35">
        <v>0.22475099999999998</v>
      </c>
      <c r="N207" s="35">
        <v>0</v>
      </c>
      <c r="O207" s="35">
        <v>0</v>
      </c>
      <c r="P207" s="35">
        <v>0</v>
      </c>
      <c r="Q207" s="35">
        <v>0</v>
      </c>
      <c r="R207" s="35">
        <v>1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f t="shared" si="119"/>
        <v>0</v>
      </c>
      <c r="AP207" s="35">
        <f t="shared" si="161"/>
        <v>0</v>
      </c>
      <c r="AQ207" s="35">
        <f t="shared" si="162"/>
        <v>0</v>
      </c>
      <c r="AR207" s="35">
        <f t="shared" si="163"/>
        <v>0</v>
      </c>
      <c r="AS207" s="35">
        <f t="shared" si="164"/>
        <v>0</v>
      </c>
      <c r="AT207" s="35">
        <f t="shared" si="165"/>
        <v>0</v>
      </c>
      <c r="AU207" s="35">
        <v>0</v>
      </c>
      <c r="AV207" s="35">
        <v>0</v>
      </c>
      <c r="AW207" s="35">
        <v>0</v>
      </c>
      <c r="AX207" s="35">
        <v>0</v>
      </c>
      <c r="AY207" s="35">
        <v>0</v>
      </c>
      <c r="AZ207" s="35">
        <v>0</v>
      </c>
      <c r="BA207" s="35">
        <v>0</v>
      </c>
      <c r="BB207" s="35">
        <v>0</v>
      </c>
      <c r="BC207" s="35">
        <v>0</v>
      </c>
      <c r="BD207" s="35">
        <v>0</v>
      </c>
      <c r="BE207" s="35">
        <v>0</v>
      </c>
      <c r="BF207" s="35">
        <v>0</v>
      </c>
      <c r="BG207" s="35">
        <v>0</v>
      </c>
      <c r="BH207" s="35">
        <v>0</v>
      </c>
      <c r="BI207" s="35">
        <v>0</v>
      </c>
      <c r="BJ207" s="35">
        <v>0</v>
      </c>
      <c r="BK207" s="35">
        <v>0</v>
      </c>
      <c r="BL207" s="35">
        <v>0</v>
      </c>
      <c r="BM207" s="35">
        <v>0</v>
      </c>
      <c r="BN207" s="35">
        <v>0</v>
      </c>
      <c r="BO207" s="35">
        <v>0</v>
      </c>
      <c r="BP207" s="35">
        <v>0</v>
      </c>
      <c r="BQ207" s="35">
        <v>0</v>
      </c>
      <c r="BR207" s="35">
        <v>0</v>
      </c>
      <c r="BS207" s="35">
        <v>0</v>
      </c>
      <c r="BT207" s="35">
        <v>0</v>
      </c>
      <c r="BU207" s="35">
        <v>0</v>
      </c>
      <c r="BV207" s="35">
        <v>0</v>
      </c>
      <c r="BW207" s="35">
        <v>0</v>
      </c>
      <c r="BX207" s="35">
        <v>0</v>
      </c>
      <c r="BY207" s="35">
        <f t="shared" si="106"/>
        <v>-0.22475099999999998</v>
      </c>
      <c r="BZ207" s="35">
        <f t="shared" si="111"/>
        <v>-100</v>
      </c>
      <c r="CA207" s="38" t="s">
        <v>429</v>
      </c>
    </row>
    <row r="208" spans="1:79" s="28" customFormat="1" ht="22.5">
      <c r="A208" s="1"/>
      <c r="B208" s="7" t="s">
        <v>333</v>
      </c>
      <c r="C208" s="6" t="s">
        <v>411</v>
      </c>
      <c r="D208" s="35">
        <v>0.224751</v>
      </c>
      <c r="E208" s="35">
        <v>0</v>
      </c>
      <c r="F208" s="35">
        <f t="shared" si="118"/>
        <v>0.22475099999999998</v>
      </c>
      <c r="G208" s="35">
        <f t="shared" si="156"/>
        <v>0</v>
      </c>
      <c r="H208" s="35">
        <f t="shared" si="157"/>
        <v>0</v>
      </c>
      <c r="I208" s="35">
        <f t="shared" si="158"/>
        <v>0</v>
      </c>
      <c r="J208" s="35">
        <f t="shared" si="159"/>
        <v>0</v>
      </c>
      <c r="K208" s="35">
        <f t="shared" si="160"/>
        <v>1</v>
      </c>
      <c r="L208" s="35">
        <v>0</v>
      </c>
      <c r="M208" s="35">
        <v>0.22475099999999998</v>
      </c>
      <c r="N208" s="35">
        <v>0</v>
      </c>
      <c r="O208" s="35">
        <v>0</v>
      </c>
      <c r="P208" s="35">
        <v>0</v>
      </c>
      <c r="Q208" s="35">
        <v>0</v>
      </c>
      <c r="R208" s="35">
        <v>1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f t="shared" si="119"/>
        <v>0</v>
      </c>
      <c r="AP208" s="35">
        <f t="shared" si="161"/>
        <v>0</v>
      </c>
      <c r="AQ208" s="35">
        <f t="shared" si="162"/>
        <v>0</v>
      </c>
      <c r="AR208" s="35">
        <f t="shared" si="163"/>
        <v>0</v>
      </c>
      <c r="AS208" s="35">
        <f t="shared" si="164"/>
        <v>0</v>
      </c>
      <c r="AT208" s="35">
        <f t="shared" si="165"/>
        <v>0</v>
      </c>
      <c r="AU208" s="35">
        <v>0</v>
      </c>
      <c r="AV208" s="35">
        <v>0</v>
      </c>
      <c r="AW208" s="35">
        <v>0</v>
      </c>
      <c r="AX208" s="35">
        <v>0</v>
      </c>
      <c r="AY208" s="35">
        <v>0</v>
      </c>
      <c r="AZ208" s="35">
        <v>0</v>
      </c>
      <c r="BA208" s="35">
        <v>0</v>
      </c>
      <c r="BB208" s="35">
        <v>0</v>
      </c>
      <c r="BC208" s="35">
        <v>0</v>
      </c>
      <c r="BD208" s="35">
        <v>0</v>
      </c>
      <c r="BE208" s="35">
        <v>0</v>
      </c>
      <c r="BF208" s="35">
        <v>0</v>
      </c>
      <c r="BG208" s="35">
        <v>0</v>
      </c>
      <c r="BH208" s="35">
        <v>0</v>
      </c>
      <c r="BI208" s="35">
        <v>0</v>
      </c>
      <c r="BJ208" s="35">
        <v>0</v>
      </c>
      <c r="BK208" s="35">
        <v>0</v>
      </c>
      <c r="BL208" s="35">
        <v>0</v>
      </c>
      <c r="BM208" s="35">
        <v>0</v>
      </c>
      <c r="BN208" s="35">
        <v>0</v>
      </c>
      <c r="BO208" s="35">
        <v>0</v>
      </c>
      <c r="BP208" s="35">
        <v>0</v>
      </c>
      <c r="BQ208" s="35">
        <v>0</v>
      </c>
      <c r="BR208" s="35">
        <v>0</v>
      </c>
      <c r="BS208" s="35">
        <v>0</v>
      </c>
      <c r="BT208" s="35">
        <v>0</v>
      </c>
      <c r="BU208" s="35">
        <v>0</v>
      </c>
      <c r="BV208" s="35">
        <v>0</v>
      </c>
      <c r="BW208" s="35">
        <v>0</v>
      </c>
      <c r="BX208" s="35">
        <v>0</v>
      </c>
      <c r="BY208" s="35">
        <f t="shared" si="106"/>
        <v>-0.22475099999999998</v>
      </c>
      <c r="BZ208" s="35">
        <f t="shared" si="111"/>
        <v>-100</v>
      </c>
      <c r="CA208" s="38" t="s">
        <v>429</v>
      </c>
    </row>
    <row r="209" spans="1:79" s="28" customFormat="1" ht="22.5">
      <c r="A209" s="1"/>
      <c r="B209" s="7" t="s">
        <v>334</v>
      </c>
      <c r="C209" s="6" t="s">
        <v>411</v>
      </c>
      <c r="D209" s="35">
        <v>0.224751</v>
      </c>
      <c r="E209" s="35">
        <v>0</v>
      </c>
      <c r="F209" s="35">
        <f t="shared" si="118"/>
        <v>0.22475099999999998</v>
      </c>
      <c r="G209" s="35">
        <f t="shared" si="156"/>
        <v>0</v>
      </c>
      <c r="H209" s="35">
        <f t="shared" si="157"/>
        <v>0</v>
      </c>
      <c r="I209" s="35">
        <f t="shared" si="158"/>
        <v>0</v>
      </c>
      <c r="J209" s="35">
        <f t="shared" si="159"/>
        <v>0</v>
      </c>
      <c r="K209" s="35">
        <f t="shared" si="160"/>
        <v>1</v>
      </c>
      <c r="L209" s="35">
        <v>0</v>
      </c>
      <c r="M209" s="35">
        <v>0.22475099999999998</v>
      </c>
      <c r="N209" s="35">
        <v>0</v>
      </c>
      <c r="O209" s="35">
        <v>0</v>
      </c>
      <c r="P209" s="35">
        <v>0</v>
      </c>
      <c r="Q209" s="35">
        <v>0</v>
      </c>
      <c r="R209" s="35">
        <v>1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f t="shared" si="119"/>
        <v>0</v>
      </c>
      <c r="AP209" s="35">
        <f t="shared" si="161"/>
        <v>0</v>
      </c>
      <c r="AQ209" s="35">
        <f t="shared" si="162"/>
        <v>0</v>
      </c>
      <c r="AR209" s="35">
        <f t="shared" si="163"/>
        <v>0</v>
      </c>
      <c r="AS209" s="35">
        <f t="shared" si="164"/>
        <v>0</v>
      </c>
      <c r="AT209" s="35">
        <f t="shared" si="165"/>
        <v>0</v>
      </c>
      <c r="AU209" s="35">
        <v>0</v>
      </c>
      <c r="AV209" s="35">
        <v>0</v>
      </c>
      <c r="AW209" s="35">
        <v>0</v>
      </c>
      <c r="AX209" s="35">
        <v>0</v>
      </c>
      <c r="AY209" s="35">
        <v>0</v>
      </c>
      <c r="AZ209" s="35">
        <v>0</v>
      </c>
      <c r="BA209" s="35">
        <v>0</v>
      </c>
      <c r="BB209" s="35">
        <v>0</v>
      </c>
      <c r="BC209" s="35">
        <v>0</v>
      </c>
      <c r="BD209" s="35">
        <v>0</v>
      </c>
      <c r="BE209" s="35">
        <v>0</v>
      </c>
      <c r="BF209" s="35">
        <v>0</v>
      </c>
      <c r="BG209" s="35">
        <v>0</v>
      </c>
      <c r="BH209" s="35">
        <v>0</v>
      </c>
      <c r="BI209" s="35">
        <v>0</v>
      </c>
      <c r="BJ209" s="35">
        <v>0</v>
      </c>
      <c r="BK209" s="35">
        <v>0</v>
      </c>
      <c r="BL209" s="35">
        <v>0</v>
      </c>
      <c r="BM209" s="35">
        <v>0</v>
      </c>
      <c r="BN209" s="35">
        <v>0</v>
      </c>
      <c r="BO209" s="35">
        <v>0</v>
      </c>
      <c r="BP209" s="35">
        <v>0</v>
      </c>
      <c r="BQ209" s="35">
        <v>0</v>
      </c>
      <c r="BR209" s="35">
        <v>0</v>
      </c>
      <c r="BS209" s="35">
        <v>0</v>
      </c>
      <c r="BT209" s="35">
        <v>0</v>
      </c>
      <c r="BU209" s="35">
        <v>0</v>
      </c>
      <c r="BV209" s="35">
        <v>0</v>
      </c>
      <c r="BW209" s="35">
        <v>0</v>
      </c>
      <c r="BX209" s="35">
        <v>0</v>
      </c>
      <c r="BY209" s="35">
        <f t="shared" si="106"/>
        <v>-0.22475099999999998</v>
      </c>
      <c r="BZ209" s="35">
        <f t="shared" si="111"/>
        <v>-100</v>
      </c>
      <c r="CA209" s="38" t="s">
        <v>429</v>
      </c>
    </row>
    <row r="210" spans="1:79" s="28" customFormat="1" ht="22.5">
      <c r="A210" s="1"/>
      <c r="B210" s="7" t="s">
        <v>335</v>
      </c>
      <c r="C210" s="6" t="s">
        <v>411</v>
      </c>
      <c r="D210" s="35">
        <v>0.224751</v>
      </c>
      <c r="E210" s="35">
        <v>0</v>
      </c>
      <c r="F210" s="35">
        <f t="shared" si="118"/>
        <v>0.22475099999999998</v>
      </c>
      <c r="G210" s="35">
        <f t="shared" si="156"/>
        <v>0</v>
      </c>
      <c r="H210" s="35">
        <f t="shared" si="157"/>
        <v>0</v>
      </c>
      <c r="I210" s="35">
        <f t="shared" si="158"/>
        <v>0</v>
      </c>
      <c r="J210" s="35">
        <f t="shared" si="159"/>
        <v>0</v>
      </c>
      <c r="K210" s="35">
        <f t="shared" si="160"/>
        <v>1</v>
      </c>
      <c r="L210" s="35">
        <v>0</v>
      </c>
      <c r="M210" s="35">
        <v>0.22475099999999998</v>
      </c>
      <c r="N210" s="35">
        <v>0</v>
      </c>
      <c r="O210" s="35">
        <v>0</v>
      </c>
      <c r="P210" s="35">
        <v>0</v>
      </c>
      <c r="Q210" s="35">
        <v>0</v>
      </c>
      <c r="R210" s="35">
        <v>1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f t="shared" si="119"/>
        <v>0</v>
      </c>
      <c r="AP210" s="35">
        <f t="shared" si="161"/>
        <v>0</v>
      </c>
      <c r="AQ210" s="35">
        <f t="shared" si="162"/>
        <v>0</v>
      </c>
      <c r="AR210" s="35">
        <f t="shared" si="163"/>
        <v>0</v>
      </c>
      <c r="AS210" s="35">
        <f t="shared" si="164"/>
        <v>0</v>
      </c>
      <c r="AT210" s="35">
        <f t="shared" si="165"/>
        <v>0</v>
      </c>
      <c r="AU210" s="35">
        <v>0</v>
      </c>
      <c r="AV210" s="35">
        <v>0</v>
      </c>
      <c r="AW210" s="35">
        <v>0</v>
      </c>
      <c r="AX210" s="35">
        <v>0</v>
      </c>
      <c r="AY210" s="35">
        <v>0</v>
      </c>
      <c r="AZ210" s="35">
        <v>0</v>
      </c>
      <c r="BA210" s="35">
        <v>0</v>
      </c>
      <c r="BB210" s="35">
        <v>0</v>
      </c>
      <c r="BC210" s="35">
        <v>0</v>
      </c>
      <c r="BD210" s="35">
        <v>0</v>
      </c>
      <c r="BE210" s="35">
        <v>0</v>
      </c>
      <c r="BF210" s="35">
        <v>0</v>
      </c>
      <c r="BG210" s="35">
        <v>0</v>
      </c>
      <c r="BH210" s="35">
        <v>0</v>
      </c>
      <c r="BI210" s="35">
        <v>0</v>
      </c>
      <c r="BJ210" s="35">
        <v>0</v>
      </c>
      <c r="BK210" s="35">
        <v>0</v>
      </c>
      <c r="BL210" s="35">
        <v>0</v>
      </c>
      <c r="BM210" s="35">
        <v>0</v>
      </c>
      <c r="BN210" s="35">
        <v>0</v>
      </c>
      <c r="BO210" s="35">
        <v>0</v>
      </c>
      <c r="BP210" s="35">
        <v>0</v>
      </c>
      <c r="BQ210" s="35">
        <v>0</v>
      </c>
      <c r="BR210" s="35">
        <v>0</v>
      </c>
      <c r="BS210" s="35">
        <v>0</v>
      </c>
      <c r="BT210" s="35">
        <v>0</v>
      </c>
      <c r="BU210" s="35">
        <v>0</v>
      </c>
      <c r="BV210" s="35">
        <v>0</v>
      </c>
      <c r="BW210" s="35">
        <v>0</v>
      </c>
      <c r="BX210" s="35">
        <v>0</v>
      </c>
      <c r="BY210" s="35">
        <f t="shared" si="106"/>
        <v>-0.22475099999999998</v>
      </c>
      <c r="BZ210" s="35">
        <f t="shared" si="111"/>
        <v>-100</v>
      </c>
      <c r="CA210" s="38" t="s">
        <v>429</v>
      </c>
    </row>
    <row r="211" spans="1:79" s="28" customFormat="1" ht="22.5">
      <c r="A211" s="1"/>
      <c r="B211" s="7" t="s">
        <v>336</v>
      </c>
      <c r="C211" s="6" t="s">
        <v>411</v>
      </c>
      <c r="D211" s="35">
        <v>0.224751</v>
      </c>
      <c r="E211" s="35">
        <v>0</v>
      </c>
      <c r="F211" s="35">
        <f t="shared" si="118"/>
        <v>0.22475099999999998</v>
      </c>
      <c r="G211" s="35">
        <f t="shared" si="156"/>
        <v>0</v>
      </c>
      <c r="H211" s="35">
        <f t="shared" si="157"/>
        <v>0</v>
      </c>
      <c r="I211" s="35">
        <f t="shared" si="158"/>
        <v>0</v>
      </c>
      <c r="J211" s="35">
        <f t="shared" si="159"/>
        <v>0</v>
      </c>
      <c r="K211" s="35">
        <f t="shared" si="160"/>
        <v>1</v>
      </c>
      <c r="L211" s="35">
        <v>0</v>
      </c>
      <c r="M211" s="35">
        <v>0.22475099999999998</v>
      </c>
      <c r="N211" s="35">
        <v>0</v>
      </c>
      <c r="O211" s="35">
        <v>0</v>
      </c>
      <c r="P211" s="35">
        <v>0</v>
      </c>
      <c r="Q211" s="35">
        <v>0</v>
      </c>
      <c r="R211" s="35">
        <v>1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f t="shared" si="119"/>
        <v>0</v>
      </c>
      <c r="AP211" s="35">
        <f t="shared" si="161"/>
        <v>0</v>
      </c>
      <c r="AQ211" s="35">
        <f t="shared" si="162"/>
        <v>0</v>
      </c>
      <c r="AR211" s="35">
        <f t="shared" si="163"/>
        <v>0</v>
      </c>
      <c r="AS211" s="35">
        <f t="shared" si="164"/>
        <v>0</v>
      </c>
      <c r="AT211" s="35">
        <f t="shared" si="165"/>
        <v>0</v>
      </c>
      <c r="AU211" s="35">
        <v>0</v>
      </c>
      <c r="AV211" s="35">
        <v>0</v>
      </c>
      <c r="AW211" s="35">
        <v>0</v>
      </c>
      <c r="AX211" s="35">
        <v>0</v>
      </c>
      <c r="AY211" s="35">
        <v>0</v>
      </c>
      <c r="AZ211" s="35">
        <v>0</v>
      </c>
      <c r="BA211" s="35">
        <v>0</v>
      </c>
      <c r="BB211" s="35">
        <v>0</v>
      </c>
      <c r="BC211" s="35">
        <v>0</v>
      </c>
      <c r="BD211" s="35">
        <v>0</v>
      </c>
      <c r="BE211" s="35">
        <v>0</v>
      </c>
      <c r="BF211" s="35">
        <v>0</v>
      </c>
      <c r="BG211" s="35">
        <v>0</v>
      </c>
      <c r="BH211" s="35">
        <v>0</v>
      </c>
      <c r="BI211" s="35">
        <v>0</v>
      </c>
      <c r="BJ211" s="35">
        <v>0</v>
      </c>
      <c r="BK211" s="35">
        <v>0</v>
      </c>
      <c r="BL211" s="35">
        <v>0</v>
      </c>
      <c r="BM211" s="35">
        <v>0</v>
      </c>
      <c r="BN211" s="35">
        <v>0</v>
      </c>
      <c r="BO211" s="35">
        <v>0</v>
      </c>
      <c r="BP211" s="35">
        <v>0</v>
      </c>
      <c r="BQ211" s="35">
        <v>0</v>
      </c>
      <c r="BR211" s="35">
        <v>0</v>
      </c>
      <c r="BS211" s="35">
        <v>0</v>
      </c>
      <c r="BT211" s="35">
        <v>0</v>
      </c>
      <c r="BU211" s="35">
        <v>0</v>
      </c>
      <c r="BV211" s="35">
        <v>0</v>
      </c>
      <c r="BW211" s="35">
        <v>0</v>
      </c>
      <c r="BX211" s="35">
        <v>0</v>
      </c>
      <c r="BY211" s="35">
        <f t="shared" si="106"/>
        <v>-0.22475099999999998</v>
      </c>
      <c r="BZ211" s="35">
        <f t="shared" si="111"/>
        <v>-100</v>
      </c>
      <c r="CA211" s="38" t="s">
        <v>429</v>
      </c>
    </row>
    <row r="212" spans="1:79" s="28" customFormat="1" ht="22.5">
      <c r="A212" s="1"/>
      <c r="B212" s="7" t="s">
        <v>337</v>
      </c>
      <c r="C212" s="6" t="s">
        <v>411</v>
      </c>
      <c r="D212" s="35">
        <v>0.224751</v>
      </c>
      <c r="E212" s="35">
        <v>0</v>
      </c>
      <c r="F212" s="35">
        <f t="shared" si="118"/>
        <v>0.22475099999999998</v>
      </c>
      <c r="G212" s="35">
        <f t="shared" si="156"/>
        <v>0</v>
      </c>
      <c r="H212" s="35">
        <f t="shared" si="157"/>
        <v>0</v>
      </c>
      <c r="I212" s="35">
        <f t="shared" si="158"/>
        <v>0</v>
      </c>
      <c r="J212" s="35">
        <f t="shared" si="159"/>
        <v>0</v>
      </c>
      <c r="K212" s="35">
        <f t="shared" si="160"/>
        <v>1</v>
      </c>
      <c r="L212" s="35">
        <v>0</v>
      </c>
      <c r="M212" s="35">
        <v>0.22475099999999998</v>
      </c>
      <c r="N212" s="35">
        <v>0</v>
      </c>
      <c r="O212" s="35">
        <v>0</v>
      </c>
      <c r="P212" s="35">
        <v>0</v>
      </c>
      <c r="Q212" s="35">
        <v>0</v>
      </c>
      <c r="R212" s="35">
        <v>1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f t="shared" si="119"/>
        <v>0</v>
      </c>
      <c r="AP212" s="35">
        <f t="shared" si="161"/>
        <v>0</v>
      </c>
      <c r="AQ212" s="35">
        <f t="shared" si="162"/>
        <v>0</v>
      </c>
      <c r="AR212" s="35">
        <f t="shared" si="163"/>
        <v>0</v>
      </c>
      <c r="AS212" s="35">
        <f t="shared" si="164"/>
        <v>0</v>
      </c>
      <c r="AT212" s="35">
        <f t="shared" si="165"/>
        <v>0</v>
      </c>
      <c r="AU212" s="35">
        <v>0</v>
      </c>
      <c r="AV212" s="35">
        <v>0</v>
      </c>
      <c r="AW212" s="35">
        <v>0</v>
      </c>
      <c r="AX212" s="35">
        <v>0</v>
      </c>
      <c r="AY212" s="35">
        <v>0</v>
      </c>
      <c r="AZ212" s="35">
        <v>0</v>
      </c>
      <c r="BA212" s="35">
        <v>0</v>
      </c>
      <c r="BB212" s="35">
        <v>0</v>
      </c>
      <c r="BC212" s="35">
        <v>0</v>
      </c>
      <c r="BD212" s="35">
        <v>0</v>
      </c>
      <c r="BE212" s="35">
        <v>0</v>
      </c>
      <c r="BF212" s="35">
        <v>0</v>
      </c>
      <c r="BG212" s="35">
        <v>0</v>
      </c>
      <c r="BH212" s="35">
        <v>0</v>
      </c>
      <c r="BI212" s="35">
        <v>0</v>
      </c>
      <c r="BJ212" s="35">
        <v>0</v>
      </c>
      <c r="BK212" s="35">
        <v>0</v>
      </c>
      <c r="BL212" s="35">
        <v>0</v>
      </c>
      <c r="BM212" s="35">
        <v>0</v>
      </c>
      <c r="BN212" s="35">
        <v>0</v>
      </c>
      <c r="BO212" s="35">
        <v>0</v>
      </c>
      <c r="BP212" s="35">
        <v>0</v>
      </c>
      <c r="BQ212" s="35">
        <v>0</v>
      </c>
      <c r="BR212" s="35">
        <v>0</v>
      </c>
      <c r="BS212" s="35">
        <v>0</v>
      </c>
      <c r="BT212" s="35">
        <v>0</v>
      </c>
      <c r="BU212" s="35">
        <v>0</v>
      </c>
      <c r="BV212" s="35">
        <v>0</v>
      </c>
      <c r="BW212" s="35">
        <v>0</v>
      </c>
      <c r="BX212" s="35">
        <v>0</v>
      </c>
      <c r="BY212" s="35">
        <f t="shared" si="106"/>
        <v>-0.22475099999999998</v>
      </c>
      <c r="BZ212" s="35">
        <f t="shared" si="111"/>
        <v>-100</v>
      </c>
      <c r="CA212" s="38" t="s">
        <v>431</v>
      </c>
    </row>
    <row r="213" spans="1:79" s="28" customFormat="1" ht="22.5">
      <c r="A213" s="1"/>
      <c r="B213" s="7" t="s">
        <v>338</v>
      </c>
      <c r="C213" s="6" t="s">
        <v>411</v>
      </c>
      <c r="D213" s="35">
        <v>0.224751</v>
      </c>
      <c r="E213" s="35">
        <v>0</v>
      </c>
      <c r="F213" s="35">
        <f t="shared" si="118"/>
        <v>0.22475099999999998</v>
      </c>
      <c r="G213" s="35">
        <f t="shared" si="156"/>
        <v>0</v>
      </c>
      <c r="H213" s="35">
        <f t="shared" si="157"/>
        <v>0</v>
      </c>
      <c r="I213" s="35">
        <f t="shared" si="158"/>
        <v>0</v>
      </c>
      <c r="J213" s="35">
        <f t="shared" si="159"/>
        <v>0</v>
      </c>
      <c r="K213" s="35">
        <f t="shared" si="160"/>
        <v>1</v>
      </c>
      <c r="L213" s="35">
        <v>0</v>
      </c>
      <c r="M213" s="35">
        <v>0.22475099999999998</v>
      </c>
      <c r="N213" s="35">
        <v>0</v>
      </c>
      <c r="O213" s="35">
        <v>0</v>
      </c>
      <c r="P213" s="35">
        <v>0</v>
      </c>
      <c r="Q213" s="35">
        <v>0</v>
      </c>
      <c r="R213" s="35">
        <v>1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f t="shared" si="119"/>
        <v>0</v>
      </c>
      <c r="AP213" s="35">
        <f t="shared" si="161"/>
        <v>0</v>
      </c>
      <c r="AQ213" s="35">
        <f t="shared" si="162"/>
        <v>0</v>
      </c>
      <c r="AR213" s="35">
        <f t="shared" si="163"/>
        <v>0</v>
      </c>
      <c r="AS213" s="35">
        <f t="shared" si="164"/>
        <v>0</v>
      </c>
      <c r="AT213" s="35">
        <f t="shared" si="165"/>
        <v>0</v>
      </c>
      <c r="AU213" s="35">
        <v>0</v>
      </c>
      <c r="AV213" s="35">
        <v>0</v>
      </c>
      <c r="AW213" s="35">
        <v>0</v>
      </c>
      <c r="AX213" s="35">
        <v>0</v>
      </c>
      <c r="AY213" s="35">
        <v>0</v>
      </c>
      <c r="AZ213" s="35">
        <v>0</v>
      </c>
      <c r="BA213" s="35">
        <v>0</v>
      </c>
      <c r="BB213" s="35">
        <v>0</v>
      </c>
      <c r="BC213" s="35">
        <v>0</v>
      </c>
      <c r="BD213" s="35">
        <v>0</v>
      </c>
      <c r="BE213" s="35">
        <v>0</v>
      </c>
      <c r="BF213" s="35">
        <v>0</v>
      </c>
      <c r="BG213" s="35">
        <v>0</v>
      </c>
      <c r="BH213" s="35">
        <v>0</v>
      </c>
      <c r="BI213" s="35">
        <v>0</v>
      </c>
      <c r="BJ213" s="35">
        <v>0</v>
      </c>
      <c r="BK213" s="35">
        <v>0</v>
      </c>
      <c r="BL213" s="35">
        <v>0</v>
      </c>
      <c r="BM213" s="35">
        <v>0</v>
      </c>
      <c r="BN213" s="35">
        <v>0</v>
      </c>
      <c r="BO213" s="35">
        <v>0</v>
      </c>
      <c r="BP213" s="35">
        <v>0</v>
      </c>
      <c r="BQ213" s="35">
        <v>0</v>
      </c>
      <c r="BR213" s="35">
        <v>0</v>
      </c>
      <c r="BS213" s="35">
        <v>0</v>
      </c>
      <c r="BT213" s="35">
        <v>0</v>
      </c>
      <c r="BU213" s="35">
        <v>0</v>
      </c>
      <c r="BV213" s="35">
        <v>0</v>
      </c>
      <c r="BW213" s="35">
        <v>0</v>
      </c>
      <c r="BX213" s="35">
        <v>0</v>
      </c>
      <c r="BY213" s="35">
        <f aca="true" t="shared" si="166" ref="BY213:BY276">AO213-F213</f>
        <v>-0.22475099999999998</v>
      </c>
      <c r="BZ213" s="35">
        <f aca="true" t="shared" si="167" ref="BZ213:BZ273">BY213/F213*100</f>
        <v>-100</v>
      </c>
      <c r="CA213" s="38" t="s">
        <v>430</v>
      </c>
    </row>
    <row r="214" spans="1:79" s="28" customFormat="1" ht="22.5">
      <c r="A214" s="1"/>
      <c r="B214" s="7" t="s">
        <v>339</v>
      </c>
      <c r="C214" s="6" t="s">
        <v>411</v>
      </c>
      <c r="D214" s="35">
        <v>0.224751</v>
      </c>
      <c r="E214" s="35">
        <v>0</v>
      </c>
      <c r="F214" s="35">
        <f t="shared" si="118"/>
        <v>0.22475099999999998</v>
      </c>
      <c r="G214" s="35">
        <f t="shared" si="156"/>
        <v>0</v>
      </c>
      <c r="H214" s="35">
        <f t="shared" si="157"/>
        <v>0</v>
      </c>
      <c r="I214" s="35">
        <f t="shared" si="158"/>
        <v>0</v>
      </c>
      <c r="J214" s="35">
        <f t="shared" si="159"/>
        <v>0</v>
      </c>
      <c r="K214" s="35">
        <f t="shared" si="160"/>
        <v>1</v>
      </c>
      <c r="L214" s="35">
        <v>0</v>
      </c>
      <c r="M214" s="35">
        <v>0.22475099999999998</v>
      </c>
      <c r="N214" s="35">
        <v>0</v>
      </c>
      <c r="O214" s="35">
        <v>0</v>
      </c>
      <c r="P214" s="35">
        <v>0</v>
      </c>
      <c r="Q214" s="35">
        <v>0</v>
      </c>
      <c r="R214" s="35">
        <v>1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f t="shared" si="119"/>
        <v>0</v>
      </c>
      <c r="AP214" s="35">
        <f t="shared" si="161"/>
        <v>0</v>
      </c>
      <c r="AQ214" s="35">
        <f t="shared" si="162"/>
        <v>0</v>
      </c>
      <c r="AR214" s="35">
        <f t="shared" si="163"/>
        <v>0</v>
      </c>
      <c r="AS214" s="35">
        <f t="shared" si="164"/>
        <v>0</v>
      </c>
      <c r="AT214" s="35">
        <f t="shared" si="165"/>
        <v>0</v>
      </c>
      <c r="AU214" s="35">
        <v>0</v>
      </c>
      <c r="AV214" s="35">
        <v>0</v>
      </c>
      <c r="AW214" s="35">
        <v>0</v>
      </c>
      <c r="AX214" s="35">
        <v>0</v>
      </c>
      <c r="AY214" s="35">
        <v>0</v>
      </c>
      <c r="AZ214" s="35">
        <v>0</v>
      </c>
      <c r="BA214" s="35">
        <v>0</v>
      </c>
      <c r="BB214" s="35">
        <v>0</v>
      </c>
      <c r="BC214" s="35">
        <v>0</v>
      </c>
      <c r="BD214" s="35">
        <v>0</v>
      </c>
      <c r="BE214" s="35">
        <v>0</v>
      </c>
      <c r="BF214" s="35">
        <v>0</v>
      </c>
      <c r="BG214" s="35">
        <v>0</v>
      </c>
      <c r="BH214" s="35">
        <v>0</v>
      </c>
      <c r="BI214" s="35">
        <v>0</v>
      </c>
      <c r="BJ214" s="35">
        <v>0</v>
      </c>
      <c r="BK214" s="35">
        <v>0</v>
      </c>
      <c r="BL214" s="35">
        <v>0</v>
      </c>
      <c r="BM214" s="35">
        <v>0</v>
      </c>
      <c r="BN214" s="35">
        <v>0</v>
      </c>
      <c r="BO214" s="35">
        <v>0</v>
      </c>
      <c r="BP214" s="35">
        <v>0</v>
      </c>
      <c r="BQ214" s="35">
        <v>0</v>
      </c>
      <c r="BR214" s="35">
        <v>0</v>
      </c>
      <c r="BS214" s="35">
        <v>0</v>
      </c>
      <c r="BT214" s="35">
        <v>0</v>
      </c>
      <c r="BU214" s="35">
        <v>0</v>
      </c>
      <c r="BV214" s="35">
        <v>0</v>
      </c>
      <c r="BW214" s="35">
        <v>0</v>
      </c>
      <c r="BX214" s="35">
        <v>0</v>
      </c>
      <c r="BY214" s="35">
        <f t="shared" si="166"/>
        <v>-0.22475099999999998</v>
      </c>
      <c r="BZ214" s="35">
        <f t="shared" si="167"/>
        <v>-100</v>
      </c>
      <c r="CA214" s="38" t="s">
        <v>431</v>
      </c>
    </row>
    <row r="215" spans="1:79" s="28" customFormat="1" ht="22.5">
      <c r="A215" s="1"/>
      <c r="B215" s="7" t="s">
        <v>340</v>
      </c>
      <c r="C215" s="6" t="s">
        <v>411</v>
      </c>
      <c r="D215" s="35">
        <v>0.224751</v>
      </c>
      <c r="E215" s="35">
        <v>0</v>
      </c>
      <c r="F215" s="35">
        <f t="shared" si="118"/>
        <v>0.22475099999999998</v>
      </c>
      <c r="G215" s="35">
        <f t="shared" si="156"/>
        <v>0</v>
      </c>
      <c r="H215" s="35">
        <f t="shared" si="157"/>
        <v>0</v>
      </c>
      <c r="I215" s="35">
        <f t="shared" si="158"/>
        <v>0</v>
      </c>
      <c r="J215" s="35">
        <f t="shared" si="159"/>
        <v>0</v>
      </c>
      <c r="K215" s="35">
        <f t="shared" si="160"/>
        <v>1</v>
      </c>
      <c r="L215" s="35">
        <v>0</v>
      </c>
      <c r="M215" s="35">
        <v>0.22475099999999998</v>
      </c>
      <c r="N215" s="35">
        <v>0</v>
      </c>
      <c r="O215" s="35">
        <v>0</v>
      </c>
      <c r="P215" s="35">
        <v>0</v>
      </c>
      <c r="Q215" s="35">
        <v>0</v>
      </c>
      <c r="R215" s="35">
        <v>1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f t="shared" si="119"/>
        <v>0</v>
      </c>
      <c r="AP215" s="35">
        <f t="shared" si="161"/>
        <v>0</v>
      </c>
      <c r="AQ215" s="35">
        <f t="shared" si="162"/>
        <v>0</v>
      </c>
      <c r="AR215" s="35">
        <f t="shared" si="163"/>
        <v>0</v>
      </c>
      <c r="AS215" s="35">
        <f t="shared" si="164"/>
        <v>0</v>
      </c>
      <c r="AT215" s="35">
        <f t="shared" si="165"/>
        <v>0</v>
      </c>
      <c r="AU215" s="35">
        <v>0</v>
      </c>
      <c r="AV215" s="35">
        <v>0</v>
      </c>
      <c r="AW215" s="35">
        <v>0</v>
      </c>
      <c r="AX215" s="35">
        <v>0</v>
      </c>
      <c r="AY215" s="35">
        <v>0</v>
      </c>
      <c r="AZ215" s="35">
        <v>0</v>
      </c>
      <c r="BA215" s="35">
        <v>0</v>
      </c>
      <c r="BB215" s="35">
        <v>0</v>
      </c>
      <c r="BC215" s="35">
        <v>0</v>
      </c>
      <c r="BD215" s="35">
        <v>0</v>
      </c>
      <c r="BE215" s="35">
        <v>0</v>
      </c>
      <c r="BF215" s="35">
        <v>0</v>
      </c>
      <c r="BG215" s="35">
        <v>0</v>
      </c>
      <c r="BH215" s="35">
        <v>0</v>
      </c>
      <c r="BI215" s="35">
        <v>0</v>
      </c>
      <c r="BJ215" s="35">
        <v>0</v>
      </c>
      <c r="BK215" s="35">
        <v>0</v>
      </c>
      <c r="BL215" s="35">
        <v>0</v>
      </c>
      <c r="BM215" s="35">
        <v>0</v>
      </c>
      <c r="BN215" s="35">
        <v>0</v>
      </c>
      <c r="BO215" s="35">
        <v>0</v>
      </c>
      <c r="BP215" s="35">
        <v>0</v>
      </c>
      <c r="BQ215" s="35">
        <v>0</v>
      </c>
      <c r="BR215" s="35">
        <v>0</v>
      </c>
      <c r="BS215" s="35">
        <v>0</v>
      </c>
      <c r="BT215" s="35">
        <v>0</v>
      </c>
      <c r="BU215" s="35">
        <v>0</v>
      </c>
      <c r="BV215" s="35">
        <v>0</v>
      </c>
      <c r="BW215" s="35">
        <v>0</v>
      </c>
      <c r="BX215" s="35">
        <v>0</v>
      </c>
      <c r="BY215" s="35">
        <f t="shared" si="166"/>
        <v>-0.22475099999999998</v>
      </c>
      <c r="BZ215" s="35">
        <f t="shared" si="167"/>
        <v>-100</v>
      </c>
      <c r="CA215" s="38" t="s">
        <v>429</v>
      </c>
    </row>
    <row r="216" spans="1:79" s="28" customFormat="1" ht="22.5">
      <c r="A216" s="1"/>
      <c r="B216" s="7" t="s">
        <v>341</v>
      </c>
      <c r="C216" s="6" t="s">
        <v>411</v>
      </c>
      <c r="D216" s="35">
        <v>0.224751</v>
      </c>
      <c r="E216" s="35">
        <v>0</v>
      </c>
      <c r="F216" s="35">
        <f t="shared" si="118"/>
        <v>0.22475099999999998</v>
      </c>
      <c r="G216" s="35">
        <f t="shared" si="156"/>
        <v>0</v>
      </c>
      <c r="H216" s="35">
        <f t="shared" si="157"/>
        <v>0</v>
      </c>
      <c r="I216" s="35">
        <f t="shared" si="158"/>
        <v>0</v>
      </c>
      <c r="J216" s="35">
        <f t="shared" si="159"/>
        <v>0</v>
      </c>
      <c r="K216" s="35">
        <f t="shared" si="160"/>
        <v>1</v>
      </c>
      <c r="L216" s="35">
        <v>0</v>
      </c>
      <c r="M216" s="35">
        <v>0.22475099999999998</v>
      </c>
      <c r="N216" s="35">
        <v>0</v>
      </c>
      <c r="O216" s="35">
        <v>0</v>
      </c>
      <c r="P216" s="35">
        <v>0</v>
      </c>
      <c r="Q216" s="35">
        <v>0</v>
      </c>
      <c r="R216" s="35">
        <v>1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f t="shared" si="119"/>
        <v>0</v>
      </c>
      <c r="AP216" s="35">
        <f t="shared" si="161"/>
        <v>0</v>
      </c>
      <c r="AQ216" s="35">
        <f t="shared" si="162"/>
        <v>0</v>
      </c>
      <c r="AR216" s="35">
        <f t="shared" si="163"/>
        <v>0</v>
      </c>
      <c r="AS216" s="35">
        <f t="shared" si="164"/>
        <v>0</v>
      </c>
      <c r="AT216" s="35">
        <f t="shared" si="165"/>
        <v>0</v>
      </c>
      <c r="AU216" s="35">
        <v>0</v>
      </c>
      <c r="AV216" s="35">
        <v>0</v>
      </c>
      <c r="AW216" s="35">
        <v>0</v>
      </c>
      <c r="AX216" s="35">
        <v>0</v>
      </c>
      <c r="AY216" s="35">
        <v>0</v>
      </c>
      <c r="AZ216" s="35">
        <v>0</v>
      </c>
      <c r="BA216" s="35">
        <v>0</v>
      </c>
      <c r="BB216" s="35">
        <v>0</v>
      </c>
      <c r="BC216" s="35">
        <v>0</v>
      </c>
      <c r="BD216" s="35">
        <v>0</v>
      </c>
      <c r="BE216" s="35">
        <v>0</v>
      </c>
      <c r="BF216" s="35">
        <v>0</v>
      </c>
      <c r="BG216" s="35">
        <v>0</v>
      </c>
      <c r="BH216" s="35">
        <v>0</v>
      </c>
      <c r="BI216" s="35">
        <v>0</v>
      </c>
      <c r="BJ216" s="35">
        <v>0</v>
      </c>
      <c r="BK216" s="35">
        <v>0</v>
      </c>
      <c r="BL216" s="35">
        <v>0</v>
      </c>
      <c r="BM216" s="35">
        <v>0</v>
      </c>
      <c r="BN216" s="35">
        <v>0</v>
      </c>
      <c r="BO216" s="35">
        <v>0</v>
      </c>
      <c r="BP216" s="35">
        <v>0</v>
      </c>
      <c r="BQ216" s="35">
        <v>0</v>
      </c>
      <c r="BR216" s="35">
        <v>0</v>
      </c>
      <c r="BS216" s="35">
        <v>0</v>
      </c>
      <c r="BT216" s="35">
        <v>0</v>
      </c>
      <c r="BU216" s="35">
        <v>0</v>
      </c>
      <c r="BV216" s="35">
        <v>0</v>
      </c>
      <c r="BW216" s="35">
        <v>0</v>
      </c>
      <c r="BX216" s="35">
        <v>0</v>
      </c>
      <c r="BY216" s="35">
        <f t="shared" si="166"/>
        <v>-0.22475099999999998</v>
      </c>
      <c r="BZ216" s="35">
        <f t="shared" si="167"/>
        <v>-100</v>
      </c>
      <c r="CA216" s="38" t="s">
        <v>429</v>
      </c>
    </row>
    <row r="217" spans="1:79" s="28" customFormat="1" ht="22.5">
      <c r="A217" s="1"/>
      <c r="B217" s="7" t="s">
        <v>342</v>
      </c>
      <c r="C217" s="6" t="s">
        <v>411</v>
      </c>
      <c r="D217" s="35">
        <v>0.224751</v>
      </c>
      <c r="E217" s="35">
        <v>0</v>
      </c>
      <c r="F217" s="35">
        <f t="shared" si="118"/>
        <v>0.22475099999999998</v>
      </c>
      <c r="G217" s="35">
        <f t="shared" si="156"/>
        <v>0</v>
      </c>
      <c r="H217" s="35">
        <f t="shared" si="157"/>
        <v>0</v>
      </c>
      <c r="I217" s="35">
        <f t="shared" si="158"/>
        <v>0</v>
      </c>
      <c r="J217" s="35">
        <f t="shared" si="159"/>
        <v>0</v>
      </c>
      <c r="K217" s="35">
        <f t="shared" si="160"/>
        <v>1</v>
      </c>
      <c r="L217" s="35">
        <v>0</v>
      </c>
      <c r="M217" s="35">
        <v>0.22475099999999998</v>
      </c>
      <c r="N217" s="35">
        <v>0</v>
      </c>
      <c r="O217" s="35">
        <v>0</v>
      </c>
      <c r="P217" s="35">
        <v>0</v>
      </c>
      <c r="Q217" s="35">
        <v>0</v>
      </c>
      <c r="R217" s="35">
        <v>1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f t="shared" si="119"/>
        <v>0</v>
      </c>
      <c r="AP217" s="35">
        <f t="shared" si="161"/>
        <v>0</v>
      </c>
      <c r="AQ217" s="35">
        <f t="shared" si="162"/>
        <v>0</v>
      </c>
      <c r="AR217" s="35">
        <f t="shared" si="163"/>
        <v>0</v>
      </c>
      <c r="AS217" s="35">
        <f t="shared" si="164"/>
        <v>0</v>
      </c>
      <c r="AT217" s="35">
        <f t="shared" si="165"/>
        <v>0</v>
      </c>
      <c r="AU217" s="35">
        <v>0</v>
      </c>
      <c r="AV217" s="35">
        <v>0</v>
      </c>
      <c r="AW217" s="35">
        <v>0</v>
      </c>
      <c r="AX217" s="35">
        <v>0</v>
      </c>
      <c r="AY217" s="35">
        <v>0</v>
      </c>
      <c r="AZ217" s="35">
        <v>0</v>
      </c>
      <c r="BA217" s="35">
        <v>0</v>
      </c>
      <c r="BB217" s="35">
        <v>0</v>
      </c>
      <c r="BC217" s="35">
        <v>0</v>
      </c>
      <c r="BD217" s="35">
        <v>0</v>
      </c>
      <c r="BE217" s="35">
        <v>0</v>
      </c>
      <c r="BF217" s="35">
        <v>0</v>
      </c>
      <c r="BG217" s="35">
        <v>0</v>
      </c>
      <c r="BH217" s="35">
        <v>0</v>
      </c>
      <c r="BI217" s="35">
        <v>0</v>
      </c>
      <c r="BJ217" s="35">
        <v>0</v>
      </c>
      <c r="BK217" s="35">
        <v>0</v>
      </c>
      <c r="BL217" s="35">
        <v>0</v>
      </c>
      <c r="BM217" s="35">
        <v>0</v>
      </c>
      <c r="BN217" s="35">
        <v>0</v>
      </c>
      <c r="BO217" s="35">
        <v>0</v>
      </c>
      <c r="BP217" s="35">
        <v>0</v>
      </c>
      <c r="BQ217" s="35">
        <v>0</v>
      </c>
      <c r="BR217" s="35">
        <v>0</v>
      </c>
      <c r="BS217" s="35">
        <v>0</v>
      </c>
      <c r="BT217" s="35">
        <v>0</v>
      </c>
      <c r="BU217" s="35">
        <v>0</v>
      </c>
      <c r="BV217" s="35">
        <v>0</v>
      </c>
      <c r="BW217" s="35">
        <v>0</v>
      </c>
      <c r="BX217" s="35">
        <v>0</v>
      </c>
      <c r="BY217" s="35">
        <f t="shared" si="166"/>
        <v>-0.22475099999999998</v>
      </c>
      <c r="BZ217" s="35">
        <f t="shared" si="167"/>
        <v>-100</v>
      </c>
      <c r="CA217" s="38" t="s">
        <v>429</v>
      </c>
    </row>
    <row r="218" spans="1:79" s="28" customFormat="1" ht="22.5">
      <c r="A218" s="1"/>
      <c r="B218" s="7" t="s">
        <v>343</v>
      </c>
      <c r="C218" s="6" t="s">
        <v>411</v>
      </c>
      <c r="D218" s="35">
        <v>0.224751</v>
      </c>
      <c r="E218" s="35">
        <v>0</v>
      </c>
      <c r="F218" s="35">
        <f t="shared" si="118"/>
        <v>0.22475099999999998</v>
      </c>
      <c r="G218" s="35">
        <f t="shared" si="156"/>
        <v>0</v>
      </c>
      <c r="H218" s="35">
        <f t="shared" si="157"/>
        <v>0</v>
      </c>
      <c r="I218" s="35">
        <f t="shared" si="158"/>
        <v>0</v>
      </c>
      <c r="J218" s="35">
        <f t="shared" si="159"/>
        <v>0</v>
      </c>
      <c r="K218" s="35">
        <f t="shared" si="160"/>
        <v>1</v>
      </c>
      <c r="L218" s="35">
        <v>0</v>
      </c>
      <c r="M218" s="35">
        <v>0.22475099999999998</v>
      </c>
      <c r="N218" s="35">
        <v>0</v>
      </c>
      <c r="O218" s="35">
        <v>0</v>
      </c>
      <c r="P218" s="35">
        <v>0</v>
      </c>
      <c r="Q218" s="35">
        <v>0</v>
      </c>
      <c r="R218" s="35">
        <v>1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f t="shared" si="119"/>
        <v>0</v>
      </c>
      <c r="AP218" s="35">
        <f t="shared" si="161"/>
        <v>0</v>
      </c>
      <c r="AQ218" s="35">
        <f t="shared" si="162"/>
        <v>0</v>
      </c>
      <c r="AR218" s="35">
        <f t="shared" si="163"/>
        <v>0</v>
      </c>
      <c r="AS218" s="35">
        <f t="shared" si="164"/>
        <v>0</v>
      </c>
      <c r="AT218" s="35">
        <f t="shared" si="165"/>
        <v>0</v>
      </c>
      <c r="AU218" s="35">
        <v>0</v>
      </c>
      <c r="AV218" s="35">
        <v>0</v>
      </c>
      <c r="AW218" s="35">
        <v>0</v>
      </c>
      <c r="AX218" s="35">
        <v>0</v>
      </c>
      <c r="AY218" s="35">
        <v>0</v>
      </c>
      <c r="AZ218" s="35">
        <v>0</v>
      </c>
      <c r="BA218" s="35">
        <v>0</v>
      </c>
      <c r="BB218" s="35">
        <v>0</v>
      </c>
      <c r="BC218" s="35">
        <v>0</v>
      </c>
      <c r="BD218" s="35">
        <v>0</v>
      </c>
      <c r="BE218" s="35">
        <v>0</v>
      </c>
      <c r="BF218" s="35">
        <v>0</v>
      </c>
      <c r="BG218" s="35">
        <v>0</v>
      </c>
      <c r="BH218" s="35">
        <v>0</v>
      </c>
      <c r="BI218" s="35">
        <v>0</v>
      </c>
      <c r="BJ218" s="35">
        <v>0</v>
      </c>
      <c r="BK218" s="35">
        <v>0</v>
      </c>
      <c r="BL218" s="35">
        <v>0</v>
      </c>
      <c r="BM218" s="35">
        <v>0</v>
      </c>
      <c r="BN218" s="35">
        <v>0</v>
      </c>
      <c r="BO218" s="35">
        <v>0</v>
      </c>
      <c r="BP218" s="35">
        <v>0</v>
      </c>
      <c r="BQ218" s="35">
        <v>0</v>
      </c>
      <c r="BR218" s="35">
        <v>0</v>
      </c>
      <c r="BS218" s="35">
        <v>0</v>
      </c>
      <c r="BT218" s="35">
        <v>0</v>
      </c>
      <c r="BU218" s="35">
        <v>0</v>
      </c>
      <c r="BV218" s="35">
        <v>0</v>
      </c>
      <c r="BW218" s="35">
        <v>0</v>
      </c>
      <c r="BX218" s="35">
        <v>0</v>
      </c>
      <c r="BY218" s="35">
        <f t="shared" si="166"/>
        <v>-0.22475099999999998</v>
      </c>
      <c r="BZ218" s="35">
        <f t="shared" si="167"/>
        <v>-100</v>
      </c>
      <c r="CA218" s="38" t="s">
        <v>431</v>
      </c>
    </row>
    <row r="219" spans="1:79" s="28" customFormat="1" ht="22.5">
      <c r="A219" s="1"/>
      <c r="B219" s="7" t="s">
        <v>344</v>
      </c>
      <c r="C219" s="6" t="s">
        <v>411</v>
      </c>
      <c r="D219" s="35">
        <v>0.224751</v>
      </c>
      <c r="E219" s="35">
        <v>0</v>
      </c>
      <c r="F219" s="35">
        <f t="shared" si="118"/>
        <v>0.22475099999999998</v>
      </c>
      <c r="G219" s="35">
        <f t="shared" si="156"/>
        <v>0</v>
      </c>
      <c r="H219" s="35">
        <f t="shared" si="157"/>
        <v>0</v>
      </c>
      <c r="I219" s="35">
        <f t="shared" si="158"/>
        <v>0</v>
      </c>
      <c r="J219" s="35">
        <f t="shared" si="159"/>
        <v>0</v>
      </c>
      <c r="K219" s="35">
        <f t="shared" si="160"/>
        <v>1</v>
      </c>
      <c r="L219" s="35">
        <v>0</v>
      </c>
      <c r="M219" s="35">
        <v>0.22475099999999998</v>
      </c>
      <c r="N219" s="35">
        <v>0</v>
      </c>
      <c r="O219" s="35">
        <v>0</v>
      </c>
      <c r="P219" s="35">
        <v>0</v>
      </c>
      <c r="Q219" s="35">
        <v>0</v>
      </c>
      <c r="R219" s="35">
        <v>1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f t="shared" si="119"/>
        <v>0</v>
      </c>
      <c r="AP219" s="35">
        <f t="shared" si="161"/>
        <v>0</v>
      </c>
      <c r="AQ219" s="35">
        <f t="shared" si="162"/>
        <v>0</v>
      </c>
      <c r="AR219" s="35">
        <f t="shared" si="163"/>
        <v>0</v>
      </c>
      <c r="AS219" s="35">
        <f t="shared" si="164"/>
        <v>0</v>
      </c>
      <c r="AT219" s="35">
        <f t="shared" si="165"/>
        <v>0</v>
      </c>
      <c r="AU219" s="35">
        <v>0</v>
      </c>
      <c r="AV219" s="35">
        <v>0</v>
      </c>
      <c r="AW219" s="35">
        <v>0</v>
      </c>
      <c r="AX219" s="35">
        <v>0</v>
      </c>
      <c r="AY219" s="35">
        <v>0</v>
      </c>
      <c r="AZ219" s="35">
        <v>0</v>
      </c>
      <c r="BA219" s="35">
        <v>0</v>
      </c>
      <c r="BB219" s="35">
        <v>0</v>
      </c>
      <c r="BC219" s="35">
        <v>0</v>
      </c>
      <c r="BD219" s="35">
        <v>0</v>
      </c>
      <c r="BE219" s="35">
        <v>0</v>
      </c>
      <c r="BF219" s="35">
        <v>0</v>
      </c>
      <c r="BG219" s="35">
        <v>0</v>
      </c>
      <c r="BH219" s="35">
        <v>0</v>
      </c>
      <c r="BI219" s="35">
        <v>0</v>
      </c>
      <c r="BJ219" s="35">
        <v>0</v>
      </c>
      <c r="BK219" s="35">
        <v>0</v>
      </c>
      <c r="BL219" s="35">
        <v>0</v>
      </c>
      <c r="BM219" s="35">
        <v>0</v>
      </c>
      <c r="BN219" s="35">
        <v>0</v>
      </c>
      <c r="BO219" s="35">
        <v>0</v>
      </c>
      <c r="BP219" s="35">
        <v>0</v>
      </c>
      <c r="BQ219" s="35">
        <v>0</v>
      </c>
      <c r="BR219" s="35">
        <v>0</v>
      </c>
      <c r="BS219" s="35">
        <v>0</v>
      </c>
      <c r="BT219" s="35">
        <v>0</v>
      </c>
      <c r="BU219" s="35">
        <v>0</v>
      </c>
      <c r="BV219" s="35">
        <v>0</v>
      </c>
      <c r="BW219" s="35">
        <v>0</v>
      </c>
      <c r="BX219" s="35">
        <v>0</v>
      </c>
      <c r="BY219" s="35">
        <f t="shared" si="166"/>
        <v>-0.22475099999999998</v>
      </c>
      <c r="BZ219" s="35">
        <f t="shared" si="167"/>
        <v>-100</v>
      </c>
      <c r="CA219" s="38" t="s">
        <v>429</v>
      </c>
    </row>
    <row r="220" spans="1:79" s="28" customFormat="1" ht="22.5">
      <c r="A220" s="1"/>
      <c r="B220" s="7" t="s">
        <v>345</v>
      </c>
      <c r="C220" s="6" t="s">
        <v>411</v>
      </c>
      <c r="D220" s="35">
        <v>0.224751</v>
      </c>
      <c r="E220" s="35">
        <v>0</v>
      </c>
      <c r="F220" s="35">
        <f t="shared" si="118"/>
        <v>0.22475099999999998</v>
      </c>
      <c r="G220" s="35">
        <f t="shared" si="156"/>
        <v>0</v>
      </c>
      <c r="H220" s="35">
        <f t="shared" si="157"/>
        <v>0</v>
      </c>
      <c r="I220" s="35">
        <f t="shared" si="158"/>
        <v>0</v>
      </c>
      <c r="J220" s="35">
        <f t="shared" si="159"/>
        <v>0</v>
      </c>
      <c r="K220" s="35">
        <f t="shared" si="160"/>
        <v>1</v>
      </c>
      <c r="L220" s="35">
        <v>0</v>
      </c>
      <c r="M220" s="35">
        <v>0.22475099999999998</v>
      </c>
      <c r="N220" s="35">
        <v>0</v>
      </c>
      <c r="O220" s="35">
        <v>0</v>
      </c>
      <c r="P220" s="35">
        <v>0</v>
      </c>
      <c r="Q220" s="35">
        <v>0</v>
      </c>
      <c r="R220" s="35">
        <v>1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f t="shared" si="119"/>
        <v>0</v>
      </c>
      <c r="AP220" s="35">
        <f t="shared" si="161"/>
        <v>0</v>
      </c>
      <c r="AQ220" s="35">
        <f t="shared" si="162"/>
        <v>0</v>
      </c>
      <c r="AR220" s="35">
        <f t="shared" si="163"/>
        <v>0</v>
      </c>
      <c r="AS220" s="35">
        <f t="shared" si="164"/>
        <v>0</v>
      </c>
      <c r="AT220" s="35">
        <f t="shared" si="165"/>
        <v>0</v>
      </c>
      <c r="AU220" s="35">
        <v>0</v>
      </c>
      <c r="AV220" s="35">
        <v>0</v>
      </c>
      <c r="AW220" s="35">
        <v>0</v>
      </c>
      <c r="AX220" s="35">
        <v>0</v>
      </c>
      <c r="AY220" s="35">
        <v>0</v>
      </c>
      <c r="AZ220" s="35">
        <v>0</v>
      </c>
      <c r="BA220" s="35">
        <v>0</v>
      </c>
      <c r="BB220" s="35">
        <v>0</v>
      </c>
      <c r="BC220" s="35">
        <v>0</v>
      </c>
      <c r="BD220" s="35">
        <v>0</v>
      </c>
      <c r="BE220" s="35">
        <v>0</v>
      </c>
      <c r="BF220" s="35">
        <v>0</v>
      </c>
      <c r="BG220" s="35">
        <v>0</v>
      </c>
      <c r="BH220" s="35">
        <v>0</v>
      </c>
      <c r="BI220" s="35">
        <v>0</v>
      </c>
      <c r="BJ220" s="35">
        <v>0</v>
      </c>
      <c r="BK220" s="35">
        <v>0</v>
      </c>
      <c r="BL220" s="35">
        <v>0</v>
      </c>
      <c r="BM220" s="35">
        <v>0</v>
      </c>
      <c r="BN220" s="35">
        <v>0</v>
      </c>
      <c r="BO220" s="35">
        <v>0</v>
      </c>
      <c r="BP220" s="35">
        <v>0</v>
      </c>
      <c r="BQ220" s="35">
        <v>0</v>
      </c>
      <c r="BR220" s="35">
        <v>0</v>
      </c>
      <c r="BS220" s="35">
        <v>0</v>
      </c>
      <c r="BT220" s="35">
        <v>0</v>
      </c>
      <c r="BU220" s="35">
        <v>0</v>
      </c>
      <c r="BV220" s="35">
        <v>0</v>
      </c>
      <c r="BW220" s="35">
        <v>0</v>
      </c>
      <c r="BX220" s="35">
        <v>0</v>
      </c>
      <c r="BY220" s="35">
        <f t="shared" si="166"/>
        <v>-0.22475099999999998</v>
      </c>
      <c r="BZ220" s="35">
        <f t="shared" si="167"/>
        <v>-100</v>
      </c>
      <c r="CA220" s="38" t="s">
        <v>430</v>
      </c>
    </row>
    <row r="221" spans="1:79" s="28" customFormat="1" ht="22.5">
      <c r="A221" s="1"/>
      <c r="B221" s="7" t="s">
        <v>346</v>
      </c>
      <c r="C221" s="6" t="s">
        <v>411</v>
      </c>
      <c r="D221" s="35">
        <v>0.224751</v>
      </c>
      <c r="E221" s="35">
        <v>0</v>
      </c>
      <c r="F221" s="35">
        <f t="shared" si="118"/>
        <v>0.22475099999999998</v>
      </c>
      <c r="G221" s="35">
        <f t="shared" si="156"/>
        <v>0</v>
      </c>
      <c r="H221" s="35">
        <f t="shared" si="157"/>
        <v>0</v>
      </c>
      <c r="I221" s="35">
        <f t="shared" si="158"/>
        <v>0</v>
      </c>
      <c r="J221" s="35">
        <f t="shared" si="159"/>
        <v>0</v>
      </c>
      <c r="K221" s="35">
        <f t="shared" si="160"/>
        <v>1</v>
      </c>
      <c r="L221" s="35">
        <v>0</v>
      </c>
      <c r="M221" s="35">
        <v>0.22475099999999998</v>
      </c>
      <c r="N221" s="35">
        <v>0</v>
      </c>
      <c r="O221" s="35">
        <v>0</v>
      </c>
      <c r="P221" s="35">
        <v>0</v>
      </c>
      <c r="Q221" s="35">
        <v>0</v>
      </c>
      <c r="R221" s="35">
        <v>1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f t="shared" si="119"/>
        <v>0</v>
      </c>
      <c r="AP221" s="35">
        <f t="shared" si="161"/>
        <v>0</v>
      </c>
      <c r="AQ221" s="35">
        <f t="shared" si="162"/>
        <v>0</v>
      </c>
      <c r="AR221" s="35">
        <f t="shared" si="163"/>
        <v>0</v>
      </c>
      <c r="AS221" s="35">
        <f t="shared" si="164"/>
        <v>0</v>
      </c>
      <c r="AT221" s="35">
        <f t="shared" si="165"/>
        <v>0</v>
      </c>
      <c r="AU221" s="35">
        <v>0</v>
      </c>
      <c r="AV221" s="35">
        <v>0</v>
      </c>
      <c r="AW221" s="35">
        <v>0</v>
      </c>
      <c r="AX221" s="35">
        <v>0</v>
      </c>
      <c r="AY221" s="35">
        <v>0</v>
      </c>
      <c r="AZ221" s="35">
        <v>0</v>
      </c>
      <c r="BA221" s="35">
        <v>0</v>
      </c>
      <c r="BB221" s="35">
        <v>0</v>
      </c>
      <c r="BC221" s="35">
        <v>0</v>
      </c>
      <c r="BD221" s="35">
        <v>0</v>
      </c>
      <c r="BE221" s="35">
        <v>0</v>
      </c>
      <c r="BF221" s="35">
        <v>0</v>
      </c>
      <c r="BG221" s="35">
        <v>0</v>
      </c>
      <c r="BH221" s="35">
        <v>0</v>
      </c>
      <c r="BI221" s="35">
        <v>0</v>
      </c>
      <c r="BJ221" s="35">
        <v>0</v>
      </c>
      <c r="BK221" s="35">
        <v>0</v>
      </c>
      <c r="BL221" s="35">
        <v>0</v>
      </c>
      <c r="BM221" s="35">
        <v>0</v>
      </c>
      <c r="BN221" s="35">
        <v>0</v>
      </c>
      <c r="BO221" s="35">
        <v>0</v>
      </c>
      <c r="BP221" s="35">
        <v>0</v>
      </c>
      <c r="BQ221" s="35">
        <v>0</v>
      </c>
      <c r="BR221" s="35">
        <v>0</v>
      </c>
      <c r="BS221" s="35">
        <v>0</v>
      </c>
      <c r="BT221" s="35">
        <v>0</v>
      </c>
      <c r="BU221" s="35">
        <v>0</v>
      </c>
      <c r="BV221" s="35">
        <v>0</v>
      </c>
      <c r="BW221" s="35">
        <v>0</v>
      </c>
      <c r="BX221" s="35">
        <v>0</v>
      </c>
      <c r="BY221" s="35">
        <f t="shared" si="166"/>
        <v>-0.22475099999999998</v>
      </c>
      <c r="BZ221" s="35">
        <f t="shared" si="167"/>
        <v>-100</v>
      </c>
      <c r="CA221" s="38" t="s">
        <v>429</v>
      </c>
    </row>
    <row r="222" spans="1:79" s="28" customFormat="1" ht="22.5">
      <c r="A222" s="1"/>
      <c r="B222" s="7" t="s">
        <v>347</v>
      </c>
      <c r="C222" s="6" t="s">
        <v>411</v>
      </c>
      <c r="D222" s="35">
        <v>0.224751</v>
      </c>
      <c r="E222" s="35">
        <v>0</v>
      </c>
      <c r="F222" s="35">
        <f t="shared" si="118"/>
        <v>0.22475099999999998</v>
      </c>
      <c r="G222" s="35">
        <f t="shared" si="156"/>
        <v>0</v>
      </c>
      <c r="H222" s="35">
        <f t="shared" si="157"/>
        <v>0</v>
      </c>
      <c r="I222" s="35">
        <f t="shared" si="158"/>
        <v>0</v>
      </c>
      <c r="J222" s="35">
        <f t="shared" si="159"/>
        <v>0</v>
      </c>
      <c r="K222" s="35">
        <f t="shared" si="160"/>
        <v>1</v>
      </c>
      <c r="L222" s="35">
        <v>0</v>
      </c>
      <c r="M222" s="35">
        <v>0.22475099999999998</v>
      </c>
      <c r="N222" s="35">
        <v>0</v>
      </c>
      <c r="O222" s="35">
        <v>0</v>
      </c>
      <c r="P222" s="35">
        <v>0</v>
      </c>
      <c r="Q222" s="35">
        <v>0</v>
      </c>
      <c r="R222" s="35">
        <v>1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f t="shared" si="119"/>
        <v>0</v>
      </c>
      <c r="AP222" s="35">
        <f t="shared" si="161"/>
        <v>0</v>
      </c>
      <c r="AQ222" s="35">
        <f t="shared" si="162"/>
        <v>0</v>
      </c>
      <c r="AR222" s="35">
        <f t="shared" si="163"/>
        <v>0</v>
      </c>
      <c r="AS222" s="35">
        <f t="shared" si="164"/>
        <v>0</v>
      </c>
      <c r="AT222" s="35">
        <f t="shared" si="165"/>
        <v>0</v>
      </c>
      <c r="AU222" s="35">
        <v>0</v>
      </c>
      <c r="AV222" s="35">
        <v>0</v>
      </c>
      <c r="AW222" s="35">
        <v>0</v>
      </c>
      <c r="AX222" s="35">
        <v>0</v>
      </c>
      <c r="AY222" s="35">
        <v>0</v>
      </c>
      <c r="AZ222" s="35">
        <v>0</v>
      </c>
      <c r="BA222" s="35">
        <v>0</v>
      </c>
      <c r="BB222" s="35">
        <v>0</v>
      </c>
      <c r="BC222" s="35">
        <v>0</v>
      </c>
      <c r="BD222" s="35">
        <v>0</v>
      </c>
      <c r="BE222" s="35">
        <v>0</v>
      </c>
      <c r="BF222" s="35">
        <v>0</v>
      </c>
      <c r="BG222" s="35">
        <v>0</v>
      </c>
      <c r="BH222" s="35">
        <v>0</v>
      </c>
      <c r="BI222" s="35">
        <v>0</v>
      </c>
      <c r="BJ222" s="35">
        <v>0</v>
      </c>
      <c r="BK222" s="35">
        <v>0</v>
      </c>
      <c r="BL222" s="35">
        <v>0</v>
      </c>
      <c r="BM222" s="35">
        <v>0</v>
      </c>
      <c r="BN222" s="35">
        <v>0</v>
      </c>
      <c r="BO222" s="35">
        <v>0</v>
      </c>
      <c r="BP222" s="35">
        <v>0</v>
      </c>
      <c r="BQ222" s="35">
        <v>0</v>
      </c>
      <c r="BR222" s="35">
        <v>0</v>
      </c>
      <c r="BS222" s="35">
        <v>0</v>
      </c>
      <c r="BT222" s="35">
        <v>0</v>
      </c>
      <c r="BU222" s="35">
        <v>0</v>
      </c>
      <c r="BV222" s="35">
        <v>0</v>
      </c>
      <c r="BW222" s="35">
        <v>0</v>
      </c>
      <c r="BX222" s="35">
        <v>0</v>
      </c>
      <c r="BY222" s="35">
        <f t="shared" si="166"/>
        <v>-0.22475099999999998</v>
      </c>
      <c r="BZ222" s="35">
        <f t="shared" si="167"/>
        <v>-100</v>
      </c>
      <c r="CA222" s="38" t="s">
        <v>429</v>
      </c>
    </row>
    <row r="223" spans="1:79" s="28" customFormat="1" ht="22.5">
      <c r="A223" s="1"/>
      <c r="B223" s="7" t="s">
        <v>348</v>
      </c>
      <c r="C223" s="6" t="s">
        <v>411</v>
      </c>
      <c r="D223" s="35">
        <v>0.224751</v>
      </c>
      <c r="E223" s="35">
        <v>0</v>
      </c>
      <c r="F223" s="35">
        <f t="shared" si="118"/>
        <v>0.22475099999999998</v>
      </c>
      <c r="G223" s="35">
        <f t="shared" si="156"/>
        <v>0</v>
      </c>
      <c r="H223" s="35">
        <f t="shared" si="157"/>
        <v>0</v>
      </c>
      <c r="I223" s="35">
        <f t="shared" si="158"/>
        <v>0</v>
      </c>
      <c r="J223" s="35">
        <f t="shared" si="159"/>
        <v>0</v>
      </c>
      <c r="K223" s="35">
        <f t="shared" si="160"/>
        <v>1</v>
      </c>
      <c r="L223" s="35">
        <v>0</v>
      </c>
      <c r="M223" s="35">
        <v>0.22475099999999998</v>
      </c>
      <c r="N223" s="35">
        <v>0</v>
      </c>
      <c r="O223" s="35">
        <v>0</v>
      </c>
      <c r="P223" s="35">
        <v>0</v>
      </c>
      <c r="Q223" s="35">
        <v>0</v>
      </c>
      <c r="R223" s="35">
        <v>1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f t="shared" si="119"/>
        <v>0</v>
      </c>
      <c r="AP223" s="35">
        <f t="shared" si="161"/>
        <v>0</v>
      </c>
      <c r="AQ223" s="35">
        <f t="shared" si="162"/>
        <v>0</v>
      </c>
      <c r="AR223" s="35">
        <f t="shared" si="163"/>
        <v>0</v>
      </c>
      <c r="AS223" s="35">
        <f t="shared" si="164"/>
        <v>0</v>
      </c>
      <c r="AT223" s="35">
        <f t="shared" si="165"/>
        <v>0</v>
      </c>
      <c r="AU223" s="35">
        <v>0</v>
      </c>
      <c r="AV223" s="35">
        <v>0</v>
      </c>
      <c r="AW223" s="35">
        <v>0</v>
      </c>
      <c r="AX223" s="35">
        <v>0</v>
      </c>
      <c r="AY223" s="35">
        <v>0</v>
      </c>
      <c r="AZ223" s="35">
        <v>0</v>
      </c>
      <c r="BA223" s="35">
        <v>0</v>
      </c>
      <c r="BB223" s="35">
        <v>0</v>
      </c>
      <c r="BC223" s="35">
        <v>0</v>
      </c>
      <c r="BD223" s="35">
        <v>0</v>
      </c>
      <c r="BE223" s="35">
        <v>0</v>
      </c>
      <c r="BF223" s="35">
        <v>0</v>
      </c>
      <c r="BG223" s="35">
        <v>0</v>
      </c>
      <c r="BH223" s="35">
        <v>0</v>
      </c>
      <c r="BI223" s="35">
        <v>0</v>
      </c>
      <c r="BJ223" s="35">
        <v>0</v>
      </c>
      <c r="BK223" s="35">
        <v>0</v>
      </c>
      <c r="BL223" s="35">
        <v>0</v>
      </c>
      <c r="BM223" s="35">
        <v>0</v>
      </c>
      <c r="BN223" s="35">
        <v>0</v>
      </c>
      <c r="BO223" s="35">
        <v>0</v>
      </c>
      <c r="BP223" s="35">
        <v>0</v>
      </c>
      <c r="BQ223" s="35">
        <v>0</v>
      </c>
      <c r="BR223" s="35">
        <v>0</v>
      </c>
      <c r="BS223" s="35">
        <v>0</v>
      </c>
      <c r="BT223" s="35">
        <v>0</v>
      </c>
      <c r="BU223" s="35">
        <v>0</v>
      </c>
      <c r="BV223" s="35">
        <v>0</v>
      </c>
      <c r="BW223" s="35">
        <v>0</v>
      </c>
      <c r="BX223" s="35">
        <v>0</v>
      </c>
      <c r="BY223" s="35">
        <f t="shared" si="166"/>
        <v>-0.22475099999999998</v>
      </c>
      <c r="BZ223" s="35">
        <f t="shared" si="167"/>
        <v>-100</v>
      </c>
      <c r="CA223" s="38" t="s">
        <v>429</v>
      </c>
    </row>
    <row r="224" spans="1:79" s="28" customFormat="1" ht="22.5">
      <c r="A224" s="1"/>
      <c r="B224" s="7" t="s">
        <v>349</v>
      </c>
      <c r="C224" s="6" t="s">
        <v>411</v>
      </c>
      <c r="D224" s="35">
        <v>0.224751</v>
      </c>
      <c r="E224" s="35">
        <v>0</v>
      </c>
      <c r="F224" s="35">
        <f t="shared" si="118"/>
        <v>0.22475099999999998</v>
      </c>
      <c r="G224" s="35">
        <f t="shared" si="156"/>
        <v>0</v>
      </c>
      <c r="H224" s="35">
        <f t="shared" si="157"/>
        <v>0</v>
      </c>
      <c r="I224" s="35">
        <f t="shared" si="158"/>
        <v>0</v>
      </c>
      <c r="J224" s="35">
        <f t="shared" si="159"/>
        <v>0</v>
      </c>
      <c r="K224" s="35">
        <f t="shared" si="160"/>
        <v>1</v>
      </c>
      <c r="L224" s="35">
        <v>0</v>
      </c>
      <c r="M224" s="35">
        <v>0.22475099999999998</v>
      </c>
      <c r="N224" s="35">
        <v>0</v>
      </c>
      <c r="O224" s="35">
        <v>0</v>
      </c>
      <c r="P224" s="35">
        <v>0</v>
      </c>
      <c r="Q224" s="35">
        <v>0</v>
      </c>
      <c r="R224" s="35">
        <v>1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f t="shared" si="119"/>
        <v>0</v>
      </c>
      <c r="AP224" s="35">
        <f t="shared" si="161"/>
        <v>0</v>
      </c>
      <c r="AQ224" s="35">
        <f t="shared" si="162"/>
        <v>0</v>
      </c>
      <c r="AR224" s="35">
        <f t="shared" si="163"/>
        <v>0</v>
      </c>
      <c r="AS224" s="35">
        <f t="shared" si="164"/>
        <v>0</v>
      </c>
      <c r="AT224" s="35">
        <f t="shared" si="165"/>
        <v>0</v>
      </c>
      <c r="AU224" s="35">
        <v>0</v>
      </c>
      <c r="AV224" s="35">
        <v>0</v>
      </c>
      <c r="AW224" s="35">
        <v>0</v>
      </c>
      <c r="AX224" s="35">
        <v>0</v>
      </c>
      <c r="AY224" s="35">
        <v>0</v>
      </c>
      <c r="AZ224" s="35">
        <v>0</v>
      </c>
      <c r="BA224" s="35">
        <v>0</v>
      </c>
      <c r="BB224" s="35">
        <v>0</v>
      </c>
      <c r="BC224" s="35">
        <v>0</v>
      </c>
      <c r="BD224" s="35">
        <v>0</v>
      </c>
      <c r="BE224" s="35">
        <v>0</v>
      </c>
      <c r="BF224" s="35">
        <v>0</v>
      </c>
      <c r="BG224" s="35">
        <v>0</v>
      </c>
      <c r="BH224" s="35">
        <v>0</v>
      </c>
      <c r="BI224" s="35">
        <v>0</v>
      </c>
      <c r="BJ224" s="35">
        <v>0</v>
      </c>
      <c r="BK224" s="35">
        <v>0</v>
      </c>
      <c r="BL224" s="35">
        <v>0</v>
      </c>
      <c r="BM224" s="35">
        <v>0</v>
      </c>
      <c r="BN224" s="35">
        <v>0</v>
      </c>
      <c r="BO224" s="35">
        <v>0</v>
      </c>
      <c r="BP224" s="35">
        <v>0</v>
      </c>
      <c r="BQ224" s="35">
        <v>0</v>
      </c>
      <c r="BR224" s="35">
        <v>0</v>
      </c>
      <c r="BS224" s="35">
        <v>0</v>
      </c>
      <c r="BT224" s="35">
        <v>0</v>
      </c>
      <c r="BU224" s="35">
        <v>0</v>
      </c>
      <c r="BV224" s="35">
        <v>0</v>
      </c>
      <c r="BW224" s="35">
        <v>0</v>
      </c>
      <c r="BX224" s="35">
        <v>0</v>
      </c>
      <c r="BY224" s="35">
        <f t="shared" si="166"/>
        <v>-0.22475099999999998</v>
      </c>
      <c r="BZ224" s="35">
        <f t="shared" si="167"/>
        <v>-100</v>
      </c>
      <c r="CA224" s="38" t="s">
        <v>431</v>
      </c>
    </row>
    <row r="225" spans="1:79" s="28" customFormat="1" ht="22.5">
      <c r="A225" s="1"/>
      <c r="B225" s="7" t="s">
        <v>350</v>
      </c>
      <c r="C225" s="6" t="s">
        <v>411</v>
      </c>
      <c r="D225" s="35">
        <v>0.224751</v>
      </c>
      <c r="E225" s="35">
        <v>0</v>
      </c>
      <c r="F225" s="35">
        <f t="shared" si="118"/>
        <v>0.22475099999999998</v>
      </c>
      <c r="G225" s="35">
        <f t="shared" si="156"/>
        <v>0</v>
      </c>
      <c r="H225" s="35">
        <f t="shared" si="157"/>
        <v>0</v>
      </c>
      <c r="I225" s="35">
        <f t="shared" si="158"/>
        <v>0</v>
      </c>
      <c r="J225" s="35">
        <f t="shared" si="159"/>
        <v>0</v>
      </c>
      <c r="K225" s="35">
        <f t="shared" si="160"/>
        <v>1</v>
      </c>
      <c r="L225" s="35">
        <v>0</v>
      </c>
      <c r="M225" s="35">
        <v>0.22475099999999998</v>
      </c>
      <c r="N225" s="35">
        <v>0</v>
      </c>
      <c r="O225" s="35">
        <v>0</v>
      </c>
      <c r="P225" s="35">
        <v>0</v>
      </c>
      <c r="Q225" s="35">
        <v>0</v>
      </c>
      <c r="R225" s="35">
        <v>1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f t="shared" si="119"/>
        <v>0.15104547999999998</v>
      </c>
      <c r="AP225" s="35">
        <f t="shared" si="161"/>
        <v>0</v>
      </c>
      <c r="AQ225" s="35">
        <f t="shared" si="162"/>
        <v>0</v>
      </c>
      <c r="AR225" s="35">
        <f t="shared" si="163"/>
        <v>0</v>
      </c>
      <c r="AS225" s="35">
        <f t="shared" si="164"/>
        <v>0</v>
      </c>
      <c r="AT225" s="35">
        <f t="shared" si="165"/>
        <v>1</v>
      </c>
      <c r="AU225" s="35">
        <v>0</v>
      </c>
      <c r="AV225" s="35">
        <v>0.15104547999999998</v>
      </c>
      <c r="AW225" s="35">
        <v>0</v>
      </c>
      <c r="AX225" s="35">
        <v>0</v>
      </c>
      <c r="AY225" s="35">
        <v>0</v>
      </c>
      <c r="AZ225" s="35">
        <v>0</v>
      </c>
      <c r="BA225" s="35">
        <v>1</v>
      </c>
      <c r="BB225" s="35">
        <v>0</v>
      </c>
      <c r="BC225" s="35">
        <v>0</v>
      </c>
      <c r="BD225" s="35">
        <v>0</v>
      </c>
      <c r="BE225" s="35">
        <v>0</v>
      </c>
      <c r="BF225" s="35">
        <v>0</v>
      </c>
      <c r="BG225" s="35">
        <v>0</v>
      </c>
      <c r="BH225" s="35">
        <v>0</v>
      </c>
      <c r="BI225" s="35">
        <v>0</v>
      </c>
      <c r="BJ225" s="35">
        <v>0</v>
      </c>
      <c r="BK225" s="35">
        <v>0</v>
      </c>
      <c r="BL225" s="35">
        <v>0</v>
      </c>
      <c r="BM225" s="35">
        <v>0</v>
      </c>
      <c r="BN225" s="35">
        <v>0</v>
      </c>
      <c r="BO225" s="35">
        <v>0</v>
      </c>
      <c r="BP225" s="35">
        <v>0</v>
      </c>
      <c r="BQ225" s="35">
        <v>0</v>
      </c>
      <c r="BR225" s="35">
        <v>0</v>
      </c>
      <c r="BS225" s="35">
        <v>0</v>
      </c>
      <c r="BT225" s="35">
        <v>0</v>
      </c>
      <c r="BU225" s="35">
        <v>0</v>
      </c>
      <c r="BV225" s="35">
        <v>0</v>
      </c>
      <c r="BW225" s="35">
        <v>0</v>
      </c>
      <c r="BX225" s="35">
        <v>0</v>
      </c>
      <c r="BY225" s="35">
        <f t="shared" si="166"/>
        <v>-0.07370552</v>
      </c>
      <c r="BZ225" s="35">
        <f t="shared" si="167"/>
        <v>-32.794301248937714</v>
      </c>
      <c r="CA225" s="38"/>
    </row>
    <row r="226" spans="1:79" s="28" customFormat="1" ht="24">
      <c r="A226" s="1"/>
      <c r="B226" s="34" t="s">
        <v>351</v>
      </c>
      <c r="C226" s="6" t="s">
        <v>411</v>
      </c>
      <c r="D226" s="35">
        <v>0.224751</v>
      </c>
      <c r="E226" s="35">
        <v>0</v>
      </c>
      <c r="F226" s="35">
        <f t="shared" si="118"/>
        <v>0.22475099999999998</v>
      </c>
      <c r="G226" s="35">
        <f t="shared" si="156"/>
        <v>0</v>
      </c>
      <c r="H226" s="35">
        <f t="shared" si="157"/>
        <v>0</v>
      </c>
      <c r="I226" s="35">
        <f t="shared" si="158"/>
        <v>0</v>
      </c>
      <c r="J226" s="35">
        <f t="shared" si="159"/>
        <v>0</v>
      </c>
      <c r="K226" s="35">
        <f t="shared" si="160"/>
        <v>1</v>
      </c>
      <c r="L226" s="35">
        <v>0</v>
      </c>
      <c r="M226" s="35">
        <v>0.22475099999999998</v>
      </c>
      <c r="N226" s="35">
        <v>0</v>
      </c>
      <c r="O226" s="35">
        <v>0</v>
      </c>
      <c r="P226" s="35">
        <v>0</v>
      </c>
      <c r="Q226" s="35">
        <v>0</v>
      </c>
      <c r="R226" s="35">
        <v>1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f t="shared" si="119"/>
        <v>0</v>
      </c>
      <c r="AP226" s="35">
        <f t="shared" si="161"/>
        <v>0</v>
      </c>
      <c r="AQ226" s="35">
        <f t="shared" si="162"/>
        <v>0</v>
      </c>
      <c r="AR226" s="35">
        <f t="shared" si="163"/>
        <v>0</v>
      </c>
      <c r="AS226" s="35">
        <f t="shared" si="164"/>
        <v>0</v>
      </c>
      <c r="AT226" s="35">
        <f t="shared" si="165"/>
        <v>0</v>
      </c>
      <c r="AU226" s="35">
        <v>0</v>
      </c>
      <c r="AV226" s="35">
        <v>0</v>
      </c>
      <c r="AW226" s="35">
        <v>0</v>
      </c>
      <c r="AX226" s="35">
        <v>0</v>
      </c>
      <c r="AY226" s="35">
        <v>0</v>
      </c>
      <c r="AZ226" s="35">
        <v>0</v>
      </c>
      <c r="BA226" s="35">
        <v>0</v>
      </c>
      <c r="BB226" s="35">
        <v>0</v>
      </c>
      <c r="BC226" s="35">
        <v>0</v>
      </c>
      <c r="BD226" s="35">
        <v>0</v>
      </c>
      <c r="BE226" s="35">
        <v>0</v>
      </c>
      <c r="BF226" s="35">
        <v>0</v>
      </c>
      <c r="BG226" s="35">
        <v>0</v>
      </c>
      <c r="BH226" s="35">
        <v>0</v>
      </c>
      <c r="BI226" s="35">
        <v>0</v>
      </c>
      <c r="BJ226" s="35">
        <v>0</v>
      </c>
      <c r="BK226" s="35">
        <v>0</v>
      </c>
      <c r="BL226" s="35">
        <v>0</v>
      </c>
      <c r="BM226" s="35">
        <v>0</v>
      </c>
      <c r="BN226" s="35">
        <v>0</v>
      </c>
      <c r="BO226" s="35">
        <v>0</v>
      </c>
      <c r="BP226" s="35">
        <v>0</v>
      </c>
      <c r="BQ226" s="35">
        <v>0</v>
      </c>
      <c r="BR226" s="35">
        <v>0</v>
      </c>
      <c r="BS226" s="35">
        <v>0</v>
      </c>
      <c r="BT226" s="35">
        <v>0</v>
      </c>
      <c r="BU226" s="35">
        <v>0</v>
      </c>
      <c r="BV226" s="35">
        <v>0</v>
      </c>
      <c r="BW226" s="35">
        <v>0</v>
      </c>
      <c r="BX226" s="35">
        <v>0</v>
      </c>
      <c r="BY226" s="35">
        <f t="shared" si="166"/>
        <v>-0.22475099999999998</v>
      </c>
      <c r="BZ226" s="35">
        <f t="shared" si="167"/>
        <v>-100</v>
      </c>
      <c r="CA226" s="38" t="s">
        <v>429</v>
      </c>
    </row>
    <row r="227" spans="1:79" s="28" customFormat="1" ht="24">
      <c r="A227" s="1"/>
      <c r="B227" s="34" t="s">
        <v>352</v>
      </c>
      <c r="C227" s="6" t="s">
        <v>411</v>
      </c>
      <c r="D227" s="35">
        <v>0.224751</v>
      </c>
      <c r="E227" s="35">
        <v>0</v>
      </c>
      <c r="F227" s="35">
        <f t="shared" si="118"/>
        <v>0.22475099999999998</v>
      </c>
      <c r="G227" s="35">
        <f t="shared" si="156"/>
        <v>0</v>
      </c>
      <c r="H227" s="35">
        <f t="shared" si="157"/>
        <v>0</v>
      </c>
      <c r="I227" s="35">
        <f t="shared" si="158"/>
        <v>0</v>
      </c>
      <c r="J227" s="35">
        <f t="shared" si="159"/>
        <v>0</v>
      </c>
      <c r="K227" s="35">
        <f t="shared" si="160"/>
        <v>1</v>
      </c>
      <c r="L227" s="35">
        <v>0</v>
      </c>
      <c r="M227" s="35">
        <v>0.22475099999999998</v>
      </c>
      <c r="N227" s="35">
        <v>0</v>
      </c>
      <c r="O227" s="35">
        <v>0</v>
      </c>
      <c r="P227" s="35">
        <v>0</v>
      </c>
      <c r="Q227" s="35">
        <v>0</v>
      </c>
      <c r="R227" s="35">
        <v>1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f t="shared" si="119"/>
        <v>0</v>
      </c>
      <c r="AP227" s="35">
        <f t="shared" si="161"/>
        <v>0</v>
      </c>
      <c r="AQ227" s="35">
        <f t="shared" si="162"/>
        <v>0</v>
      </c>
      <c r="AR227" s="35">
        <f t="shared" si="163"/>
        <v>0</v>
      </c>
      <c r="AS227" s="35">
        <f t="shared" si="164"/>
        <v>0</v>
      </c>
      <c r="AT227" s="35">
        <f t="shared" si="165"/>
        <v>0</v>
      </c>
      <c r="AU227" s="35">
        <v>0</v>
      </c>
      <c r="AV227" s="35">
        <v>0</v>
      </c>
      <c r="AW227" s="35">
        <v>0</v>
      </c>
      <c r="AX227" s="35">
        <v>0</v>
      </c>
      <c r="AY227" s="35">
        <v>0</v>
      </c>
      <c r="AZ227" s="35">
        <v>0</v>
      </c>
      <c r="BA227" s="35">
        <v>0</v>
      </c>
      <c r="BB227" s="35">
        <v>0</v>
      </c>
      <c r="BC227" s="35">
        <v>0</v>
      </c>
      <c r="BD227" s="35">
        <v>0</v>
      </c>
      <c r="BE227" s="35">
        <v>0</v>
      </c>
      <c r="BF227" s="35">
        <v>0</v>
      </c>
      <c r="BG227" s="35">
        <v>0</v>
      </c>
      <c r="BH227" s="35">
        <v>0</v>
      </c>
      <c r="BI227" s="35">
        <v>0</v>
      </c>
      <c r="BJ227" s="35">
        <v>0</v>
      </c>
      <c r="BK227" s="35">
        <v>0</v>
      </c>
      <c r="BL227" s="35">
        <v>0</v>
      </c>
      <c r="BM227" s="35">
        <v>0</v>
      </c>
      <c r="BN227" s="35">
        <v>0</v>
      </c>
      <c r="BO227" s="35">
        <v>0</v>
      </c>
      <c r="BP227" s="35">
        <v>0</v>
      </c>
      <c r="BQ227" s="35">
        <v>0</v>
      </c>
      <c r="BR227" s="35">
        <v>0</v>
      </c>
      <c r="BS227" s="35">
        <v>0</v>
      </c>
      <c r="BT227" s="35">
        <v>0</v>
      </c>
      <c r="BU227" s="35">
        <v>0</v>
      </c>
      <c r="BV227" s="35">
        <v>0</v>
      </c>
      <c r="BW227" s="35">
        <v>0</v>
      </c>
      <c r="BX227" s="35">
        <v>0</v>
      </c>
      <c r="BY227" s="35">
        <f t="shared" si="166"/>
        <v>-0.22475099999999998</v>
      </c>
      <c r="BZ227" s="35">
        <f t="shared" si="167"/>
        <v>-100</v>
      </c>
      <c r="CA227" s="38" t="s">
        <v>429</v>
      </c>
    </row>
    <row r="228" spans="1:79" s="28" customFormat="1" ht="29.25" customHeight="1">
      <c r="A228" s="18" t="s">
        <v>197</v>
      </c>
      <c r="B228" s="10" t="s">
        <v>198</v>
      </c>
      <c r="C228" s="49" t="s">
        <v>109</v>
      </c>
      <c r="D228" s="35">
        <v>0.5257567000000001</v>
      </c>
      <c r="E228" s="35">
        <v>0</v>
      </c>
      <c r="F228" s="35">
        <f aca="true" t="shared" si="168" ref="F228:F247">M228+T228+AA228+AH228</f>
        <v>0.5257567000000001</v>
      </c>
      <c r="G228" s="35">
        <f t="shared" si="156"/>
        <v>0</v>
      </c>
      <c r="H228" s="35">
        <f t="shared" si="157"/>
        <v>0</v>
      </c>
      <c r="I228" s="35">
        <f t="shared" si="158"/>
        <v>0</v>
      </c>
      <c r="J228" s="35">
        <f t="shared" si="159"/>
        <v>0</v>
      </c>
      <c r="K228" s="35">
        <f t="shared" si="160"/>
        <v>2</v>
      </c>
      <c r="L228" s="35">
        <f>L229</f>
        <v>0</v>
      </c>
      <c r="M228" s="35">
        <v>0.5257567000000001</v>
      </c>
      <c r="N228" s="35">
        <f aca="true" t="shared" si="169" ref="N228:AM228">N229</f>
        <v>0</v>
      </c>
      <c r="O228" s="35">
        <f t="shared" si="169"/>
        <v>0</v>
      </c>
      <c r="P228" s="35">
        <f t="shared" si="169"/>
        <v>0</v>
      </c>
      <c r="Q228" s="35">
        <f t="shared" si="169"/>
        <v>0</v>
      </c>
      <c r="R228" s="35">
        <f t="shared" si="169"/>
        <v>2</v>
      </c>
      <c r="S228" s="35">
        <f t="shared" si="169"/>
        <v>0</v>
      </c>
      <c r="T228" s="35">
        <f t="shared" si="169"/>
        <v>0</v>
      </c>
      <c r="U228" s="35">
        <f t="shared" si="169"/>
        <v>0</v>
      </c>
      <c r="V228" s="35">
        <f t="shared" si="169"/>
        <v>0</v>
      </c>
      <c r="W228" s="35">
        <f t="shared" si="169"/>
        <v>0</v>
      </c>
      <c r="X228" s="35">
        <f t="shared" si="169"/>
        <v>0</v>
      </c>
      <c r="Y228" s="35">
        <f t="shared" si="169"/>
        <v>0</v>
      </c>
      <c r="Z228" s="35">
        <f t="shared" si="169"/>
        <v>0</v>
      </c>
      <c r="AA228" s="35">
        <f t="shared" si="169"/>
        <v>0</v>
      </c>
      <c r="AB228" s="35">
        <f t="shared" si="169"/>
        <v>0</v>
      </c>
      <c r="AC228" s="35">
        <f t="shared" si="169"/>
        <v>0</v>
      </c>
      <c r="AD228" s="35">
        <f t="shared" si="169"/>
        <v>0</v>
      </c>
      <c r="AE228" s="35">
        <f t="shared" si="169"/>
        <v>0</v>
      </c>
      <c r="AF228" s="35">
        <f t="shared" si="169"/>
        <v>0</v>
      </c>
      <c r="AG228" s="35">
        <f t="shared" si="169"/>
        <v>0</v>
      </c>
      <c r="AH228" s="35">
        <v>0</v>
      </c>
      <c r="AI228" s="35">
        <f t="shared" si="169"/>
        <v>0</v>
      </c>
      <c r="AJ228" s="35">
        <f t="shared" si="169"/>
        <v>0</v>
      </c>
      <c r="AK228" s="35">
        <f t="shared" si="169"/>
        <v>0</v>
      </c>
      <c r="AL228" s="35">
        <f t="shared" si="169"/>
        <v>0</v>
      </c>
      <c r="AM228" s="35">
        <f t="shared" si="169"/>
        <v>0</v>
      </c>
      <c r="AN228" s="35">
        <v>0</v>
      </c>
      <c r="AO228" s="35">
        <f aca="true" t="shared" si="170" ref="AO228:AO247">AV228+BC228+BJ228+BQ228</f>
        <v>0.82008432</v>
      </c>
      <c r="AP228" s="35">
        <f aca="true" t="shared" si="171" ref="AP228:AT231">AW228+BD228+BK228+BR228</f>
        <v>0</v>
      </c>
      <c r="AQ228" s="35">
        <f t="shared" si="171"/>
        <v>0</v>
      </c>
      <c r="AR228" s="35">
        <f t="shared" si="171"/>
        <v>0</v>
      </c>
      <c r="AS228" s="35">
        <f t="shared" si="171"/>
        <v>0</v>
      </c>
      <c r="AT228" s="35">
        <f t="shared" si="171"/>
        <v>3</v>
      </c>
      <c r="AU228" s="35">
        <f aca="true" t="shared" si="172" ref="AU228:BV228">AU229</f>
        <v>0</v>
      </c>
      <c r="AV228" s="35">
        <v>0.82008432</v>
      </c>
      <c r="AW228" s="35">
        <f t="shared" si="172"/>
        <v>0</v>
      </c>
      <c r="AX228" s="35">
        <f t="shared" si="172"/>
        <v>0</v>
      </c>
      <c r="AY228" s="35">
        <f t="shared" si="172"/>
        <v>0</v>
      </c>
      <c r="AZ228" s="35">
        <f t="shared" si="172"/>
        <v>0</v>
      </c>
      <c r="BA228" s="35">
        <f t="shared" si="172"/>
        <v>3</v>
      </c>
      <c r="BB228" s="35">
        <f t="shared" si="172"/>
        <v>0</v>
      </c>
      <c r="BC228" s="35">
        <f t="shared" si="172"/>
        <v>0</v>
      </c>
      <c r="BD228" s="35">
        <f t="shared" si="172"/>
        <v>0</v>
      </c>
      <c r="BE228" s="35">
        <f t="shared" si="172"/>
        <v>0</v>
      </c>
      <c r="BF228" s="35">
        <f t="shared" si="172"/>
        <v>0</v>
      </c>
      <c r="BG228" s="35">
        <f t="shared" si="172"/>
        <v>0</v>
      </c>
      <c r="BH228" s="35">
        <f t="shared" si="172"/>
        <v>0</v>
      </c>
      <c r="BI228" s="35">
        <f t="shared" si="172"/>
        <v>0</v>
      </c>
      <c r="BJ228" s="35">
        <f t="shared" si="172"/>
        <v>0</v>
      </c>
      <c r="BK228" s="35">
        <f t="shared" si="172"/>
        <v>0</v>
      </c>
      <c r="BL228" s="35">
        <f t="shared" si="172"/>
        <v>0</v>
      </c>
      <c r="BM228" s="35">
        <f t="shared" si="172"/>
        <v>0</v>
      </c>
      <c r="BN228" s="35">
        <f t="shared" si="172"/>
        <v>0</v>
      </c>
      <c r="BO228" s="35">
        <f t="shared" si="172"/>
        <v>0</v>
      </c>
      <c r="BP228" s="35">
        <f t="shared" si="172"/>
        <v>0</v>
      </c>
      <c r="BQ228" s="35">
        <v>0</v>
      </c>
      <c r="BR228" s="35">
        <f t="shared" si="172"/>
        <v>0</v>
      </c>
      <c r="BS228" s="35">
        <f t="shared" si="172"/>
        <v>0</v>
      </c>
      <c r="BT228" s="35">
        <f t="shared" si="172"/>
        <v>0</v>
      </c>
      <c r="BU228" s="35">
        <f t="shared" si="172"/>
        <v>0</v>
      </c>
      <c r="BV228" s="35">
        <f t="shared" si="172"/>
        <v>0</v>
      </c>
      <c r="BW228" s="35">
        <v>0</v>
      </c>
      <c r="BX228" s="35">
        <v>0</v>
      </c>
      <c r="BY228" s="35">
        <f t="shared" si="166"/>
        <v>0.2943276199999999</v>
      </c>
      <c r="BZ228" s="35">
        <f t="shared" si="167"/>
        <v>55.98171549692089</v>
      </c>
      <c r="CA228" s="38"/>
    </row>
    <row r="229" spans="1:79" s="28" customFormat="1" ht="32.25">
      <c r="A229" s="18" t="s">
        <v>412</v>
      </c>
      <c r="B229" s="11" t="s">
        <v>199</v>
      </c>
      <c r="C229" s="50" t="s">
        <v>413</v>
      </c>
      <c r="D229" s="35">
        <v>0.5257567000000001</v>
      </c>
      <c r="E229" s="35">
        <v>0</v>
      </c>
      <c r="F229" s="35">
        <f t="shared" si="168"/>
        <v>0.5257567000000001</v>
      </c>
      <c r="G229" s="35">
        <f aca="true" t="shared" si="173" ref="G229:K231">N229+U229+AB229+AI229</f>
        <v>0</v>
      </c>
      <c r="H229" s="35">
        <f t="shared" si="173"/>
        <v>0</v>
      </c>
      <c r="I229" s="35">
        <f t="shared" si="173"/>
        <v>0</v>
      </c>
      <c r="J229" s="35">
        <f t="shared" si="173"/>
        <v>0</v>
      </c>
      <c r="K229" s="35">
        <f t="shared" si="173"/>
        <v>2</v>
      </c>
      <c r="L229" s="35">
        <f>SUM(L231:L238)</f>
        <v>0</v>
      </c>
      <c r="M229" s="35">
        <v>0.5257567000000001</v>
      </c>
      <c r="N229" s="35">
        <f aca="true" t="shared" si="174" ref="N229:AG229">SUM(N231:N238)</f>
        <v>0</v>
      </c>
      <c r="O229" s="35">
        <f t="shared" si="174"/>
        <v>0</v>
      </c>
      <c r="P229" s="35">
        <f t="shared" si="174"/>
        <v>0</v>
      </c>
      <c r="Q229" s="35">
        <f t="shared" si="174"/>
        <v>0</v>
      </c>
      <c r="R229" s="35">
        <f t="shared" si="174"/>
        <v>2</v>
      </c>
      <c r="S229" s="35">
        <f t="shared" si="174"/>
        <v>0</v>
      </c>
      <c r="T229" s="35">
        <f t="shared" si="174"/>
        <v>0</v>
      </c>
      <c r="U229" s="35">
        <f t="shared" si="174"/>
        <v>0</v>
      </c>
      <c r="V229" s="35">
        <f t="shared" si="174"/>
        <v>0</v>
      </c>
      <c r="W229" s="35">
        <f t="shared" si="174"/>
        <v>0</v>
      </c>
      <c r="X229" s="35">
        <f t="shared" si="174"/>
        <v>0</v>
      </c>
      <c r="Y229" s="35">
        <f t="shared" si="174"/>
        <v>0</v>
      </c>
      <c r="Z229" s="35">
        <f t="shared" si="174"/>
        <v>0</v>
      </c>
      <c r="AA229" s="35">
        <f t="shared" si="174"/>
        <v>0</v>
      </c>
      <c r="AB229" s="35">
        <f t="shared" si="174"/>
        <v>0</v>
      </c>
      <c r="AC229" s="35">
        <f t="shared" si="174"/>
        <v>0</v>
      </c>
      <c r="AD229" s="35">
        <f t="shared" si="174"/>
        <v>0</v>
      </c>
      <c r="AE229" s="35">
        <f t="shared" si="174"/>
        <v>0</v>
      </c>
      <c r="AF229" s="35">
        <f t="shared" si="174"/>
        <v>0</v>
      </c>
      <c r="AG229" s="35">
        <f t="shared" si="174"/>
        <v>0</v>
      </c>
      <c r="AH229" s="35">
        <v>0</v>
      </c>
      <c r="AI229" s="35">
        <f>SUM(AI231:AI238)</f>
        <v>0</v>
      </c>
      <c r="AJ229" s="35">
        <f>SUM(AJ231:AJ238)</f>
        <v>0</v>
      </c>
      <c r="AK229" s="35">
        <f>SUM(AK231:AK238)</f>
        <v>0</v>
      </c>
      <c r="AL229" s="35">
        <f>SUM(AL231:AL238)</f>
        <v>0</v>
      </c>
      <c r="AM229" s="35">
        <f>SUM(AM231:AM238)</f>
        <v>0</v>
      </c>
      <c r="AN229" s="35">
        <v>0</v>
      </c>
      <c r="AO229" s="35">
        <f t="shared" si="170"/>
        <v>0.82008432</v>
      </c>
      <c r="AP229" s="35">
        <f t="shared" si="171"/>
        <v>0</v>
      </c>
      <c r="AQ229" s="35">
        <f t="shared" si="171"/>
        <v>0</v>
      </c>
      <c r="AR229" s="35">
        <f t="shared" si="171"/>
        <v>0</v>
      </c>
      <c r="AS229" s="35">
        <f t="shared" si="171"/>
        <v>0</v>
      </c>
      <c r="AT229" s="35">
        <f t="shared" si="171"/>
        <v>3</v>
      </c>
      <c r="AU229" s="35">
        <f>SUM(AU231:AU238)</f>
        <v>0</v>
      </c>
      <c r="AV229" s="35">
        <v>0.82008432</v>
      </c>
      <c r="AW229" s="35">
        <f aca="true" t="shared" si="175" ref="AW229:BP229">SUM(AW231:AW238)</f>
        <v>0</v>
      </c>
      <c r="AX229" s="35">
        <f t="shared" si="175"/>
        <v>0</v>
      </c>
      <c r="AY229" s="35">
        <f t="shared" si="175"/>
        <v>0</v>
      </c>
      <c r="AZ229" s="35">
        <f t="shared" si="175"/>
        <v>0</v>
      </c>
      <c r="BA229" s="35">
        <f t="shared" si="175"/>
        <v>3</v>
      </c>
      <c r="BB229" s="35">
        <f t="shared" si="175"/>
        <v>0</v>
      </c>
      <c r="BC229" s="35">
        <f t="shared" si="175"/>
        <v>0</v>
      </c>
      <c r="BD229" s="35">
        <f t="shared" si="175"/>
        <v>0</v>
      </c>
      <c r="BE229" s="35">
        <f t="shared" si="175"/>
        <v>0</v>
      </c>
      <c r="BF229" s="35">
        <f t="shared" si="175"/>
        <v>0</v>
      </c>
      <c r="BG229" s="35">
        <f t="shared" si="175"/>
        <v>0</v>
      </c>
      <c r="BH229" s="35">
        <f t="shared" si="175"/>
        <v>0</v>
      </c>
      <c r="BI229" s="35">
        <f t="shared" si="175"/>
        <v>0</v>
      </c>
      <c r="BJ229" s="35">
        <f t="shared" si="175"/>
        <v>0</v>
      </c>
      <c r="BK229" s="35">
        <f t="shared" si="175"/>
        <v>0</v>
      </c>
      <c r="BL229" s="35">
        <f t="shared" si="175"/>
        <v>0</v>
      </c>
      <c r="BM229" s="35">
        <f t="shared" si="175"/>
        <v>0</v>
      </c>
      <c r="BN229" s="35">
        <f t="shared" si="175"/>
        <v>0</v>
      </c>
      <c r="BO229" s="35">
        <f t="shared" si="175"/>
        <v>0</v>
      </c>
      <c r="BP229" s="35">
        <f t="shared" si="175"/>
        <v>0</v>
      </c>
      <c r="BQ229" s="35">
        <v>0</v>
      </c>
      <c r="BR229" s="35">
        <f>SUM(BR231:BR238)</f>
        <v>0</v>
      </c>
      <c r="BS229" s="35">
        <f>SUM(BS231:BS238)</f>
        <v>0</v>
      </c>
      <c r="BT229" s="35">
        <f>SUM(BT231:BT238)</f>
        <v>0</v>
      </c>
      <c r="BU229" s="35">
        <f>SUM(BU231:BU238)</f>
        <v>0</v>
      </c>
      <c r="BV229" s="35">
        <f>SUM(BV231:BV238)</f>
        <v>0</v>
      </c>
      <c r="BW229" s="35">
        <v>0</v>
      </c>
      <c r="BX229" s="35">
        <v>0</v>
      </c>
      <c r="BY229" s="35">
        <f t="shared" si="166"/>
        <v>0.2943276199999999</v>
      </c>
      <c r="BZ229" s="35">
        <f t="shared" si="167"/>
        <v>55.98171549692089</v>
      </c>
      <c r="CA229" s="38"/>
    </row>
    <row r="230" spans="1:79" s="28" customFormat="1" ht="12">
      <c r="A230" s="1"/>
      <c r="B230" s="9" t="s">
        <v>200</v>
      </c>
      <c r="C230" s="6"/>
      <c r="D230" s="35">
        <v>0</v>
      </c>
      <c r="E230" s="35">
        <v>0</v>
      </c>
      <c r="F230" s="35">
        <f t="shared" si="168"/>
        <v>0</v>
      </c>
      <c r="G230" s="35">
        <f t="shared" si="173"/>
        <v>0</v>
      </c>
      <c r="H230" s="35">
        <f t="shared" si="173"/>
        <v>0</v>
      </c>
      <c r="I230" s="35">
        <f t="shared" si="173"/>
        <v>0</v>
      </c>
      <c r="J230" s="35">
        <f t="shared" si="173"/>
        <v>0</v>
      </c>
      <c r="K230" s="35">
        <f t="shared" si="173"/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f t="shared" si="170"/>
        <v>0</v>
      </c>
      <c r="AP230" s="35">
        <f t="shared" si="171"/>
        <v>0</v>
      </c>
      <c r="AQ230" s="35">
        <f t="shared" si="171"/>
        <v>0</v>
      </c>
      <c r="AR230" s="35">
        <f t="shared" si="171"/>
        <v>0</v>
      </c>
      <c r="AS230" s="35">
        <f t="shared" si="171"/>
        <v>0</v>
      </c>
      <c r="AT230" s="35">
        <f t="shared" si="171"/>
        <v>0</v>
      </c>
      <c r="AU230" s="35">
        <v>0</v>
      </c>
      <c r="AV230" s="35">
        <v>0</v>
      </c>
      <c r="AW230" s="35">
        <v>0</v>
      </c>
      <c r="AX230" s="35">
        <v>0</v>
      </c>
      <c r="AY230" s="35">
        <v>0</v>
      </c>
      <c r="AZ230" s="35">
        <v>0</v>
      </c>
      <c r="BA230" s="35">
        <v>0</v>
      </c>
      <c r="BB230" s="35">
        <v>0</v>
      </c>
      <c r="BC230" s="35">
        <v>0</v>
      </c>
      <c r="BD230" s="35">
        <v>0</v>
      </c>
      <c r="BE230" s="35">
        <v>0</v>
      </c>
      <c r="BF230" s="35">
        <v>0</v>
      </c>
      <c r="BG230" s="35">
        <v>0</v>
      </c>
      <c r="BH230" s="35">
        <v>0</v>
      </c>
      <c r="BI230" s="35">
        <v>0</v>
      </c>
      <c r="BJ230" s="35">
        <v>0</v>
      </c>
      <c r="BK230" s="35">
        <v>0</v>
      </c>
      <c r="BL230" s="35">
        <v>0</v>
      </c>
      <c r="BM230" s="35">
        <v>0</v>
      </c>
      <c r="BN230" s="35">
        <v>0</v>
      </c>
      <c r="BO230" s="35">
        <v>0</v>
      </c>
      <c r="BP230" s="35">
        <v>0</v>
      </c>
      <c r="BQ230" s="35">
        <v>0</v>
      </c>
      <c r="BR230" s="35">
        <v>0</v>
      </c>
      <c r="BS230" s="35">
        <v>0</v>
      </c>
      <c r="BT230" s="35">
        <v>0</v>
      </c>
      <c r="BU230" s="35">
        <v>0</v>
      </c>
      <c r="BV230" s="35">
        <v>0</v>
      </c>
      <c r="BW230" s="35">
        <v>0</v>
      </c>
      <c r="BX230" s="35">
        <v>0</v>
      </c>
      <c r="BY230" s="35">
        <f t="shared" si="166"/>
        <v>0</v>
      </c>
      <c r="BZ230" s="35">
        <v>0</v>
      </c>
      <c r="CA230" s="38"/>
    </row>
    <row r="231" spans="1:79" s="28" customFormat="1" ht="45">
      <c r="A231" s="1"/>
      <c r="B231" s="7" t="s">
        <v>353</v>
      </c>
      <c r="C231" s="6" t="s">
        <v>413</v>
      </c>
      <c r="D231" s="35">
        <v>0.2842157</v>
      </c>
      <c r="E231" s="35">
        <v>0</v>
      </c>
      <c r="F231" s="35">
        <f t="shared" si="168"/>
        <v>0.2842157</v>
      </c>
      <c r="G231" s="35">
        <f t="shared" si="173"/>
        <v>0</v>
      </c>
      <c r="H231" s="35">
        <f t="shared" si="173"/>
        <v>0</v>
      </c>
      <c r="I231" s="35">
        <f t="shared" si="173"/>
        <v>0</v>
      </c>
      <c r="J231" s="35">
        <f t="shared" si="173"/>
        <v>0</v>
      </c>
      <c r="K231" s="35">
        <f t="shared" si="173"/>
        <v>1</v>
      </c>
      <c r="L231" s="35">
        <v>0</v>
      </c>
      <c r="M231" s="35">
        <v>0.2842157</v>
      </c>
      <c r="N231" s="35">
        <v>0</v>
      </c>
      <c r="O231" s="35">
        <v>0</v>
      </c>
      <c r="P231" s="35">
        <v>0</v>
      </c>
      <c r="Q231" s="35">
        <v>0</v>
      </c>
      <c r="R231" s="35">
        <v>1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f t="shared" si="170"/>
        <v>0</v>
      </c>
      <c r="AP231" s="35">
        <f t="shared" si="171"/>
        <v>0</v>
      </c>
      <c r="AQ231" s="35">
        <f t="shared" si="171"/>
        <v>0</v>
      </c>
      <c r="AR231" s="35">
        <f t="shared" si="171"/>
        <v>0</v>
      </c>
      <c r="AS231" s="35">
        <f t="shared" si="171"/>
        <v>0</v>
      </c>
      <c r="AT231" s="35">
        <f t="shared" si="171"/>
        <v>0</v>
      </c>
      <c r="AU231" s="35">
        <v>0</v>
      </c>
      <c r="AV231" s="35">
        <v>0</v>
      </c>
      <c r="AW231" s="35">
        <v>0</v>
      </c>
      <c r="AX231" s="35">
        <v>0</v>
      </c>
      <c r="AY231" s="35">
        <v>0</v>
      </c>
      <c r="AZ231" s="35">
        <v>0</v>
      </c>
      <c r="BA231" s="35">
        <v>0</v>
      </c>
      <c r="BB231" s="35">
        <v>0</v>
      </c>
      <c r="BC231" s="35">
        <v>0</v>
      </c>
      <c r="BD231" s="35">
        <v>0</v>
      </c>
      <c r="BE231" s="35">
        <v>0</v>
      </c>
      <c r="BF231" s="35">
        <v>0</v>
      </c>
      <c r="BG231" s="35">
        <v>0</v>
      </c>
      <c r="BH231" s="35">
        <v>0</v>
      </c>
      <c r="BI231" s="35">
        <v>0</v>
      </c>
      <c r="BJ231" s="35">
        <v>0</v>
      </c>
      <c r="BK231" s="35">
        <v>0</v>
      </c>
      <c r="BL231" s="35">
        <v>0</v>
      </c>
      <c r="BM231" s="35">
        <v>0</v>
      </c>
      <c r="BN231" s="35">
        <v>0</v>
      </c>
      <c r="BO231" s="35">
        <v>0</v>
      </c>
      <c r="BP231" s="35">
        <v>0</v>
      </c>
      <c r="BQ231" s="35">
        <v>0</v>
      </c>
      <c r="BR231" s="35">
        <v>0</v>
      </c>
      <c r="BS231" s="35">
        <v>0</v>
      </c>
      <c r="BT231" s="35">
        <v>0</v>
      </c>
      <c r="BU231" s="35">
        <v>0</v>
      </c>
      <c r="BV231" s="35">
        <v>0</v>
      </c>
      <c r="BW231" s="35">
        <v>0</v>
      </c>
      <c r="BX231" s="35">
        <v>0</v>
      </c>
      <c r="BY231" s="35">
        <f t="shared" si="166"/>
        <v>-0.2842157</v>
      </c>
      <c r="BZ231" s="35">
        <f t="shared" si="167"/>
        <v>-100</v>
      </c>
      <c r="CA231" s="38" t="s">
        <v>431</v>
      </c>
    </row>
    <row r="232" spans="1:79" s="28" customFormat="1" ht="45">
      <c r="A232" s="1"/>
      <c r="B232" s="7" t="s">
        <v>354</v>
      </c>
      <c r="C232" s="6" t="s">
        <v>413</v>
      </c>
      <c r="D232" s="35">
        <v>0.241541</v>
      </c>
      <c r="E232" s="35">
        <v>0</v>
      </c>
      <c r="F232" s="35">
        <f t="shared" si="168"/>
        <v>0.24154099999999998</v>
      </c>
      <c r="G232" s="35">
        <f aca="true" t="shared" si="176" ref="G232:G238">N232+U232+AB232+AI232</f>
        <v>0</v>
      </c>
      <c r="H232" s="35">
        <f aca="true" t="shared" si="177" ref="H232:H238">O232+V232+AC232+AJ232</f>
        <v>0</v>
      </c>
      <c r="I232" s="35">
        <f aca="true" t="shared" si="178" ref="I232:I238">P232+W232+AD232+AK232</f>
        <v>0</v>
      </c>
      <c r="J232" s="35">
        <f aca="true" t="shared" si="179" ref="J232:J238">Q232+X232+AE232+AL232</f>
        <v>0</v>
      </c>
      <c r="K232" s="35">
        <f aca="true" t="shared" si="180" ref="K232:K238">R232+Y232+AF232+AM232</f>
        <v>1</v>
      </c>
      <c r="L232" s="35">
        <v>0</v>
      </c>
      <c r="M232" s="35">
        <v>0.24154099999999998</v>
      </c>
      <c r="N232" s="35">
        <v>0</v>
      </c>
      <c r="O232" s="35">
        <v>0</v>
      </c>
      <c r="P232" s="35">
        <v>0</v>
      </c>
      <c r="Q232" s="35">
        <v>0</v>
      </c>
      <c r="R232" s="35">
        <v>1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f t="shared" si="170"/>
        <v>0</v>
      </c>
      <c r="AP232" s="35">
        <f aca="true" t="shared" si="181" ref="AP232:AP238">AW232+BD232+BK232+BR232</f>
        <v>0</v>
      </c>
      <c r="AQ232" s="35">
        <f aca="true" t="shared" si="182" ref="AQ232:AQ238">AX232+BE232+BL232+BS232</f>
        <v>0</v>
      </c>
      <c r="AR232" s="35">
        <f aca="true" t="shared" si="183" ref="AR232:AR238">AY232+BF232+BM232+BT232</f>
        <v>0</v>
      </c>
      <c r="AS232" s="35">
        <f aca="true" t="shared" si="184" ref="AS232:AS238">AZ232+BG232+BN232+BU232</f>
        <v>0</v>
      </c>
      <c r="AT232" s="35">
        <f aca="true" t="shared" si="185" ref="AT232:AT238">BA232+BH232+BO232+BV232</f>
        <v>0</v>
      </c>
      <c r="AU232" s="35">
        <v>0</v>
      </c>
      <c r="AV232" s="35">
        <v>0</v>
      </c>
      <c r="AW232" s="35">
        <v>0</v>
      </c>
      <c r="AX232" s="35">
        <v>0</v>
      </c>
      <c r="AY232" s="35">
        <v>0</v>
      </c>
      <c r="AZ232" s="35">
        <v>0</v>
      </c>
      <c r="BA232" s="35">
        <v>0</v>
      </c>
      <c r="BB232" s="35">
        <v>0</v>
      </c>
      <c r="BC232" s="35">
        <v>0</v>
      </c>
      <c r="BD232" s="35">
        <v>0</v>
      </c>
      <c r="BE232" s="35">
        <v>0</v>
      </c>
      <c r="BF232" s="35">
        <v>0</v>
      </c>
      <c r="BG232" s="35">
        <v>0</v>
      </c>
      <c r="BH232" s="35">
        <v>0</v>
      </c>
      <c r="BI232" s="35">
        <v>0</v>
      </c>
      <c r="BJ232" s="35">
        <v>0</v>
      </c>
      <c r="BK232" s="35">
        <v>0</v>
      </c>
      <c r="BL232" s="35">
        <v>0</v>
      </c>
      <c r="BM232" s="35">
        <v>0</v>
      </c>
      <c r="BN232" s="35">
        <v>0</v>
      </c>
      <c r="BO232" s="35">
        <v>0</v>
      </c>
      <c r="BP232" s="35">
        <v>0</v>
      </c>
      <c r="BQ232" s="35">
        <v>0</v>
      </c>
      <c r="BR232" s="35">
        <v>0</v>
      </c>
      <c r="BS232" s="35">
        <v>0</v>
      </c>
      <c r="BT232" s="35">
        <v>0</v>
      </c>
      <c r="BU232" s="35">
        <v>0</v>
      </c>
      <c r="BV232" s="35">
        <v>0</v>
      </c>
      <c r="BW232" s="35">
        <v>0</v>
      </c>
      <c r="BX232" s="35">
        <v>0</v>
      </c>
      <c r="BY232" s="35">
        <f t="shared" si="166"/>
        <v>-0.24154099999999998</v>
      </c>
      <c r="BZ232" s="35">
        <f t="shared" si="167"/>
        <v>-100</v>
      </c>
      <c r="CA232" s="38" t="s">
        <v>429</v>
      </c>
    </row>
    <row r="233" spans="1:79" s="28" customFormat="1" ht="12">
      <c r="A233" s="1"/>
      <c r="B233" s="9" t="s">
        <v>222</v>
      </c>
      <c r="C233" s="6"/>
      <c r="D233" s="35">
        <v>0</v>
      </c>
      <c r="E233" s="35">
        <v>0</v>
      </c>
      <c r="F233" s="35">
        <f t="shared" si="168"/>
        <v>0</v>
      </c>
      <c r="G233" s="35">
        <f t="shared" si="176"/>
        <v>0</v>
      </c>
      <c r="H233" s="35">
        <f t="shared" si="177"/>
        <v>0</v>
      </c>
      <c r="I233" s="35">
        <f t="shared" si="178"/>
        <v>0</v>
      </c>
      <c r="J233" s="35">
        <f t="shared" si="179"/>
        <v>0</v>
      </c>
      <c r="K233" s="35">
        <f t="shared" si="180"/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f t="shared" si="170"/>
        <v>0</v>
      </c>
      <c r="AP233" s="35">
        <f t="shared" si="181"/>
        <v>0</v>
      </c>
      <c r="AQ233" s="35">
        <f t="shared" si="182"/>
        <v>0</v>
      </c>
      <c r="AR233" s="35">
        <f t="shared" si="183"/>
        <v>0</v>
      </c>
      <c r="AS233" s="35">
        <f t="shared" si="184"/>
        <v>0</v>
      </c>
      <c r="AT233" s="35">
        <f t="shared" si="185"/>
        <v>0</v>
      </c>
      <c r="AU233" s="35">
        <v>0</v>
      </c>
      <c r="AV233" s="35">
        <v>0</v>
      </c>
      <c r="AW233" s="35">
        <v>0</v>
      </c>
      <c r="AX233" s="35">
        <v>0</v>
      </c>
      <c r="AY233" s="35">
        <v>0</v>
      </c>
      <c r="AZ233" s="35">
        <v>0</v>
      </c>
      <c r="BA233" s="35">
        <v>0</v>
      </c>
      <c r="BB233" s="35">
        <v>0</v>
      </c>
      <c r="BC233" s="35">
        <v>0</v>
      </c>
      <c r="BD233" s="35">
        <v>0</v>
      </c>
      <c r="BE233" s="35">
        <v>0</v>
      </c>
      <c r="BF233" s="35">
        <v>0</v>
      </c>
      <c r="BG233" s="35">
        <v>0</v>
      </c>
      <c r="BH233" s="35">
        <v>0</v>
      </c>
      <c r="BI233" s="35">
        <v>0</v>
      </c>
      <c r="BJ233" s="35">
        <v>0</v>
      </c>
      <c r="BK233" s="35">
        <v>0</v>
      </c>
      <c r="BL233" s="35">
        <v>0</v>
      </c>
      <c r="BM233" s="35">
        <v>0</v>
      </c>
      <c r="BN233" s="35">
        <v>0</v>
      </c>
      <c r="BO233" s="35">
        <v>0</v>
      </c>
      <c r="BP233" s="35">
        <v>0</v>
      </c>
      <c r="BQ233" s="35">
        <v>0</v>
      </c>
      <c r="BR233" s="35">
        <v>0</v>
      </c>
      <c r="BS233" s="35">
        <v>0</v>
      </c>
      <c r="BT233" s="35">
        <v>0</v>
      </c>
      <c r="BU233" s="35">
        <v>0</v>
      </c>
      <c r="BV233" s="35">
        <v>0</v>
      </c>
      <c r="BW233" s="35">
        <v>0</v>
      </c>
      <c r="BX233" s="35">
        <v>0</v>
      </c>
      <c r="BY233" s="35">
        <f t="shared" si="166"/>
        <v>0</v>
      </c>
      <c r="BZ233" s="35">
        <v>0</v>
      </c>
      <c r="CA233" s="38"/>
    </row>
    <row r="234" spans="1:79" s="28" customFormat="1" ht="22.5">
      <c r="A234" s="1"/>
      <c r="B234" s="7" t="s">
        <v>355</v>
      </c>
      <c r="C234" s="6" t="s">
        <v>413</v>
      </c>
      <c r="D234" s="35">
        <v>0</v>
      </c>
      <c r="E234" s="35">
        <v>0</v>
      </c>
      <c r="F234" s="35">
        <f t="shared" si="168"/>
        <v>0</v>
      </c>
      <c r="G234" s="35">
        <f t="shared" si="176"/>
        <v>0</v>
      </c>
      <c r="H234" s="35">
        <f t="shared" si="177"/>
        <v>0</v>
      </c>
      <c r="I234" s="35">
        <f t="shared" si="178"/>
        <v>0</v>
      </c>
      <c r="J234" s="35">
        <f t="shared" si="179"/>
        <v>0</v>
      </c>
      <c r="K234" s="35">
        <f t="shared" si="180"/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f t="shared" si="170"/>
        <v>0.27651767</v>
      </c>
      <c r="AP234" s="35">
        <f t="shared" si="181"/>
        <v>0</v>
      </c>
      <c r="AQ234" s="35">
        <f t="shared" si="182"/>
        <v>0</v>
      </c>
      <c r="AR234" s="35">
        <f t="shared" si="183"/>
        <v>0</v>
      </c>
      <c r="AS234" s="35">
        <f t="shared" si="184"/>
        <v>0</v>
      </c>
      <c r="AT234" s="35">
        <f t="shared" si="185"/>
        <v>1</v>
      </c>
      <c r="AU234" s="35">
        <v>0</v>
      </c>
      <c r="AV234" s="35">
        <v>0.27651767</v>
      </c>
      <c r="AW234" s="35">
        <v>0</v>
      </c>
      <c r="AX234" s="35">
        <v>0</v>
      </c>
      <c r="AY234" s="35">
        <v>0</v>
      </c>
      <c r="AZ234" s="35">
        <v>0</v>
      </c>
      <c r="BA234" s="35">
        <v>1</v>
      </c>
      <c r="BB234" s="35">
        <v>0</v>
      </c>
      <c r="BC234" s="35">
        <v>0</v>
      </c>
      <c r="BD234" s="35">
        <v>0</v>
      </c>
      <c r="BE234" s="35">
        <v>0</v>
      </c>
      <c r="BF234" s="35">
        <v>0</v>
      </c>
      <c r="BG234" s="35">
        <v>0</v>
      </c>
      <c r="BH234" s="35">
        <v>0</v>
      </c>
      <c r="BI234" s="35">
        <v>0</v>
      </c>
      <c r="BJ234" s="35">
        <v>0</v>
      </c>
      <c r="BK234" s="35">
        <v>0</v>
      </c>
      <c r="BL234" s="35">
        <v>0</v>
      </c>
      <c r="BM234" s="35">
        <v>0</v>
      </c>
      <c r="BN234" s="35">
        <v>0</v>
      </c>
      <c r="BO234" s="35">
        <v>0</v>
      </c>
      <c r="BP234" s="35">
        <v>0</v>
      </c>
      <c r="BQ234" s="35">
        <v>0</v>
      </c>
      <c r="BR234" s="35">
        <v>0</v>
      </c>
      <c r="BS234" s="35">
        <v>0</v>
      </c>
      <c r="BT234" s="35">
        <v>0</v>
      </c>
      <c r="BU234" s="35">
        <v>0</v>
      </c>
      <c r="BV234" s="35">
        <v>0</v>
      </c>
      <c r="BW234" s="35">
        <v>0</v>
      </c>
      <c r="BX234" s="35">
        <v>0</v>
      </c>
      <c r="BY234" s="35">
        <f t="shared" si="166"/>
        <v>0.27651767</v>
      </c>
      <c r="BZ234" s="35">
        <v>0</v>
      </c>
      <c r="CA234" s="38"/>
    </row>
    <row r="235" spans="1:79" s="28" customFormat="1" ht="12">
      <c r="A235" s="1"/>
      <c r="B235" s="9" t="s">
        <v>178</v>
      </c>
      <c r="C235" s="6"/>
      <c r="D235" s="35">
        <v>0</v>
      </c>
      <c r="E235" s="35">
        <v>0</v>
      </c>
      <c r="F235" s="35">
        <f t="shared" si="168"/>
        <v>0</v>
      </c>
      <c r="G235" s="35">
        <f t="shared" si="176"/>
        <v>0</v>
      </c>
      <c r="H235" s="35">
        <f t="shared" si="177"/>
        <v>0</v>
      </c>
      <c r="I235" s="35">
        <f t="shared" si="178"/>
        <v>0</v>
      </c>
      <c r="J235" s="35">
        <f t="shared" si="179"/>
        <v>0</v>
      </c>
      <c r="K235" s="35">
        <f t="shared" si="180"/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f t="shared" si="170"/>
        <v>0</v>
      </c>
      <c r="AP235" s="35">
        <f t="shared" si="181"/>
        <v>0</v>
      </c>
      <c r="AQ235" s="35">
        <f t="shared" si="182"/>
        <v>0</v>
      </c>
      <c r="AR235" s="35">
        <f t="shared" si="183"/>
        <v>0</v>
      </c>
      <c r="AS235" s="35">
        <f t="shared" si="184"/>
        <v>0</v>
      </c>
      <c r="AT235" s="35">
        <f t="shared" si="185"/>
        <v>0</v>
      </c>
      <c r="AU235" s="35">
        <v>0</v>
      </c>
      <c r="AV235" s="35">
        <v>0</v>
      </c>
      <c r="AW235" s="35">
        <v>0</v>
      </c>
      <c r="AX235" s="35">
        <v>0</v>
      </c>
      <c r="AY235" s="35">
        <v>0</v>
      </c>
      <c r="AZ235" s="35">
        <v>0</v>
      </c>
      <c r="BA235" s="35">
        <v>0</v>
      </c>
      <c r="BB235" s="35">
        <v>0</v>
      </c>
      <c r="BC235" s="35">
        <v>0</v>
      </c>
      <c r="BD235" s="35">
        <v>0</v>
      </c>
      <c r="BE235" s="35">
        <v>0</v>
      </c>
      <c r="BF235" s="35">
        <v>0</v>
      </c>
      <c r="BG235" s="35">
        <v>0</v>
      </c>
      <c r="BH235" s="35">
        <v>0</v>
      </c>
      <c r="BI235" s="35">
        <v>0</v>
      </c>
      <c r="BJ235" s="35">
        <v>0</v>
      </c>
      <c r="BK235" s="35">
        <v>0</v>
      </c>
      <c r="BL235" s="35">
        <v>0</v>
      </c>
      <c r="BM235" s="35">
        <v>0</v>
      </c>
      <c r="BN235" s="35">
        <v>0</v>
      </c>
      <c r="BO235" s="35">
        <v>0</v>
      </c>
      <c r="BP235" s="35">
        <v>0</v>
      </c>
      <c r="BQ235" s="35">
        <v>0</v>
      </c>
      <c r="BR235" s="35">
        <v>0</v>
      </c>
      <c r="BS235" s="35">
        <v>0</v>
      </c>
      <c r="BT235" s="35">
        <v>0</v>
      </c>
      <c r="BU235" s="35">
        <v>0</v>
      </c>
      <c r="BV235" s="35">
        <v>0</v>
      </c>
      <c r="BW235" s="35">
        <v>0</v>
      </c>
      <c r="BX235" s="35">
        <v>0</v>
      </c>
      <c r="BY235" s="35">
        <f t="shared" si="166"/>
        <v>0</v>
      </c>
      <c r="BZ235" s="35">
        <v>0</v>
      </c>
      <c r="CA235" s="38"/>
    </row>
    <row r="236" spans="1:79" s="28" customFormat="1" ht="48">
      <c r="A236" s="1"/>
      <c r="B236" s="34" t="s">
        <v>356</v>
      </c>
      <c r="C236" s="6" t="s">
        <v>413</v>
      </c>
      <c r="D236" s="35">
        <v>0</v>
      </c>
      <c r="E236" s="35">
        <v>0</v>
      </c>
      <c r="F236" s="35">
        <f t="shared" si="168"/>
        <v>0</v>
      </c>
      <c r="G236" s="35">
        <f t="shared" si="176"/>
        <v>0</v>
      </c>
      <c r="H236" s="35">
        <f t="shared" si="177"/>
        <v>0</v>
      </c>
      <c r="I236" s="35">
        <f t="shared" si="178"/>
        <v>0</v>
      </c>
      <c r="J236" s="35">
        <f t="shared" si="179"/>
        <v>0</v>
      </c>
      <c r="K236" s="35">
        <f t="shared" si="180"/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f t="shared" si="170"/>
        <v>0.2888007</v>
      </c>
      <c r="AP236" s="35">
        <f t="shared" si="181"/>
        <v>0</v>
      </c>
      <c r="AQ236" s="35">
        <f t="shared" si="182"/>
        <v>0</v>
      </c>
      <c r="AR236" s="35">
        <f t="shared" si="183"/>
        <v>0</v>
      </c>
      <c r="AS236" s="35">
        <f t="shared" si="184"/>
        <v>0</v>
      </c>
      <c r="AT236" s="35">
        <f t="shared" si="185"/>
        <v>1</v>
      </c>
      <c r="AU236" s="35">
        <v>0</v>
      </c>
      <c r="AV236" s="35">
        <v>0.2888007</v>
      </c>
      <c r="AW236" s="35">
        <v>0</v>
      </c>
      <c r="AX236" s="35">
        <v>0</v>
      </c>
      <c r="AY236" s="35">
        <v>0</v>
      </c>
      <c r="AZ236" s="35">
        <v>0</v>
      </c>
      <c r="BA236" s="35">
        <v>1</v>
      </c>
      <c r="BB236" s="35">
        <v>0</v>
      </c>
      <c r="BC236" s="35">
        <v>0</v>
      </c>
      <c r="BD236" s="35">
        <v>0</v>
      </c>
      <c r="BE236" s="35">
        <v>0</v>
      </c>
      <c r="BF236" s="35">
        <v>0</v>
      </c>
      <c r="BG236" s="35">
        <v>0</v>
      </c>
      <c r="BH236" s="35">
        <v>0</v>
      </c>
      <c r="BI236" s="35">
        <v>0</v>
      </c>
      <c r="BJ236" s="35">
        <v>0</v>
      </c>
      <c r="BK236" s="35">
        <v>0</v>
      </c>
      <c r="BL236" s="35">
        <v>0</v>
      </c>
      <c r="BM236" s="35">
        <v>0</v>
      </c>
      <c r="BN236" s="35">
        <v>0</v>
      </c>
      <c r="BO236" s="35">
        <v>0</v>
      </c>
      <c r="BP236" s="35">
        <v>0</v>
      </c>
      <c r="BQ236" s="35">
        <v>0</v>
      </c>
      <c r="BR236" s="35">
        <v>0</v>
      </c>
      <c r="BS236" s="35">
        <v>0</v>
      </c>
      <c r="BT236" s="35">
        <v>0</v>
      </c>
      <c r="BU236" s="35">
        <v>0</v>
      </c>
      <c r="BV236" s="35">
        <v>0</v>
      </c>
      <c r="BW236" s="35">
        <v>0</v>
      </c>
      <c r="BX236" s="35">
        <v>0</v>
      </c>
      <c r="BY236" s="35">
        <f t="shared" si="166"/>
        <v>0.2888007</v>
      </c>
      <c r="BZ236" s="35">
        <v>0</v>
      </c>
      <c r="CA236" s="38"/>
    </row>
    <row r="237" spans="1:79" s="28" customFormat="1" ht="12">
      <c r="A237" s="1"/>
      <c r="B237" s="9" t="s">
        <v>225</v>
      </c>
      <c r="C237" s="6"/>
      <c r="D237" s="35">
        <v>0</v>
      </c>
      <c r="E237" s="35">
        <v>0</v>
      </c>
      <c r="F237" s="35">
        <f t="shared" si="168"/>
        <v>0</v>
      </c>
      <c r="G237" s="35">
        <f t="shared" si="176"/>
        <v>0</v>
      </c>
      <c r="H237" s="35">
        <f t="shared" si="177"/>
        <v>0</v>
      </c>
      <c r="I237" s="35">
        <f t="shared" si="178"/>
        <v>0</v>
      </c>
      <c r="J237" s="35">
        <f t="shared" si="179"/>
        <v>0</v>
      </c>
      <c r="K237" s="35">
        <f t="shared" si="180"/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f t="shared" si="170"/>
        <v>0</v>
      </c>
      <c r="AP237" s="35">
        <f t="shared" si="181"/>
        <v>0</v>
      </c>
      <c r="AQ237" s="35">
        <f t="shared" si="182"/>
        <v>0</v>
      </c>
      <c r="AR237" s="35">
        <f t="shared" si="183"/>
        <v>0</v>
      </c>
      <c r="AS237" s="35">
        <f t="shared" si="184"/>
        <v>0</v>
      </c>
      <c r="AT237" s="35">
        <f t="shared" si="185"/>
        <v>0</v>
      </c>
      <c r="AU237" s="35">
        <v>0</v>
      </c>
      <c r="AV237" s="35">
        <v>0</v>
      </c>
      <c r="AW237" s="35">
        <v>0</v>
      </c>
      <c r="AX237" s="35">
        <v>0</v>
      </c>
      <c r="AY237" s="35">
        <v>0</v>
      </c>
      <c r="AZ237" s="35">
        <v>0</v>
      </c>
      <c r="BA237" s="35">
        <v>0</v>
      </c>
      <c r="BB237" s="35">
        <v>0</v>
      </c>
      <c r="BC237" s="35">
        <v>0</v>
      </c>
      <c r="BD237" s="35">
        <v>0</v>
      </c>
      <c r="BE237" s="35">
        <v>0</v>
      </c>
      <c r="BF237" s="35">
        <v>0</v>
      </c>
      <c r="BG237" s="35">
        <v>0</v>
      </c>
      <c r="BH237" s="35">
        <v>0</v>
      </c>
      <c r="BI237" s="35">
        <v>0</v>
      </c>
      <c r="BJ237" s="35">
        <v>0</v>
      </c>
      <c r="BK237" s="35">
        <v>0</v>
      </c>
      <c r="BL237" s="35">
        <v>0</v>
      </c>
      <c r="BM237" s="35">
        <v>0</v>
      </c>
      <c r="BN237" s="35">
        <v>0</v>
      </c>
      <c r="BO237" s="35">
        <v>0</v>
      </c>
      <c r="BP237" s="35">
        <v>0</v>
      </c>
      <c r="BQ237" s="35">
        <v>0</v>
      </c>
      <c r="BR237" s="35">
        <v>0</v>
      </c>
      <c r="BS237" s="35">
        <v>0</v>
      </c>
      <c r="BT237" s="35">
        <v>0</v>
      </c>
      <c r="BU237" s="35">
        <v>0</v>
      </c>
      <c r="BV237" s="35">
        <v>0</v>
      </c>
      <c r="BW237" s="35">
        <v>0</v>
      </c>
      <c r="BX237" s="35">
        <v>0</v>
      </c>
      <c r="BY237" s="35">
        <f t="shared" si="166"/>
        <v>0</v>
      </c>
      <c r="BZ237" s="35">
        <v>0</v>
      </c>
      <c r="CA237" s="38"/>
    </row>
    <row r="238" spans="1:79" s="28" customFormat="1" ht="36">
      <c r="A238" s="1"/>
      <c r="B238" s="34" t="s">
        <v>357</v>
      </c>
      <c r="C238" s="6" t="s">
        <v>413</v>
      </c>
      <c r="D238" s="35">
        <v>0</v>
      </c>
      <c r="E238" s="35">
        <v>0</v>
      </c>
      <c r="F238" s="35">
        <f t="shared" si="168"/>
        <v>0</v>
      </c>
      <c r="G238" s="35">
        <f t="shared" si="176"/>
        <v>0</v>
      </c>
      <c r="H238" s="35">
        <f t="shared" si="177"/>
        <v>0</v>
      </c>
      <c r="I238" s="35">
        <f t="shared" si="178"/>
        <v>0</v>
      </c>
      <c r="J238" s="35">
        <f t="shared" si="179"/>
        <v>0</v>
      </c>
      <c r="K238" s="35">
        <f t="shared" si="180"/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f t="shared" si="170"/>
        <v>0.25476595</v>
      </c>
      <c r="AP238" s="35">
        <f t="shared" si="181"/>
        <v>0</v>
      </c>
      <c r="AQ238" s="35">
        <f t="shared" si="182"/>
        <v>0</v>
      </c>
      <c r="AR238" s="35">
        <f t="shared" si="183"/>
        <v>0</v>
      </c>
      <c r="AS238" s="35">
        <f t="shared" si="184"/>
        <v>0</v>
      </c>
      <c r="AT238" s="35">
        <f t="shared" si="185"/>
        <v>1</v>
      </c>
      <c r="AU238" s="35">
        <v>0</v>
      </c>
      <c r="AV238" s="35">
        <v>0.25476595</v>
      </c>
      <c r="AW238" s="35">
        <v>0</v>
      </c>
      <c r="AX238" s="35">
        <v>0</v>
      </c>
      <c r="AY238" s="35">
        <v>0</v>
      </c>
      <c r="AZ238" s="35">
        <v>0</v>
      </c>
      <c r="BA238" s="35">
        <v>1</v>
      </c>
      <c r="BB238" s="35">
        <v>0</v>
      </c>
      <c r="BC238" s="35">
        <v>0</v>
      </c>
      <c r="BD238" s="35">
        <v>0</v>
      </c>
      <c r="BE238" s="35">
        <v>0</v>
      </c>
      <c r="BF238" s="35">
        <v>0</v>
      </c>
      <c r="BG238" s="35">
        <v>0</v>
      </c>
      <c r="BH238" s="35">
        <v>0</v>
      </c>
      <c r="BI238" s="35">
        <v>0</v>
      </c>
      <c r="BJ238" s="35">
        <v>0</v>
      </c>
      <c r="BK238" s="35">
        <v>0</v>
      </c>
      <c r="BL238" s="35">
        <v>0</v>
      </c>
      <c r="BM238" s="35">
        <v>0</v>
      </c>
      <c r="BN238" s="35">
        <v>0</v>
      </c>
      <c r="BO238" s="35">
        <v>0</v>
      </c>
      <c r="BP238" s="35">
        <v>0</v>
      </c>
      <c r="BQ238" s="35">
        <v>0</v>
      </c>
      <c r="BR238" s="35">
        <v>0</v>
      </c>
      <c r="BS238" s="35">
        <v>0</v>
      </c>
      <c r="BT238" s="35">
        <v>0</v>
      </c>
      <c r="BU238" s="35">
        <v>0</v>
      </c>
      <c r="BV238" s="35">
        <v>0</v>
      </c>
      <c r="BW238" s="35">
        <v>0</v>
      </c>
      <c r="BX238" s="35">
        <v>0</v>
      </c>
      <c r="BY238" s="35">
        <f t="shared" si="166"/>
        <v>0.25476595</v>
      </c>
      <c r="BZ238" s="35">
        <v>0</v>
      </c>
      <c r="CA238" s="38"/>
    </row>
    <row r="239" spans="1:79" s="28" customFormat="1" ht="31.5">
      <c r="A239" s="1" t="s">
        <v>201</v>
      </c>
      <c r="B239" s="10" t="s">
        <v>202</v>
      </c>
      <c r="C239" s="3">
        <v>0</v>
      </c>
      <c r="D239" s="35">
        <v>0</v>
      </c>
      <c r="E239" s="35">
        <v>0</v>
      </c>
      <c r="F239" s="35">
        <f t="shared" si="168"/>
        <v>0</v>
      </c>
      <c r="G239" s="35">
        <f aca="true" t="shared" si="186" ref="G239:G245">N239+U239+AB239+AI239</f>
        <v>0</v>
      </c>
      <c r="H239" s="35">
        <f aca="true" t="shared" si="187" ref="H239:H245">O239+V239+AC239+AJ239</f>
        <v>0</v>
      </c>
      <c r="I239" s="35">
        <f aca="true" t="shared" si="188" ref="I239:I245">P239+W239+AD239+AK239</f>
        <v>0</v>
      </c>
      <c r="J239" s="35">
        <f aca="true" t="shared" si="189" ref="J239:J245">Q239+X239+AE239+AL239</f>
        <v>0</v>
      </c>
      <c r="K239" s="35">
        <f aca="true" t="shared" si="190" ref="K239:K245">R239+Y239+AF239+AM239</f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f t="shared" si="170"/>
        <v>0</v>
      </c>
      <c r="AP239" s="35">
        <f aca="true" t="shared" si="191" ref="AP239:AP245">AW239+BD239+BK239+BR239</f>
        <v>0</v>
      </c>
      <c r="AQ239" s="35">
        <f aca="true" t="shared" si="192" ref="AQ239:AQ245">AX239+BE239+BL239+BS239</f>
        <v>0</v>
      </c>
      <c r="AR239" s="35">
        <f aca="true" t="shared" si="193" ref="AR239:AR245">AY239+BF239+BM239+BT239</f>
        <v>0</v>
      </c>
      <c r="AS239" s="35">
        <f aca="true" t="shared" si="194" ref="AS239:AS245">AZ239+BG239+BN239+BU239</f>
        <v>0</v>
      </c>
      <c r="AT239" s="35">
        <f aca="true" t="shared" si="195" ref="AT239:AT245">BA239+BH239+BO239+BV239</f>
        <v>0</v>
      </c>
      <c r="AU239" s="35">
        <v>0</v>
      </c>
      <c r="AV239" s="35">
        <v>0</v>
      </c>
      <c r="AW239" s="35">
        <v>0</v>
      </c>
      <c r="AX239" s="35">
        <v>0</v>
      </c>
      <c r="AY239" s="35">
        <v>0</v>
      </c>
      <c r="AZ239" s="35">
        <v>0</v>
      </c>
      <c r="BA239" s="35">
        <v>0</v>
      </c>
      <c r="BB239" s="35">
        <v>0</v>
      </c>
      <c r="BC239" s="35">
        <v>0</v>
      </c>
      <c r="BD239" s="35">
        <v>0</v>
      </c>
      <c r="BE239" s="35">
        <v>0</v>
      </c>
      <c r="BF239" s="35">
        <v>0</v>
      </c>
      <c r="BG239" s="35">
        <v>0</v>
      </c>
      <c r="BH239" s="35">
        <v>0</v>
      </c>
      <c r="BI239" s="35">
        <v>0</v>
      </c>
      <c r="BJ239" s="35">
        <v>0</v>
      </c>
      <c r="BK239" s="35">
        <v>0</v>
      </c>
      <c r="BL239" s="35">
        <v>0</v>
      </c>
      <c r="BM239" s="35">
        <v>0</v>
      </c>
      <c r="BN239" s="35">
        <v>0</v>
      </c>
      <c r="BO239" s="35">
        <v>0</v>
      </c>
      <c r="BP239" s="35">
        <v>0</v>
      </c>
      <c r="BQ239" s="35">
        <v>0</v>
      </c>
      <c r="BR239" s="35">
        <v>0</v>
      </c>
      <c r="BS239" s="35">
        <v>0</v>
      </c>
      <c r="BT239" s="35">
        <v>0</v>
      </c>
      <c r="BU239" s="35">
        <v>0</v>
      </c>
      <c r="BV239" s="35">
        <v>0</v>
      </c>
      <c r="BW239" s="35">
        <v>0</v>
      </c>
      <c r="BX239" s="35">
        <v>0</v>
      </c>
      <c r="BY239" s="35">
        <f t="shared" si="166"/>
        <v>0</v>
      </c>
      <c r="BZ239" s="35">
        <v>0</v>
      </c>
      <c r="CA239" s="38"/>
    </row>
    <row r="240" spans="1:79" s="28" customFormat="1" ht="31.5">
      <c r="A240" s="1" t="s">
        <v>203</v>
      </c>
      <c r="B240" s="10" t="s">
        <v>204</v>
      </c>
      <c r="C240" s="3">
        <v>0</v>
      </c>
      <c r="D240" s="35">
        <v>0</v>
      </c>
      <c r="E240" s="35">
        <v>0</v>
      </c>
      <c r="F240" s="35">
        <f t="shared" si="168"/>
        <v>0</v>
      </c>
      <c r="G240" s="35">
        <f t="shared" si="186"/>
        <v>0</v>
      </c>
      <c r="H240" s="35">
        <f t="shared" si="187"/>
        <v>0</v>
      </c>
      <c r="I240" s="35">
        <f t="shared" si="188"/>
        <v>0</v>
      </c>
      <c r="J240" s="35">
        <f t="shared" si="189"/>
        <v>0</v>
      </c>
      <c r="K240" s="35">
        <f t="shared" si="190"/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f t="shared" si="170"/>
        <v>0</v>
      </c>
      <c r="AP240" s="35">
        <f t="shared" si="191"/>
        <v>0</v>
      </c>
      <c r="AQ240" s="35">
        <f t="shared" si="192"/>
        <v>0</v>
      </c>
      <c r="AR240" s="35">
        <f t="shared" si="193"/>
        <v>0</v>
      </c>
      <c r="AS240" s="35">
        <f t="shared" si="194"/>
        <v>0</v>
      </c>
      <c r="AT240" s="35">
        <f t="shared" si="195"/>
        <v>0</v>
      </c>
      <c r="AU240" s="35">
        <v>0</v>
      </c>
      <c r="AV240" s="35">
        <v>0</v>
      </c>
      <c r="AW240" s="35">
        <v>0</v>
      </c>
      <c r="AX240" s="35">
        <v>0</v>
      </c>
      <c r="AY240" s="35">
        <v>0</v>
      </c>
      <c r="AZ240" s="35">
        <v>0</v>
      </c>
      <c r="BA240" s="35">
        <v>0</v>
      </c>
      <c r="BB240" s="35">
        <v>0</v>
      </c>
      <c r="BC240" s="35">
        <v>0</v>
      </c>
      <c r="BD240" s="35">
        <v>0</v>
      </c>
      <c r="BE240" s="35">
        <v>0</v>
      </c>
      <c r="BF240" s="35">
        <v>0</v>
      </c>
      <c r="BG240" s="35">
        <v>0</v>
      </c>
      <c r="BH240" s="35">
        <v>0</v>
      </c>
      <c r="BI240" s="35">
        <v>0</v>
      </c>
      <c r="BJ240" s="35">
        <v>0</v>
      </c>
      <c r="BK240" s="35">
        <v>0</v>
      </c>
      <c r="BL240" s="35">
        <v>0</v>
      </c>
      <c r="BM240" s="35">
        <v>0</v>
      </c>
      <c r="BN240" s="35">
        <v>0</v>
      </c>
      <c r="BO240" s="35">
        <v>0</v>
      </c>
      <c r="BP240" s="35">
        <v>0</v>
      </c>
      <c r="BQ240" s="35">
        <v>0</v>
      </c>
      <c r="BR240" s="35">
        <v>0</v>
      </c>
      <c r="BS240" s="35">
        <v>0</v>
      </c>
      <c r="BT240" s="35">
        <v>0</v>
      </c>
      <c r="BU240" s="35">
        <v>0</v>
      </c>
      <c r="BV240" s="35">
        <v>0</v>
      </c>
      <c r="BW240" s="35">
        <v>0</v>
      </c>
      <c r="BX240" s="35">
        <v>0</v>
      </c>
      <c r="BY240" s="35">
        <f t="shared" si="166"/>
        <v>0</v>
      </c>
      <c r="BZ240" s="35">
        <v>0</v>
      </c>
      <c r="CA240" s="38"/>
    </row>
    <row r="241" spans="1:79" s="28" customFormat="1" ht="31.5">
      <c r="A241" s="18" t="s">
        <v>205</v>
      </c>
      <c r="B241" s="10" t="s">
        <v>206</v>
      </c>
      <c r="C241" s="49" t="s">
        <v>109</v>
      </c>
      <c r="D241" s="35">
        <v>9.045737070000001</v>
      </c>
      <c r="E241" s="35">
        <v>0</v>
      </c>
      <c r="F241" s="35">
        <f t="shared" si="168"/>
        <v>6.768992819999999</v>
      </c>
      <c r="G241" s="35">
        <f t="shared" si="186"/>
        <v>0</v>
      </c>
      <c r="H241" s="35">
        <f t="shared" si="187"/>
        <v>0</v>
      </c>
      <c r="I241" s="35">
        <f t="shared" si="188"/>
        <v>0</v>
      </c>
      <c r="J241" s="35">
        <f t="shared" si="189"/>
        <v>0</v>
      </c>
      <c r="K241" s="35">
        <f t="shared" si="190"/>
        <v>7</v>
      </c>
      <c r="L241" s="35">
        <f>L242+L246</f>
        <v>0</v>
      </c>
      <c r="M241" s="35">
        <v>6.768992819999999</v>
      </c>
      <c r="N241" s="35">
        <f aca="true" t="shared" si="196" ref="N241:AG241">N242+N246</f>
        <v>0</v>
      </c>
      <c r="O241" s="35">
        <f t="shared" si="196"/>
        <v>0</v>
      </c>
      <c r="P241" s="35">
        <f t="shared" si="196"/>
        <v>0</v>
      </c>
      <c r="Q241" s="35">
        <f t="shared" si="196"/>
        <v>0</v>
      </c>
      <c r="R241" s="35">
        <f t="shared" si="196"/>
        <v>7</v>
      </c>
      <c r="S241" s="35">
        <f t="shared" si="196"/>
        <v>0</v>
      </c>
      <c r="T241" s="35">
        <f t="shared" si="196"/>
        <v>0</v>
      </c>
      <c r="U241" s="35">
        <f t="shared" si="196"/>
        <v>0</v>
      </c>
      <c r="V241" s="35">
        <f t="shared" si="196"/>
        <v>0</v>
      </c>
      <c r="W241" s="35">
        <f t="shared" si="196"/>
        <v>0</v>
      </c>
      <c r="X241" s="35">
        <f t="shared" si="196"/>
        <v>0</v>
      </c>
      <c r="Y241" s="35">
        <f t="shared" si="196"/>
        <v>0</v>
      </c>
      <c r="Z241" s="35">
        <f t="shared" si="196"/>
        <v>0</v>
      </c>
      <c r="AA241" s="35">
        <f t="shared" si="196"/>
        <v>0</v>
      </c>
      <c r="AB241" s="35">
        <f t="shared" si="196"/>
        <v>0</v>
      </c>
      <c r="AC241" s="35">
        <f t="shared" si="196"/>
        <v>0</v>
      </c>
      <c r="AD241" s="35">
        <f t="shared" si="196"/>
        <v>0</v>
      </c>
      <c r="AE241" s="35">
        <f t="shared" si="196"/>
        <v>0</v>
      </c>
      <c r="AF241" s="35">
        <f t="shared" si="196"/>
        <v>0</v>
      </c>
      <c r="AG241" s="35">
        <f t="shared" si="196"/>
        <v>0</v>
      </c>
      <c r="AH241" s="35">
        <v>0</v>
      </c>
      <c r="AI241" s="35">
        <f aca="true" t="shared" si="197" ref="AI241:AN241">AI242+AI246</f>
        <v>0</v>
      </c>
      <c r="AJ241" s="35">
        <f t="shared" si="197"/>
        <v>0</v>
      </c>
      <c r="AK241" s="35">
        <f t="shared" si="197"/>
        <v>0</v>
      </c>
      <c r="AL241" s="35">
        <f t="shared" si="197"/>
        <v>0</v>
      </c>
      <c r="AM241" s="35">
        <f t="shared" si="197"/>
        <v>0</v>
      </c>
      <c r="AN241" s="35">
        <f t="shared" si="197"/>
        <v>0</v>
      </c>
      <c r="AO241" s="35">
        <f t="shared" si="170"/>
        <v>2.17145902</v>
      </c>
      <c r="AP241" s="35">
        <f t="shared" si="191"/>
        <v>0</v>
      </c>
      <c r="AQ241" s="35">
        <f t="shared" si="192"/>
        <v>0</v>
      </c>
      <c r="AR241" s="35">
        <f t="shared" si="193"/>
        <v>0</v>
      </c>
      <c r="AS241" s="35">
        <f t="shared" si="194"/>
        <v>0</v>
      </c>
      <c r="AT241" s="35">
        <f t="shared" si="195"/>
        <v>0</v>
      </c>
      <c r="AU241" s="35">
        <f>AU242+AU246</f>
        <v>0</v>
      </c>
      <c r="AV241" s="35">
        <v>2.17145902</v>
      </c>
      <c r="AW241" s="35">
        <f aca="true" t="shared" si="198" ref="AW241:BP241">AW242+AW246</f>
        <v>0</v>
      </c>
      <c r="AX241" s="35">
        <f t="shared" si="198"/>
        <v>0</v>
      </c>
      <c r="AY241" s="35">
        <f t="shared" si="198"/>
        <v>0</v>
      </c>
      <c r="AZ241" s="35">
        <f t="shared" si="198"/>
        <v>0</v>
      </c>
      <c r="BA241" s="35">
        <f t="shared" si="198"/>
        <v>0</v>
      </c>
      <c r="BB241" s="35">
        <f t="shared" si="198"/>
        <v>0</v>
      </c>
      <c r="BC241" s="35">
        <f t="shared" si="198"/>
        <v>0</v>
      </c>
      <c r="BD241" s="35">
        <f t="shared" si="198"/>
        <v>0</v>
      </c>
      <c r="BE241" s="35">
        <f t="shared" si="198"/>
        <v>0</v>
      </c>
      <c r="BF241" s="35">
        <f t="shared" si="198"/>
        <v>0</v>
      </c>
      <c r="BG241" s="35">
        <f t="shared" si="198"/>
        <v>0</v>
      </c>
      <c r="BH241" s="35">
        <f t="shared" si="198"/>
        <v>0</v>
      </c>
      <c r="BI241" s="35">
        <f t="shared" si="198"/>
        <v>0</v>
      </c>
      <c r="BJ241" s="35">
        <f t="shared" si="198"/>
        <v>0</v>
      </c>
      <c r="BK241" s="35">
        <f t="shared" si="198"/>
        <v>0</v>
      </c>
      <c r="BL241" s="35">
        <f t="shared" si="198"/>
        <v>0</v>
      </c>
      <c r="BM241" s="35">
        <f t="shared" si="198"/>
        <v>0</v>
      </c>
      <c r="BN241" s="35">
        <f t="shared" si="198"/>
        <v>0</v>
      </c>
      <c r="BO241" s="35">
        <f t="shared" si="198"/>
        <v>0</v>
      </c>
      <c r="BP241" s="35">
        <f t="shared" si="198"/>
        <v>0</v>
      </c>
      <c r="BQ241" s="35">
        <v>0</v>
      </c>
      <c r="BR241" s="35">
        <f>BR242+BR246</f>
        <v>0</v>
      </c>
      <c r="BS241" s="35">
        <f>BS242+BS246</f>
        <v>0</v>
      </c>
      <c r="BT241" s="35">
        <f>BT242+BT246</f>
        <v>0</v>
      </c>
      <c r="BU241" s="35">
        <f>BU242+BU246</f>
        <v>0</v>
      </c>
      <c r="BV241" s="35">
        <f>BV242+BV246</f>
        <v>0</v>
      </c>
      <c r="BW241" s="35">
        <v>0</v>
      </c>
      <c r="BX241" s="35">
        <v>0</v>
      </c>
      <c r="BY241" s="35">
        <f t="shared" si="166"/>
        <v>-4.597533799999999</v>
      </c>
      <c r="BZ241" s="35">
        <f t="shared" si="167"/>
        <v>-67.92050046819224</v>
      </c>
      <c r="CA241" s="38"/>
    </row>
    <row r="242" spans="1:79" s="28" customFormat="1" ht="21">
      <c r="A242" s="18" t="s">
        <v>207</v>
      </c>
      <c r="B242" s="10" t="s">
        <v>208</v>
      </c>
      <c r="C242" s="49">
        <v>0</v>
      </c>
      <c r="D242" s="35">
        <v>0</v>
      </c>
      <c r="E242" s="35">
        <v>0</v>
      </c>
      <c r="F242" s="35">
        <f t="shared" si="168"/>
        <v>0</v>
      </c>
      <c r="G242" s="35">
        <f t="shared" si="186"/>
        <v>0</v>
      </c>
      <c r="H242" s="35">
        <f t="shared" si="187"/>
        <v>0</v>
      </c>
      <c r="I242" s="35">
        <f t="shared" si="188"/>
        <v>0</v>
      </c>
      <c r="J242" s="35">
        <f t="shared" si="189"/>
        <v>0</v>
      </c>
      <c r="K242" s="35">
        <f t="shared" si="190"/>
        <v>0</v>
      </c>
      <c r="L242" s="35">
        <f>L243</f>
        <v>0</v>
      </c>
      <c r="M242" s="35">
        <v>0</v>
      </c>
      <c r="N242" s="35">
        <f aca="true" t="shared" si="199" ref="N242:V242">N243</f>
        <v>0</v>
      </c>
      <c r="O242" s="35">
        <f t="shared" si="199"/>
        <v>0</v>
      </c>
      <c r="P242" s="35">
        <f t="shared" si="199"/>
        <v>0</v>
      </c>
      <c r="Q242" s="35">
        <f t="shared" si="199"/>
        <v>0</v>
      </c>
      <c r="R242" s="35">
        <f t="shared" si="199"/>
        <v>0</v>
      </c>
      <c r="S242" s="35">
        <f t="shared" si="199"/>
        <v>0</v>
      </c>
      <c r="T242" s="35">
        <f t="shared" si="199"/>
        <v>0</v>
      </c>
      <c r="U242" s="35">
        <f t="shared" si="199"/>
        <v>0</v>
      </c>
      <c r="V242" s="35">
        <f t="shared" si="199"/>
        <v>0</v>
      </c>
      <c r="W242" s="35">
        <f aca="true" t="shared" si="200" ref="W242:AM242">W243</f>
        <v>0</v>
      </c>
      <c r="X242" s="35">
        <f t="shared" si="200"/>
        <v>0</v>
      </c>
      <c r="Y242" s="35">
        <f t="shared" si="200"/>
        <v>0</v>
      </c>
      <c r="Z242" s="35">
        <f t="shared" si="200"/>
        <v>0</v>
      </c>
      <c r="AA242" s="35">
        <f t="shared" si="200"/>
        <v>0</v>
      </c>
      <c r="AB242" s="35">
        <f t="shared" si="200"/>
        <v>0</v>
      </c>
      <c r="AC242" s="35">
        <f t="shared" si="200"/>
        <v>0</v>
      </c>
      <c r="AD242" s="35">
        <f t="shared" si="200"/>
        <v>0</v>
      </c>
      <c r="AE242" s="35">
        <f t="shared" si="200"/>
        <v>0</v>
      </c>
      <c r="AF242" s="35">
        <f t="shared" si="200"/>
        <v>0</v>
      </c>
      <c r="AG242" s="35">
        <f t="shared" si="200"/>
        <v>0</v>
      </c>
      <c r="AH242" s="35">
        <v>0</v>
      </c>
      <c r="AI242" s="35">
        <f t="shared" si="200"/>
        <v>0</v>
      </c>
      <c r="AJ242" s="35">
        <f t="shared" si="200"/>
        <v>0</v>
      </c>
      <c r="AK242" s="35">
        <f t="shared" si="200"/>
        <v>0</v>
      </c>
      <c r="AL242" s="35">
        <f t="shared" si="200"/>
        <v>0</v>
      </c>
      <c r="AM242" s="35">
        <f t="shared" si="200"/>
        <v>0</v>
      </c>
      <c r="AN242" s="35">
        <v>0</v>
      </c>
      <c r="AO242" s="35">
        <f t="shared" si="170"/>
        <v>0</v>
      </c>
      <c r="AP242" s="35">
        <f t="shared" si="191"/>
        <v>0</v>
      </c>
      <c r="AQ242" s="35">
        <f t="shared" si="192"/>
        <v>0</v>
      </c>
      <c r="AR242" s="35">
        <f t="shared" si="193"/>
        <v>0</v>
      </c>
      <c r="AS242" s="35">
        <f t="shared" si="194"/>
        <v>0</v>
      </c>
      <c r="AT242" s="35">
        <f t="shared" si="195"/>
        <v>0</v>
      </c>
      <c r="AU242" s="35">
        <v>0</v>
      </c>
      <c r="AV242" s="35">
        <v>0</v>
      </c>
      <c r="AW242" s="35">
        <f aca="true" t="shared" si="201" ref="AW242:BV242">AW243</f>
        <v>0</v>
      </c>
      <c r="AX242" s="35">
        <f t="shared" si="201"/>
        <v>0</v>
      </c>
      <c r="AY242" s="35">
        <f t="shared" si="201"/>
        <v>0</v>
      </c>
      <c r="AZ242" s="35">
        <f t="shared" si="201"/>
        <v>0</v>
      </c>
      <c r="BA242" s="35">
        <f t="shared" si="201"/>
        <v>0</v>
      </c>
      <c r="BB242" s="35">
        <f t="shared" si="201"/>
        <v>0</v>
      </c>
      <c r="BC242" s="35">
        <f t="shared" si="201"/>
        <v>0</v>
      </c>
      <c r="BD242" s="35">
        <f t="shared" si="201"/>
        <v>0</v>
      </c>
      <c r="BE242" s="35">
        <f t="shared" si="201"/>
        <v>0</v>
      </c>
      <c r="BF242" s="35">
        <f t="shared" si="201"/>
        <v>0</v>
      </c>
      <c r="BG242" s="35">
        <f t="shared" si="201"/>
        <v>0</v>
      </c>
      <c r="BH242" s="35">
        <f t="shared" si="201"/>
        <v>0</v>
      </c>
      <c r="BI242" s="35">
        <f t="shared" si="201"/>
        <v>0</v>
      </c>
      <c r="BJ242" s="35">
        <f t="shared" si="201"/>
        <v>0</v>
      </c>
      <c r="BK242" s="35">
        <f t="shared" si="201"/>
        <v>0</v>
      </c>
      <c r="BL242" s="35">
        <f t="shared" si="201"/>
        <v>0</v>
      </c>
      <c r="BM242" s="35">
        <f t="shared" si="201"/>
        <v>0</v>
      </c>
      <c r="BN242" s="35">
        <f t="shared" si="201"/>
        <v>0</v>
      </c>
      <c r="BO242" s="35">
        <f t="shared" si="201"/>
        <v>0</v>
      </c>
      <c r="BP242" s="35">
        <f t="shared" si="201"/>
        <v>0</v>
      </c>
      <c r="BQ242" s="35">
        <v>0</v>
      </c>
      <c r="BR242" s="35">
        <f t="shared" si="201"/>
        <v>0</v>
      </c>
      <c r="BS242" s="35">
        <f t="shared" si="201"/>
        <v>0</v>
      </c>
      <c r="BT242" s="35">
        <f t="shared" si="201"/>
        <v>0</v>
      </c>
      <c r="BU242" s="35">
        <f t="shared" si="201"/>
        <v>0</v>
      </c>
      <c r="BV242" s="35">
        <f t="shared" si="201"/>
        <v>0</v>
      </c>
      <c r="BW242" s="35">
        <v>0</v>
      </c>
      <c r="BX242" s="35">
        <v>0</v>
      </c>
      <c r="BY242" s="35">
        <f t="shared" si="166"/>
        <v>0</v>
      </c>
      <c r="BZ242" s="35">
        <v>0</v>
      </c>
      <c r="CA242" s="38"/>
    </row>
    <row r="243" spans="1:79" s="28" customFormat="1" ht="26.25" customHeight="1">
      <c r="A243" s="18" t="s">
        <v>414</v>
      </c>
      <c r="B243" s="10" t="s">
        <v>227</v>
      </c>
      <c r="C243" s="49" t="s">
        <v>415</v>
      </c>
      <c r="D243" s="35">
        <v>0</v>
      </c>
      <c r="E243" s="35">
        <v>0</v>
      </c>
      <c r="F243" s="35">
        <f t="shared" si="168"/>
        <v>0</v>
      </c>
      <c r="G243" s="35">
        <f t="shared" si="186"/>
        <v>0</v>
      </c>
      <c r="H243" s="35">
        <f t="shared" si="187"/>
        <v>0</v>
      </c>
      <c r="I243" s="35">
        <f t="shared" si="188"/>
        <v>0</v>
      </c>
      <c r="J243" s="35">
        <f t="shared" si="189"/>
        <v>0</v>
      </c>
      <c r="K243" s="35">
        <f t="shared" si="190"/>
        <v>0</v>
      </c>
      <c r="L243" s="35">
        <v>0</v>
      </c>
      <c r="M243" s="35">
        <v>0</v>
      </c>
      <c r="N243" s="35">
        <f aca="true" t="shared" si="202" ref="N243:AG243">SUM(N245:N245)</f>
        <v>0</v>
      </c>
      <c r="O243" s="35">
        <f t="shared" si="202"/>
        <v>0</v>
      </c>
      <c r="P243" s="35">
        <f t="shared" si="202"/>
        <v>0</v>
      </c>
      <c r="Q243" s="35">
        <f t="shared" si="202"/>
        <v>0</v>
      </c>
      <c r="R243" s="35">
        <f t="shared" si="202"/>
        <v>0</v>
      </c>
      <c r="S243" s="35">
        <f t="shared" si="202"/>
        <v>0</v>
      </c>
      <c r="T243" s="35">
        <f t="shared" si="202"/>
        <v>0</v>
      </c>
      <c r="U243" s="35">
        <f t="shared" si="202"/>
        <v>0</v>
      </c>
      <c r="V243" s="35">
        <f t="shared" si="202"/>
        <v>0</v>
      </c>
      <c r="W243" s="35">
        <f t="shared" si="202"/>
        <v>0</v>
      </c>
      <c r="X243" s="35">
        <f t="shared" si="202"/>
        <v>0</v>
      </c>
      <c r="Y243" s="35">
        <f t="shared" si="202"/>
        <v>0</v>
      </c>
      <c r="Z243" s="35">
        <f t="shared" si="202"/>
        <v>0</v>
      </c>
      <c r="AA243" s="35">
        <f t="shared" si="202"/>
        <v>0</v>
      </c>
      <c r="AB243" s="35">
        <f t="shared" si="202"/>
        <v>0</v>
      </c>
      <c r="AC243" s="35">
        <f t="shared" si="202"/>
        <v>0</v>
      </c>
      <c r="AD243" s="35">
        <f t="shared" si="202"/>
        <v>0</v>
      </c>
      <c r="AE243" s="35">
        <f t="shared" si="202"/>
        <v>0</v>
      </c>
      <c r="AF243" s="35">
        <f t="shared" si="202"/>
        <v>0</v>
      </c>
      <c r="AG243" s="35">
        <f t="shared" si="202"/>
        <v>0</v>
      </c>
      <c r="AH243" s="35">
        <v>0</v>
      </c>
      <c r="AI243" s="35">
        <f>SUM(AI245:AI245)</f>
        <v>0</v>
      </c>
      <c r="AJ243" s="35">
        <f>SUM(AJ245:AJ245)</f>
        <v>0</v>
      </c>
      <c r="AK243" s="35">
        <f>SUM(AK245:AK245)</f>
        <v>0</v>
      </c>
      <c r="AL243" s="35">
        <f>SUM(AL245:AL245)</f>
        <v>0</v>
      </c>
      <c r="AM243" s="35">
        <f>SUM(AM245:AM245)</f>
        <v>0</v>
      </c>
      <c r="AN243" s="35">
        <v>0</v>
      </c>
      <c r="AO243" s="35">
        <f t="shared" si="170"/>
        <v>0</v>
      </c>
      <c r="AP243" s="35">
        <f t="shared" si="191"/>
        <v>0</v>
      </c>
      <c r="AQ243" s="35">
        <f t="shared" si="192"/>
        <v>0</v>
      </c>
      <c r="AR243" s="35">
        <f t="shared" si="193"/>
        <v>0</v>
      </c>
      <c r="AS243" s="35">
        <f t="shared" si="194"/>
        <v>0</v>
      </c>
      <c r="AT243" s="35">
        <f t="shared" si="195"/>
        <v>0</v>
      </c>
      <c r="AU243" s="35">
        <v>0</v>
      </c>
      <c r="AV243" s="35">
        <v>0</v>
      </c>
      <c r="AW243" s="35">
        <f aca="true" t="shared" si="203" ref="AW243:BP243">SUM(AW245:AW245)</f>
        <v>0</v>
      </c>
      <c r="AX243" s="35">
        <f t="shared" si="203"/>
        <v>0</v>
      </c>
      <c r="AY243" s="35">
        <f t="shared" si="203"/>
        <v>0</v>
      </c>
      <c r="AZ243" s="35">
        <f t="shared" si="203"/>
        <v>0</v>
      </c>
      <c r="BA243" s="35">
        <f t="shared" si="203"/>
        <v>0</v>
      </c>
      <c r="BB243" s="35">
        <f t="shared" si="203"/>
        <v>0</v>
      </c>
      <c r="BC243" s="35">
        <f t="shared" si="203"/>
        <v>0</v>
      </c>
      <c r="BD243" s="35">
        <f t="shared" si="203"/>
        <v>0</v>
      </c>
      <c r="BE243" s="35">
        <f t="shared" si="203"/>
        <v>0</v>
      </c>
      <c r="BF243" s="35">
        <f t="shared" si="203"/>
        <v>0</v>
      </c>
      <c r="BG243" s="35">
        <f t="shared" si="203"/>
        <v>0</v>
      </c>
      <c r="BH243" s="35">
        <f t="shared" si="203"/>
        <v>0</v>
      </c>
      <c r="BI243" s="35">
        <f t="shared" si="203"/>
        <v>0</v>
      </c>
      <c r="BJ243" s="35">
        <f t="shared" si="203"/>
        <v>0</v>
      </c>
      <c r="BK243" s="35">
        <f t="shared" si="203"/>
        <v>0</v>
      </c>
      <c r="BL243" s="35">
        <f t="shared" si="203"/>
        <v>0</v>
      </c>
      <c r="BM243" s="35">
        <f t="shared" si="203"/>
        <v>0</v>
      </c>
      <c r="BN243" s="35">
        <f t="shared" si="203"/>
        <v>0</v>
      </c>
      <c r="BO243" s="35">
        <f t="shared" si="203"/>
        <v>0</v>
      </c>
      <c r="BP243" s="35">
        <f t="shared" si="203"/>
        <v>0</v>
      </c>
      <c r="BQ243" s="35">
        <v>0</v>
      </c>
      <c r="BR243" s="35">
        <f>SUM(BR245:BR245)</f>
        <v>0</v>
      </c>
      <c r="BS243" s="35">
        <f>SUM(BS245:BS245)</f>
        <v>0</v>
      </c>
      <c r="BT243" s="35">
        <f>SUM(BT245:BT245)</f>
        <v>0</v>
      </c>
      <c r="BU243" s="35">
        <f>SUM(BU245:BU245)</f>
        <v>0</v>
      </c>
      <c r="BV243" s="35">
        <f>SUM(BV245:BV245)</f>
        <v>0</v>
      </c>
      <c r="BW243" s="35">
        <v>0</v>
      </c>
      <c r="BX243" s="35">
        <v>0</v>
      </c>
      <c r="BY243" s="35">
        <f t="shared" si="166"/>
        <v>0</v>
      </c>
      <c r="BZ243" s="35">
        <v>0</v>
      </c>
      <c r="CA243" s="38"/>
    </row>
    <row r="244" spans="1:79" s="28" customFormat="1" ht="12">
      <c r="A244" s="1"/>
      <c r="B244" s="9" t="s">
        <v>200</v>
      </c>
      <c r="C244" s="3">
        <v>0</v>
      </c>
      <c r="D244" s="35">
        <v>0</v>
      </c>
      <c r="E244" s="35">
        <v>0</v>
      </c>
      <c r="F244" s="35">
        <f t="shared" si="168"/>
        <v>0</v>
      </c>
      <c r="G244" s="35">
        <f t="shared" si="186"/>
        <v>0</v>
      </c>
      <c r="H244" s="35">
        <f t="shared" si="187"/>
        <v>0</v>
      </c>
      <c r="I244" s="35">
        <f t="shared" si="188"/>
        <v>0</v>
      </c>
      <c r="J244" s="35">
        <f t="shared" si="189"/>
        <v>0</v>
      </c>
      <c r="K244" s="35">
        <f t="shared" si="190"/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f t="shared" si="170"/>
        <v>0</v>
      </c>
      <c r="AP244" s="35">
        <f t="shared" si="191"/>
        <v>0</v>
      </c>
      <c r="AQ244" s="35">
        <f t="shared" si="192"/>
        <v>0</v>
      </c>
      <c r="AR244" s="35">
        <f t="shared" si="193"/>
        <v>0</v>
      </c>
      <c r="AS244" s="35">
        <f t="shared" si="194"/>
        <v>0</v>
      </c>
      <c r="AT244" s="35">
        <f t="shared" si="195"/>
        <v>0</v>
      </c>
      <c r="AU244" s="35">
        <v>0</v>
      </c>
      <c r="AV244" s="35">
        <v>0</v>
      </c>
      <c r="AW244" s="35">
        <v>0</v>
      </c>
      <c r="AX244" s="35">
        <v>0</v>
      </c>
      <c r="AY244" s="35">
        <v>0</v>
      </c>
      <c r="AZ244" s="35">
        <v>0</v>
      </c>
      <c r="BA244" s="35">
        <v>0</v>
      </c>
      <c r="BB244" s="35">
        <v>0</v>
      </c>
      <c r="BC244" s="35">
        <v>0</v>
      </c>
      <c r="BD244" s="35">
        <v>0</v>
      </c>
      <c r="BE244" s="35">
        <v>0</v>
      </c>
      <c r="BF244" s="35">
        <v>0</v>
      </c>
      <c r="BG244" s="35">
        <v>0</v>
      </c>
      <c r="BH244" s="35">
        <v>0</v>
      </c>
      <c r="BI244" s="35">
        <v>0</v>
      </c>
      <c r="BJ244" s="35">
        <v>0</v>
      </c>
      <c r="BK244" s="35">
        <v>0</v>
      </c>
      <c r="BL244" s="35">
        <v>0</v>
      </c>
      <c r="BM244" s="35">
        <v>0</v>
      </c>
      <c r="BN244" s="35">
        <v>0</v>
      </c>
      <c r="BO244" s="35">
        <v>0</v>
      </c>
      <c r="BP244" s="35">
        <v>0</v>
      </c>
      <c r="BQ244" s="35">
        <v>0</v>
      </c>
      <c r="BR244" s="35">
        <v>0</v>
      </c>
      <c r="BS244" s="35">
        <v>0</v>
      </c>
      <c r="BT244" s="35">
        <v>0</v>
      </c>
      <c r="BU244" s="35">
        <v>0</v>
      </c>
      <c r="BV244" s="35">
        <v>0</v>
      </c>
      <c r="BW244" s="35">
        <v>0</v>
      </c>
      <c r="BX244" s="35">
        <v>0</v>
      </c>
      <c r="BY244" s="35">
        <f t="shared" si="166"/>
        <v>0</v>
      </c>
      <c r="BZ244" s="35">
        <v>0</v>
      </c>
      <c r="CA244" s="38"/>
    </row>
    <row r="245" spans="1:79" s="28" customFormat="1" ht="12">
      <c r="A245" s="1"/>
      <c r="B245" s="13"/>
      <c r="C245" s="12" t="s">
        <v>415</v>
      </c>
      <c r="D245" s="35">
        <v>0</v>
      </c>
      <c r="E245" s="35">
        <v>0</v>
      </c>
      <c r="F245" s="35">
        <f t="shared" si="168"/>
        <v>0</v>
      </c>
      <c r="G245" s="35">
        <f t="shared" si="186"/>
        <v>0</v>
      </c>
      <c r="H245" s="35">
        <f t="shared" si="187"/>
        <v>0</v>
      </c>
      <c r="I245" s="35">
        <f t="shared" si="188"/>
        <v>0</v>
      </c>
      <c r="J245" s="35">
        <f t="shared" si="189"/>
        <v>0</v>
      </c>
      <c r="K245" s="35">
        <f t="shared" si="190"/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f t="shared" si="170"/>
        <v>0</v>
      </c>
      <c r="AP245" s="35">
        <f t="shared" si="191"/>
        <v>0</v>
      </c>
      <c r="AQ245" s="35">
        <f t="shared" si="192"/>
        <v>0</v>
      </c>
      <c r="AR245" s="35">
        <f t="shared" si="193"/>
        <v>0</v>
      </c>
      <c r="AS245" s="35">
        <f t="shared" si="194"/>
        <v>0</v>
      </c>
      <c r="AT245" s="35">
        <f t="shared" si="195"/>
        <v>0</v>
      </c>
      <c r="AU245" s="35">
        <v>0</v>
      </c>
      <c r="AV245" s="35">
        <v>0</v>
      </c>
      <c r="AW245" s="35">
        <v>0</v>
      </c>
      <c r="AX245" s="35">
        <v>0</v>
      </c>
      <c r="AY245" s="35">
        <v>0</v>
      </c>
      <c r="AZ245" s="35">
        <v>0</v>
      </c>
      <c r="BA245" s="35">
        <v>0</v>
      </c>
      <c r="BB245" s="35">
        <v>0</v>
      </c>
      <c r="BC245" s="35">
        <v>0</v>
      </c>
      <c r="BD245" s="35">
        <v>0</v>
      </c>
      <c r="BE245" s="35">
        <v>0</v>
      </c>
      <c r="BF245" s="35">
        <v>0</v>
      </c>
      <c r="BG245" s="35">
        <v>0</v>
      </c>
      <c r="BH245" s="35">
        <v>0</v>
      </c>
      <c r="BI245" s="35">
        <v>0</v>
      </c>
      <c r="BJ245" s="35">
        <v>0</v>
      </c>
      <c r="BK245" s="35">
        <v>0</v>
      </c>
      <c r="BL245" s="35">
        <v>0</v>
      </c>
      <c r="BM245" s="35">
        <v>0</v>
      </c>
      <c r="BN245" s="35">
        <v>0</v>
      </c>
      <c r="BO245" s="35">
        <v>0</v>
      </c>
      <c r="BP245" s="35">
        <v>0</v>
      </c>
      <c r="BQ245" s="35">
        <v>0</v>
      </c>
      <c r="BR245" s="35">
        <v>0</v>
      </c>
      <c r="BS245" s="35">
        <v>0</v>
      </c>
      <c r="BT245" s="35">
        <v>0</v>
      </c>
      <c r="BU245" s="35">
        <v>0</v>
      </c>
      <c r="BV245" s="35">
        <v>0</v>
      </c>
      <c r="BW245" s="35">
        <v>0</v>
      </c>
      <c r="BX245" s="35">
        <v>0</v>
      </c>
      <c r="BY245" s="35">
        <f t="shared" si="166"/>
        <v>0</v>
      </c>
      <c r="BZ245" s="35">
        <v>0</v>
      </c>
      <c r="CA245" s="38"/>
    </row>
    <row r="246" spans="1:80" s="32" customFormat="1" ht="31.5">
      <c r="A246" s="18" t="s">
        <v>209</v>
      </c>
      <c r="B246" s="10" t="s">
        <v>210</v>
      </c>
      <c r="C246" s="51" t="s">
        <v>109</v>
      </c>
      <c r="D246" s="36">
        <v>9.045737070000001</v>
      </c>
      <c r="E246" s="36">
        <v>0</v>
      </c>
      <c r="F246" s="35">
        <f t="shared" si="168"/>
        <v>6.768992819999999</v>
      </c>
      <c r="G246" s="35">
        <f aca="true" t="shared" si="204" ref="G246:K247">N246+U246+AB246+AI246</f>
        <v>0</v>
      </c>
      <c r="H246" s="35">
        <f t="shared" si="204"/>
        <v>0</v>
      </c>
      <c r="I246" s="35">
        <f t="shared" si="204"/>
        <v>0</v>
      </c>
      <c r="J246" s="35">
        <f t="shared" si="204"/>
        <v>0</v>
      </c>
      <c r="K246" s="35">
        <f t="shared" si="204"/>
        <v>7</v>
      </c>
      <c r="L246" s="35">
        <f>L247+L248+L249</f>
        <v>0</v>
      </c>
      <c r="M246" s="35">
        <v>6.768992819999999</v>
      </c>
      <c r="N246" s="35">
        <f aca="true" t="shared" si="205" ref="N246:AG246">N247+N248+N249</f>
        <v>0</v>
      </c>
      <c r="O246" s="35">
        <f t="shared" si="205"/>
        <v>0</v>
      </c>
      <c r="P246" s="35">
        <f t="shared" si="205"/>
        <v>0</v>
      </c>
      <c r="Q246" s="35">
        <f t="shared" si="205"/>
        <v>0</v>
      </c>
      <c r="R246" s="35">
        <f t="shared" si="205"/>
        <v>7</v>
      </c>
      <c r="S246" s="35">
        <f t="shared" si="205"/>
        <v>0</v>
      </c>
      <c r="T246" s="35">
        <f t="shared" si="205"/>
        <v>0</v>
      </c>
      <c r="U246" s="35">
        <f t="shared" si="205"/>
        <v>0</v>
      </c>
      <c r="V246" s="35">
        <f t="shared" si="205"/>
        <v>0</v>
      </c>
      <c r="W246" s="35">
        <f t="shared" si="205"/>
        <v>0</v>
      </c>
      <c r="X246" s="35">
        <f t="shared" si="205"/>
        <v>0</v>
      </c>
      <c r="Y246" s="35">
        <f t="shared" si="205"/>
        <v>0</v>
      </c>
      <c r="Z246" s="35">
        <f t="shared" si="205"/>
        <v>0</v>
      </c>
      <c r="AA246" s="35">
        <f t="shared" si="205"/>
        <v>0</v>
      </c>
      <c r="AB246" s="35">
        <f t="shared" si="205"/>
        <v>0</v>
      </c>
      <c r="AC246" s="35">
        <f t="shared" si="205"/>
        <v>0</v>
      </c>
      <c r="AD246" s="35">
        <f t="shared" si="205"/>
        <v>0</v>
      </c>
      <c r="AE246" s="35">
        <f t="shared" si="205"/>
        <v>0</v>
      </c>
      <c r="AF246" s="35">
        <f t="shared" si="205"/>
        <v>0</v>
      </c>
      <c r="AG246" s="35">
        <f t="shared" si="205"/>
        <v>0</v>
      </c>
      <c r="AH246" s="35">
        <v>0</v>
      </c>
      <c r="AI246" s="35">
        <f aca="true" t="shared" si="206" ref="AI246:AN246">AI247+AI248+AI249</f>
        <v>0</v>
      </c>
      <c r="AJ246" s="35">
        <f t="shared" si="206"/>
        <v>0</v>
      </c>
      <c r="AK246" s="35">
        <f t="shared" si="206"/>
        <v>0</v>
      </c>
      <c r="AL246" s="35">
        <f t="shared" si="206"/>
        <v>0</v>
      </c>
      <c r="AM246" s="35">
        <f t="shared" si="206"/>
        <v>0</v>
      </c>
      <c r="AN246" s="35">
        <f t="shared" si="206"/>
        <v>0</v>
      </c>
      <c r="AO246" s="35">
        <f t="shared" si="170"/>
        <v>2.17145902</v>
      </c>
      <c r="AP246" s="35">
        <f aca="true" t="shared" si="207" ref="AP246:AT247">AW246+BD246+BK246+BR246</f>
        <v>0</v>
      </c>
      <c r="AQ246" s="35">
        <f t="shared" si="207"/>
        <v>0</v>
      </c>
      <c r="AR246" s="35">
        <f t="shared" si="207"/>
        <v>0</v>
      </c>
      <c r="AS246" s="35">
        <f t="shared" si="207"/>
        <v>0</v>
      </c>
      <c r="AT246" s="35">
        <f t="shared" si="207"/>
        <v>0</v>
      </c>
      <c r="AU246" s="36">
        <f>AU247+AU248+AU249</f>
        <v>0</v>
      </c>
      <c r="AV246" s="36">
        <v>2.17145902</v>
      </c>
      <c r="AW246" s="36">
        <f aca="true" t="shared" si="208" ref="AW246:BP246">AW247+AW248+AW249</f>
        <v>0</v>
      </c>
      <c r="AX246" s="36">
        <f t="shared" si="208"/>
        <v>0</v>
      </c>
      <c r="AY246" s="36">
        <f t="shared" si="208"/>
        <v>0</v>
      </c>
      <c r="AZ246" s="36">
        <f t="shared" si="208"/>
        <v>0</v>
      </c>
      <c r="BA246" s="36">
        <f t="shared" si="208"/>
        <v>0</v>
      </c>
      <c r="BB246" s="36">
        <f t="shared" si="208"/>
        <v>0</v>
      </c>
      <c r="BC246" s="36">
        <f t="shared" si="208"/>
        <v>0</v>
      </c>
      <c r="BD246" s="36">
        <f t="shared" si="208"/>
        <v>0</v>
      </c>
      <c r="BE246" s="36">
        <f t="shared" si="208"/>
        <v>0</v>
      </c>
      <c r="BF246" s="36">
        <f t="shared" si="208"/>
        <v>0</v>
      </c>
      <c r="BG246" s="36">
        <f t="shared" si="208"/>
        <v>0</v>
      </c>
      <c r="BH246" s="36">
        <f t="shared" si="208"/>
        <v>0</v>
      </c>
      <c r="BI246" s="36">
        <f t="shared" si="208"/>
        <v>0</v>
      </c>
      <c r="BJ246" s="36">
        <f t="shared" si="208"/>
        <v>0</v>
      </c>
      <c r="BK246" s="36">
        <f t="shared" si="208"/>
        <v>0</v>
      </c>
      <c r="BL246" s="36">
        <f t="shared" si="208"/>
        <v>0</v>
      </c>
      <c r="BM246" s="36">
        <f t="shared" si="208"/>
        <v>0</v>
      </c>
      <c r="BN246" s="36">
        <f t="shared" si="208"/>
        <v>0</v>
      </c>
      <c r="BO246" s="36">
        <f t="shared" si="208"/>
        <v>0</v>
      </c>
      <c r="BP246" s="36">
        <f t="shared" si="208"/>
        <v>0</v>
      </c>
      <c r="BQ246" s="36">
        <v>0</v>
      </c>
      <c r="BR246" s="36">
        <f>BR247+BR248+BR249</f>
        <v>0</v>
      </c>
      <c r="BS246" s="36">
        <f>BS247+BS248+BS249</f>
        <v>0</v>
      </c>
      <c r="BT246" s="36">
        <f>BT247+BT248+BT249</f>
        <v>0</v>
      </c>
      <c r="BU246" s="36">
        <f>BU247+BU248+BU249</f>
        <v>0</v>
      </c>
      <c r="BV246" s="36">
        <f>BV247+BV248+BV249</f>
        <v>0</v>
      </c>
      <c r="BW246" s="36">
        <v>0</v>
      </c>
      <c r="BX246" s="36">
        <v>0</v>
      </c>
      <c r="BY246" s="35">
        <f t="shared" si="166"/>
        <v>-4.597533799999999</v>
      </c>
      <c r="BZ246" s="35">
        <f t="shared" si="167"/>
        <v>-67.92050046819224</v>
      </c>
      <c r="CA246" s="38"/>
      <c r="CB246" s="28"/>
    </row>
    <row r="247" spans="1:80" s="32" customFormat="1" ht="32.25">
      <c r="A247" s="18" t="s">
        <v>416</v>
      </c>
      <c r="B247" s="11" t="s">
        <v>358</v>
      </c>
      <c r="C247" s="52" t="s">
        <v>417</v>
      </c>
      <c r="D247" s="36">
        <v>2.441144</v>
      </c>
      <c r="E247" s="36">
        <v>0</v>
      </c>
      <c r="F247" s="35">
        <f t="shared" si="168"/>
        <v>0.610286</v>
      </c>
      <c r="G247" s="35">
        <f t="shared" si="204"/>
        <v>0</v>
      </c>
      <c r="H247" s="35">
        <f t="shared" si="204"/>
        <v>0</v>
      </c>
      <c r="I247" s="35">
        <f t="shared" si="204"/>
        <v>0</v>
      </c>
      <c r="J247" s="35">
        <f t="shared" si="204"/>
        <v>0</v>
      </c>
      <c r="K247" s="35">
        <f t="shared" si="204"/>
        <v>0</v>
      </c>
      <c r="L247" s="36">
        <v>0</v>
      </c>
      <c r="M247" s="36">
        <v>0.610286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6">
        <v>0</v>
      </c>
      <c r="Z247" s="36">
        <v>0</v>
      </c>
      <c r="AA247" s="36">
        <v>0</v>
      </c>
      <c r="AB247" s="36">
        <v>0</v>
      </c>
      <c r="AC247" s="36">
        <v>0</v>
      </c>
      <c r="AD247" s="36">
        <v>0</v>
      </c>
      <c r="AE247" s="36">
        <v>0</v>
      </c>
      <c r="AF247" s="36">
        <v>0</v>
      </c>
      <c r="AG247" s="36">
        <v>0</v>
      </c>
      <c r="AH247" s="36">
        <v>0</v>
      </c>
      <c r="AI247" s="36">
        <v>0</v>
      </c>
      <c r="AJ247" s="36">
        <v>0</v>
      </c>
      <c r="AK247" s="36">
        <v>0</v>
      </c>
      <c r="AL247" s="36">
        <v>0</v>
      </c>
      <c r="AM247" s="36">
        <v>0</v>
      </c>
      <c r="AN247" s="36">
        <v>0</v>
      </c>
      <c r="AO247" s="35">
        <f t="shared" si="170"/>
        <v>2.17145902</v>
      </c>
      <c r="AP247" s="35">
        <f t="shared" si="207"/>
        <v>0</v>
      </c>
      <c r="AQ247" s="35">
        <f t="shared" si="207"/>
        <v>0</v>
      </c>
      <c r="AR247" s="35">
        <f t="shared" si="207"/>
        <v>0</v>
      </c>
      <c r="AS247" s="35">
        <f t="shared" si="207"/>
        <v>0</v>
      </c>
      <c r="AT247" s="35">
        <f t="shared" si="207"/>
        <v>0</v>
      </c>
      <c r="AU247" s="36">
        <v>0</v>
      </c>
      <c r="AV247" s="36">
        <v>2.17145902</v>
      </c>
      <c r="AW247" s="36">
        <v>0</v>
      </c>
      <c r="AX247" s="36">
        <v>0</v>
      </c>
      <c r="AY247" s="36">
        <v>0</v>
      </c>
      <c r="AZ247" s="36">
        <v>0</v>
      </c>
      <c r="BA247" s="36">
        <v>0</v>
      </c>
      <c r="BB247" s="36">
        <v>0</v>
      </c>
      <c r="BC247" s="36">
        <v>0</v>
      </c>
      <c r="BD247" s="36">
        <v>0</v>
      </c>
      <c r="BE247" s="36">
        <v>0</v>
      </c>
      <c r="BF247" s="36">
        <v>0</v>
      </c>
      <c r="BG247" s="36">
        <v>0</v>
      </c>
      <c r="BH247" s="36">
        <v>0</v>
      </c>
      <c r="BI247" s="36">
        <v>0</v>
      </c>
      <c r="BJ247" s="36">
        <v>0</v>
      </c>
      <c r="BK247" s="36">
        <v>0</v>
      </c>
      <c r="BL247" s="36">
        <v>0</v>
      </c>
      <c r="BM247" s="36">
        <v>0</v>
      </c>
      <c r="BN247" s="36">
        <v>0</v>
      </c>
      <c r="BO247" s="36">
        <v>0</v>
      </c>
      <c r="BP247" s="36">
        <v>0</v>
      </c>
      <c r="BQ247" s="36">
        <v>0</v>
      </c>
      <c r="BR247" s="36">
        <v>0</v>
      </c>
      <c r="BS247" s="36">
        <v>0</v>
      </c>
      <c r="BT247" s="36">
        <v>0</v>
      </c>
      <c r="BU247" s="36">
        <v>0</v>
      </c>
      <c r="BV247" s="36">
        <v>0</v>
      </c>
      <c r="BW247" s="36">
        <v>0</v>
      </c>
      <c r="BX247" s="36">
        <v>0</v>
      </c>
      <c r="BY247" s="35">
        <f t="shared" si="166"/>
        <v>1.56117302</v>
      </c>
      <c r="BZ247" s="35">
        <f t="shared" si="167"/>
        <v>255.81006610015632</v>
      </c>
      <c r="CA247" s="38"/>
      <c r="CB247" s="28"/>
    </row>
    <row r="248" spans="1:80" s="32" customFormat="1" ht="21.75">
      <c r="A248" s="18" t="s">
        <v>418</v>
      </c>
      <c r="B248" s="11" t="s">
        <v>211</v>
      </c>
      <c r="C248" s="50" t="s">
        <v>419</v>
      </c>
      <c r="D248" s="36">
        <v>0.594515</v>
      </c>
      <c r="E248" s="36">
        <v>0</v>
      </c>
      <c r="F248" s="35">
        <f aca="true" t="shared" si="209" ref="F248:F266">M248+T248+AA248+AH248</f>
        <v>0.14862874999999998</v>
      </c>
      <c r="G248" s="35">
        <f aca="true" t="shared" si="210" ref="G248:K251">N248+U248+AB248+AI248</f>
        <v>0</v>
      </c>
      <c r="H248" s="35">
        <f t="shared" si="210"/>
        <v>0</v>
      </c>
      <c r="I248" s="35">
        <f t="shared" si="210"/>
        <v>0</v>
      </c>
      <c r="J248" s="35">
        <f t="shared" si="210"/>
        <v>0</v>
      </c>
      <c r="K248" s="35">
        <f t="shared" si="210"/>
        <v>0</v>
      </c>
      <c r="L248" s="36">
        <v>0</v>
      </c>
      <c r="M248" s="36">
        <v>0.14862874999999998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  <c r="Z248" s="36">
        <v>0</v>
      </c>
      <c r="AA248" s="36">
        <v>0</v>
      </c>
      <c r="AB248" s="36">
        <v>0</v>
      </c>
      <c r="AC248" s="36">
        <v>0</v>
      </c>
      <c r="AD248" s="36">
        <v>0</v>
      </c>
      <c r="AE248" s="36">
        <v>0</v>
      </c>
      <c r="AF248" s="36">
        <v>0</v>
      </c>
      <c r="AG248" s="36">
        <v>0</v>
      </c>
      <c r="AH248" s="36">
        <v>0</v>
      </c>
      <c r="AI248" s="36">
        <v>0</v>
      </c>
      <c r="AJ248" s="36">
        <v>0</v>
      </c>
      <c r="AK248" s="36">
        <v>0</v>
      </c>
      <c r="AL248" s="36">
        <v>0</v>
      </c>
      <c r="AM248" s="36">
        <v>0</v>
      </c>
      <c r="AN248" s="36">
        <v>0</v>
      </c>
      <c r="AO248" s="35">
        <f aca="true" t="shared" si="211" ref="AO248:AO286">AV248+BC248+BJ248+BQ248</f>
        <v>0</v>
      </c>
      <c r="AP248" s="35">
        <f aca="true" t="shared" si="212" ref="AP248:AT251">AW248+BD248+BK248+BR248</f>
        <v>0</v>
      </c>
      <c r="AQ248" s="35">
        <f t="shared" si="212"/>
        <v>0</v>
      </c>
      <c r="AR248" s="35">
        <f t="shared" si="212"/>
        <v>0</v>
      </c>
      <c r="AS248" s="35">
        <f t="shared" si="212"/>
        <v>0</v>
      </c>
      <c r="AT248" s="35">
        <f t="shared" si="212"/>
        <v>0</v>
      </c>
      <c r="AU248" s="36">
        <v>0</v>
      </c>
      <c r="AV248" s="36">
        <v>0</v>
      </c>
      <c r="AW248" s="36">
        <v>0</v>
      </c>
      <c r="AX248" s="36">
        <v>0</v>
      </c>
      <c r="AY248" s="36">
        <v>0</v>
      </c>
      <c r="AZ248" s="36">
        <v>0</v>
      </c>
      <c r="BA248" s="36">
        <v>0</v>
      </c>
      <c r="BB248" s="36">
        <v>0</v>
      </c>
      <c r="BC248" s="36">
        <v>0</v>
      </c>
      <c r="BD248" s="36">
        <v>0</v>
      </c>
      <c r="BE248" s="36">
        <v>0</v>
      </c>
      <c r="BF248" s="36">
        <v>0</v>
      </c>
      <c r="BG248" s="36">
        <v>0</v>
      </c>
      <c r="BH248" s="36">
        <v>0</v>
      </c>
      <c r="BI248" s="36">
        <v>0</v>
      </c>
      <c r="BJ248" s="36">
        <v>0</v>
      </c>
      <c r="BK248" s="36">
        <v>0</v>
      </c>
      <c r="BL248" s="36">
        <v>0</v>
      </c>
      <c r="BM248" s="36">
        <v>0</v>
      </c>
      <c r="BN248" s="36">
        <v>0</v>
      </c>
      <c r="BO248" s="36">
        <v>0</v>
      </c>
      <c r="BP248" s="36">
        <v>0</v>
      </c>
      <c r="BQ248" s="36">
        <v>0</v>
      </c>
      <c r="BR248" s="36">
        <v>0</v>
      </c>
      <c r="BS248" s="36">
        <v>0</v>
      </c>
      <c r="BT248" s="36">
        <v>0</v>
      </c>
      <c r="BU248" s="36">
        <v>0</v>
      </c>
      <c r="BV248" s="36">
        <v>0</v>
      </c>
      <c r="BW248" s="36">
        <v>0</v>
      </c>
      <c r="BX248" s="36">
        <v>0</v>
      </c>
      <c r="BY248" s="35">
        <f t="shared" si="166"/>
        <v>-0.14862874999999998</v>
      </c>
      <c r="BZ248" s="35">
        <f t="shared" si="167"/>
        <v>-100</v>
      </c>
      <c r="CA248" s="38"/>
      <c r="CB248" s="28"/>
    </row>
    <row r="249" spans="1:80" s="32" customFormat="1" ht="21">
      <c r="A249" s="18" t="s">
        <v>420</v>
      </c>
      <c r="B249" s="14" t="s">
        <v>212</v>
      </c>
      <c r="C249" s="50" t="s">
        <v>421</v>
      </c>
      <c r="D249" s="36">
        <v>6.0100780700000005</v>
      </c>
      <c r="E249" s="36">
        <f>SUM(E250:E261)</f>
        <v>0</v>
      </c>
      <c r="F249" s="35">
        <f t="shared" si="209"/>
        <v>6.0100780700000005</v>
      </c>
      <c r="G249" s="35">
        <f t="shared" si="210"/>
        <v>0</v>
      </c>
      <c r="H249" s="35">
        <f t="shared" si="210"/>
        <v>0</v>
      </c>
      <c r="I249" s="35">
        <f t="shared" si="210"/>
        <v>0</v>
      </c>
      <c r="J249" s="35">
        <f t="shared" si="210"/>
        <v>0</v>
      </c>
      <c r="K249" s="35">
        <f t="shared" si="210"/>
        <v>7</v>
      </c>
      <c r="L249" s="36">
        <v>0</v>
      </c>
      <c r="M249" s="36">
        <v>6.0100780700000005</v>
      </c>
      <c r="N249" s="36">
        <f>SUM(N250:N256)</f>
        <v>0</v>
      </c>
      <c r="O249" s="36">
        <f>SUM(O250:O256)</f>
        <v>0</v>
      </c>
      <c r="P249" s="36">
        <f>SUM(P250:P256)</f>
        <v>0</v>
      </c>
      <c r="Q249" s="36">
        <f>SUM(Q250:Q256)</f>
        <v>0</v>
      </c>
      <c r="R249" s="36">
        <f>SUM(R250:R256)</f>
        <v>7</v>
      </c>
      <c r="S249" s="36">
        <f aca="true" t="shared" si="213" ref="S249:X249">SUM(S250:S261)</f>
        <v>0</v>
      </c>
      <c r="T249" s="36">
        <f t="shared" si="213"/>
        <v>0</v>
      </c>
      <c r="U249" s="36">
        <f t="shared" si="213"/>
        <v>0</v>
      </c>
      <c r="V249" s="36">
        <f t="shared" si="213"/>
        <v>0</v>
      </c>
      <c r="W249" s="36">
        <f t="shared" si="213"/>
        <v>0</v>
      </c>
      <c r="X249" s="36">
        <f t="shared" si="213"/>
        <v>0</v>
      </c>
      <c r="Y249" s="36">
        <f aca="true" t="shared" si="214" ref="Y249:AM249">SUM(Y250:Y261)</f>
        <v>0</v>
      </c>
      <c r="Z249" s="36">
        <f t="shared" si="214"/>
        <v>0</v>
      </c>
      <c r="AA249" s="36">
        <f t="shared" si="214"/>
        <v>0</v>
      </c>
      <c r="AB249" s="36">
        <f t="shared" si="214"/>
        <v>0</v>
      </c>
      <c r="AC249" s="36">
        <f t="shared" si="214"/>
        <v>0</v>
      </c>
      <c r="AD249" s="36">
        <f t="shared" si="214"/>
        <v>0</v>
      </c>
      <c r="AE249" s="36">
        <f t="shared" si="214"/>
        <v>0</v>
      </c>
      <c r="AF249" s="36">
        <f t="shared" si="214"/>
        <v>0</v>
      </c>
      <c r="AG249" s="36">
        <f t="shared" si="214"/>
        <v>0</v>
      </c>
      <c r="AH249" s="41">
        <v>0</v>
      </c>
      <c r="AI249" s="36">
        <f t="shared" si="214"/>
        <v>0</v>
      </c>
      <c r="AJ249" s="36">
        <f t="shared" si="214"/>
        <v>0</v>
      </c>
      <c r="AK249" s="36">
        <f t="shared" si="214"/>
        <v>0</v>
      </c>
      <c r="AL249" s="36">
        <f t="shared" si="214"/>
        <v>0</v>
      </c>
      <c r="AM249" s="42">
        <f t="shared" si="214"/>
        <v>0</v>
      </c>
      <c r="AN249" s="36">
        <v>0</v>
      </c>
      <c r="AO249" s="35">
        <f t="shared" si="211"/>
        <v>0</v>
      </c>
      <c r="AP249" s="35">
        <f t="shared" si="212"/>
        <v>0</v>
      </c>
      <c r="AQ249" s="35">
        <f t="shared" si="212"/>
        <v>0</v>
      </c>
      <c r="AR249" s="35">
        <f t="shared" si="212"/>
        <v>0</v>
      </c>
      <c r="AS249" s="35">
        <f t="shared" si="212"/>
        <v>0</v>
      </c>
      <c r="AT249" s="35">
        <f t="shared" si="212"/>
        <v>0</v>
      </c>
      <c r="AU249" s="36">
        <v>0</v>
      </c>
      <c r="AV249" s="36">
        <v>0</v>
      </c>
      <c r="AW249" s="36">
        <f>SUM(AW250:AW256)</f>
        <v>0</v>
      </c>
      <c r="AX249" s="36">
        <f>SUM(AX250:AX256)</f>
        <v>0</v>
      </c>
      <c r="AY249" s="36">
        <f>SUM(AY250:AY256)</f>
        <v>0</v>
      </c>
      <c r="AZ249" s="36">
        <f>SUM(AZ250:AZ256)</f>
        <v>0</v>
      </c>
      <c r="BA249" s="36">
        <f>SUM(BA250:BA256)</f>
        <v>0</v>
      </c>
      <c r="BB249" s="36">
        <f aca="true" t="shared" si="215" ref="BB249:BV249">SUM(BB250:BB261)</f>
        <v>0</v>
      </c>
      <c r="BC249" s="36">
        <f t="shared" si="215"/>
        <v>0</v>
      </c>
      <c r="BD249" s="36">
        <f t="shared" si="215"/>
        <v>0</v>
      </c>
      <c r="BE249" s="36">
        <f t="shared" si="215"/>
        <v>0</v>
      </c>
      <c r="BF249" s="36">
        <f t="shared" si="215"/>
        <v>0</v>
      </c>
      <c r="BG249" s="36">
        <f t="shared" si="215"/>
        <v>0</v>
      </c>
      <c r="BH249" s="36">
        <f t="shared" si="215"/>
        <v>0</v>
      </c>
      <c r="BI249" s="36">
        <f t="shared" si="215"/>
        <v>0</v>
      </c>
      <c r="BJ249" s="36">
        <f t="shared" si="215"/>
        <v>0</v>
      </c>
      <c r="BK249" s="36">
        <f t="shared" si="215"/>
        <v>0</v>
      </c>
      <c r="BL249" s="36">
        <f t="shared" si="215"/>
        <v>0</v>
      </c>
      <c r="BM249" s="36">
        <f t="shared" si="215"/>
        <v>0</v>
      </c>
      <c r="BN249" s="36">
        <f t="shared" si="215"/>
        <v>0</v>
      </c>
      <c r="BO249" s="36">
        <f t="shared" si="215"/>
        <v>0</v>
      </c>
      <c r="BP249" s="36">
        <f t="shared" si="215"/>
        <v>0</v>
      </c>
      <c r="BQ249" s="36">
        <v>0</v>
      </c>
      <c r="BR249" s="36">
        <f t="shared" si="215"/>
        <v>0</v>
      </c>
      <c r="BS249" s="36">
        <f t="shared" si="215"/>
        <v>0</v>
      </c>
      <c r="BT249" s="36">
        <f t="shared" si="215"/>
        <v>0</v>
      </c>
      <c r="BU249" s="36">
        <f t="shared" si="215"/>
        <v>0</v>
      </c>
      <c r="BV249" s="36">
        <f t="shared" si="215"/>
        <v>0</v>
      </c>
      <c r="BW249" s="36">
        <v>0</v>
      </c>
      <c r="BX249" s="36">
        <v>0</v>
      </c>
      <c r="BY249" s="35">
        <f t="shared" si="166"/>
        <v>-6.0100780700000005</v>
      </c>
      <c r="BZ249" s="35">
        <f t="shared" si="167"/>
        <v>-100</v>
      </c>
      <c r="CA249" s="38"/>
      <c r="CB249" s="28"/>
    </row>
    <row r="250" spans="1:79" s="28" customFormat="1" ht="22.5">
      <c r="A250" s="1"/>
      <c r="B250" s="13" t="s">
        <v>359</v>
      </c>
      <c r="C250" s="12" t="s">
        <v>421</v>
      </c>
      <c r="D250" s="35">
        <v>0.25436441</v>
      </c>
      <c r="E250" s="35">
        <v>0</v>
      </c>
      <c r="F250" s="35">
        <f t="shared" si="209"/>
        <v>0.25436441</v>
      </c>
      <c r="G250" s="35">
        <f t="shared" si="210"/>
        <v>0</v>
      </c>
      <c r="H250" s="35">
        <f t="shared" si="210"/>
        <v>0</v>
      </c>
      <c r="I250" s="35">
        <f t="shared" si="210"/>
        <v>0</v>
      </c>
      <c r="J250" s="35">
        <f t="shared" si="210"/>
        <v>0</v>
      </c>
      <c r="K250" s="35">
        <f t="shared" si="210"/>
        <v>1</v>
      </c>
      <c r="L250" s="35">
        <v>0</v>
      </c>
      <c r="M250" s="35">
        <v>0.25436441</v>
      </c>
      <c r="N250" s="35">
        <v>0</v>
      </c>
      <c r="O250" s="35">
        <v>0</v>
      </c>
      <c r="P250" s="35">
        <v>0</v>
      </c>
      <c r="Q250" s="35">
        <v>0</v>
      </c>
      <c r="R250" s="35">
        <v>1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f t="shared" si="211"/>
        <v>0</v>
      </c>
      <c r="AP250" s="35">
        <f t="shared" si="212"/>
        <v>0</v>
      </c>
      <c r="AQ250" s="35">
        <f t="shared" si="212"/>
        <v>0</v>
      </c>
      <c r="AR250" s="35">
        <f t="shared" si="212"/>
        <v>0</v>
      </c>
      <c r="AS250" s="35">
        <f t="shared" si="212"/>
        <v>0</v>
      </c>
      <c r="AT250" s="35">
        <f t="shared" si="212"/>
        <v>0</v>
      </c>
      <c r="AU250" s="35">
        <v>0</v>
      </c>
      <c r="AV250" s="35">
        <v>0</v>
      </c>
      <c r="AW250" s="35">
        <v>0</v>
      </c>
      <c r="AX250" s="35">
        <v>0</v>
      </c>
      <c r="AY250" s="35">
        <v>0</v>
      </c>
      <c r="AZ250" s="35">
        <v>0</v>
      </c>
      <c r="BA250" s="35">
        <v>0</v>
      </c>
      <c r="BB250" s="35">
        <v>0</v>
      </c>
      <c r="BC250" s="35">
        <v>0</v>
      </c>
      <c r="BD250" s="35">
        <v>0</v>
      </c>
      <c r="BE250" s="35">
        <v>0</v>
      </c>
      <c r="BF250" s="35">
        <v>0</v>
      </c>
      <c r="BG250" s="35">
        <v>0</v>
      </c>
      <c r="BH250" s="35">
        <v>0</v>
      </c>
      <c r="BI250" s="35">
        <v>0</v>
      </c>
      <c r="BJ250" s="35">
        <v>0</v>
      </c>
      <c r="BK250" s="35">
        <v>0</v>
      </c>
      <c r="BL250" s="35">
        <v>0</v>
      </c>
      <c r="BM250" s="35">
        <v>0</v>
      </c>
      <c r="BN250" s="35">
        <v>0</v>
      </c>
      <c r="BO250" s="35">
        <v>0</v>
      </c>
      <c r="BP250" s="35">
        <v>0</v>
      </c>
      <c r="BQ250" s="35">
        <v>0</v>
      </c>
      <c r="BR250" s="35">
        <v>0</v>
      </c>
      <c r="BS250" s="35">
        <v>0</v>
      </c>
      <c r="BT250" s="35">
        <v>0</v>
      </c>
      <c r="BU250" s="35">
        <v>0</v>
      </c>
      <c r="BV250" s="35">
        <v>0</v>
      </c>
      <c r="BW250" s="35">
        <v>0</v>
      </c>
      <c r="BX250" s="35">
        <v>0</v>
      </c>
      <c r="BY250" s="35">
        <f t="shared" si="166"/>
        <v>-0.25436441</v>
      </c>
      <c r="BZ250" s="35">
        <f t="shared" si="167"/>
        <v>-100</v>
      </c>
      <c r="CA250" s="38" t="s">
        <v>429</v>
      </c>
    </row>
    <row r="251" spans="1:79" s="28" customFormat="1" ht="22.5">
      <c r="A251" s="1"/>
      <c r="B251" s="13" t="s">
        <v>360</v>
      </c>
      <c r="C251" s="12" t="s">
        <v>421</v>
      </c>
      <c r="D251" s="35">
        <v>0.05701271</v>
      </c>
      <c r="E251" s="35">
        <v>0</v>
      </c>
      <c r="F251" s="35">
        <f t="shared" si="209"/>
        <v>0.05701271</v>
      </c>
      <c r="G251" s="35">
        <f t="shared" si="210"/>
        <v>0</v>
      </c>
      <c r="H251" s="35">
        <f t="shared" si="210"/>
        <v>0</v>
      </c>
      <c r="I251" s="35">
        <f t="shared" si="210"/>
        <v>0</v>
      </c>
      <c r="J251" s="35">
        <f t="shared" si="210"/>
        <v>0</v>
      </c>
      <c r="K251" s="35">
        <f t="shared" si="210"/>
        <v>1</v>
      </c>
      <c r="L251" s="35">
        <v>0</v>
      </c>
      <c r="M251" s="35">
        <v>0.05701271</v>
      </c>
      <c r="N251" s="35">
        <v>0</v>
      </c>
      <c r="O251" s="35">
        <v>0</v>
      </c>
      <c r="P251" s="35">
        <v>0</v>
      </c>
      <c r="Q251" s="35">
        <v>0</v>
      </c>
      <c r="R251" s="35">
        <v>1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f t="shared" si="211"/>
        <v>0</v>
      </c>
      <c r="AP251" s="35">
        <f t="shared" si="212"/>
        <v>0</v>
      </c>
      <c r="AQ251" s="35">
        <f t="shared" si="212"/>
        <v>0</v>
      </c>
      <c r="AR251" s="35">
        <f t="shared" si="212"/>
        <v>0</v>
      </c>
      <c r="AS251" s="35">
        <f t="shared" si="212"/>
        <v>0</v>
      </c>
      <c r="AT251" s="35">
        <f t="shared" si="212"/>
        <v>0</v>
      </c>
      <c r="AU251" s="35">
        <v>0</v>
      </c>
      <c r="AV251" s="35">
        <v>0</v>
      </c>
      <c r="AW251" s="35">
        <v>0</v>
      </c>
      <c r="AX251" s="35">
        <v>0</v>
      </c>
      <c r="AY251" s="35">
        <v>0</v>
      </c>
      <c r="AZ251" s="35">
        <v>0</v>
      </c>
      <c r="BA251" s="35">
        <v>0</v>
      </c>
      <c r="BB251" s="35">
        <v>0</v>
      </c>
      <c r="BC251" s="35">
        <v>0</v>
      </c>
      <c r="BD251" s="35">
        <v>0</v>
      </c>
      <c r="BE251" s="35">
        <v>0</v>
      </c>
      <c r="BF251" s="35">
        <v>0</v>
      </c>
      <c r="BG251" s="35">
        <v>0</v>
      </c>
      <c r="BH251" s="35">
        <v>0</v>
      </c>
      <c r="BI251" s="35">
        <v>0</v>
      </c>
      <c r="BJ251" s="35">
        <v>0</v>
      </c>
      <c r="BK251" s="35">
        <v>0</v>
      </c>
      <c r="BL251" s="35">
        <v>0</v>
      </c>
      <c r="BM251" s="35">
        <v>0</v>
      </c>
      <c r="BN251" s="35">
        <v>0</v>
      </c>
      <c r="BO251" s="35">
        <v>0</v>
      </c>
      <c r="BP251" s="35">
        <v>0</v>
      </c>
      <c r="BQ251" s="35">
        <v>0</v>
      </c>
      <c r="BR251" s="35">
        <v>0</v>
      </c>
      <c r="BS251" s="35">
        <v>0</v>
      </c>
      <c r="BT251" s="35">
        <v>0</v>
      </c>
      <c r="BU251" s="35">
        <v>0</v>
      </c>
      <c r="BV251" s="35">
        <v>0</v>
      </c>
      <c r="BW251" s="35">
        <v>0</v>
      </c>
      <c r="BX251" s="35">
        <v>0</v>
      </c>
      <c r="BY251" s="35">
        <f t="shared" si="166"/>
        <v>-0.05701271</v>
      </c>
      <c r="BZ251" s="35">
        <f t="shared" si="167"/>
        <v>-100</v>
      </c>
      <c r="CA251" s="38" t="s">
        <v>429</v>
      </c>
    </row>
    <row r="252" spans="1:79" s="28" customFormat="1" ht="24">
      <c r="A252" s="1"/>
      <c r="B252" s="34" t="s">
        <v>361</v>
      </c>
      <c r="C252" s="12" t="s">
        <v>421</v>
      </c>
      <c r="D252" s="35">
        <v>0.22717373</v>
      </c>
      <c r="E252" s="35">
        <v>0</v>
      </c>
      <c r="F252" s="35">
        <f t="shared" si="209"/>
        <v>0.22717373</v>
      </c>
      <c r="G252" s="35">
        <f aca="true" t="shared" si="216" ref="G252:G261">N252+U252+AB252+AI252</f>
        <v>0</v>
      </c>
      <c r="H252" s="35">
        <f aca="true" t="shared" si="217" ref="H252:H261">O252+V252+AC252+AJ252</f>
        <v>0</v>
      </c>
      <c r="I252" s="35">
        <f aca="true" t="shared" si="218" ref="I252:I261">P252+W252+AD252+AK252</f>
        <v>0</v>
      </c>
      <c r="J252" s="35">
        <f aca="true" t="shared" si="219" ref="J252:J261">Q252+X252+AE252+AL252</f>
        <v>0</v>
      </c>
      <c r="K252" s="35">
        <f aca="true" t="shared" si="220" ref="K252:K261">R252+Y252+AF252+AM252</f>
        <v>1</v>
      </c>
      <c r="L252" s="35">
        <v>0</v>
      </c>
      <c r="M252" s="35">
        <v>0.22717373</v>
      </c>
      <c r="N252" s="35">
        <v>0</v>
      </c>
      <c r="O252" s="35">
        <v>0</v>
      </c>
      <c r="P252" s="35">
        <v>0</v>
      </c>
      <c r="Q252" s="35">
        <v>0</v>
      </c>
      <c r="R252" s="35">
        <v>1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f t="shared" si="211"/>
        <v>0</v>
      </c>
      <c r="AP252" s="35">
        <f aca="true" t="shared" si="221" ref="AP252:AP261">AW252+BD252+BK252+BR252</f>
        <v>0</v>
      </c>
      <c r="AQ252" s="35">
        <f aca="true" t="shared" si="222" ref="AQ252:AQ261">AX252+BE252+BL252+BS252</f>
        <v>0</v>
      </c>
      <c r="AR252" s="35">
        <f aca="true" t="shared" si="223" ref="AR252:AR261">AY252+BF252+BM252+BT252</f>
        <v>0</v>
      </c>
      <c r="AS252" s="35">
        <f aca="true" t="shared" si="224" ref="AS252:AS261">AZ252+BG252+BN252+BU252</f>
        <v>0</v>
      </c>
      <c r="AT252" s="35">
        <f aca="true" t="shared" si="225" ref="AT252:AT261">BA252+BH252+BO252+BV252</f>
        <v>0</v>
      </c>
      <c r="AU252" s="35">
        <v>0</v>
      </c>
      <c r="AV252" s="35">
        <v>0</v>
      </c>
      <c r="AW252" s="35">
        <v>0</v>
      </c>
      <c r="AX252" s="35">
        <v>0</v>
      </c>
      <c r="AY252" s="35">
        <v>0</v>
      </c>
      <c r="AZ252" s="35">
        <v>0</v>
      </c>
      <c r="BA252" s="35">
        <v>0</v>
      </c>
      <c r="BB252" s="35">
        <v>0</v>
      </c>
      <c r="BC252" s="35">
        <v>0</v>
      </c>
      <c r="BD252" s="35">
        <v>0</v>
      </c>
      <c r="BE252" s="35">
        <v>0</v>
      </c>
      <c r="BF252" s="35">
        <v>0</v>
      </c>
      <c r="BG252" s="35">
        <v>0</v>
      </c>
      <c r="BH252" s="35">
        <v>0</v>
      </c>
      <c r="BI252" s="35">
        <v>0</v>
      </c>
      <c r="BJ252" s="35">
        <v>0</v>
      </c>
      <c r="BK252" s="35">
        <v>0</v>
      </c>
      <c r="BL252" s="35">
        <v>0</v>
      </c>
      <c r="BM252" s="35">
        <v>0</v>
      </c>
      <c r="BN252" s="35">
        <v>0</v>
      </c>
      <c r="BO252" s="35">
        <v>0</v>
      </c>
      <c r="BP252" s="35">
        <v>0</v>
      </c>
      <c r="BQ252" s="35">
        <v>0</v>
      </c>
      <c r="BR252" s="35">
        <v>0</v>
      </c>
      <c r="BS252" s="35">
        <v>0</v>
      </c>
      <c r="BT252" s="35">
        <v>0</v>
      </c>
      <c r="BU252" s="35">
        <v>0</v>
      </c>
      <c r="BV252" s="35">
        <v>0</v>
      </c>
      <c r="BW252" s="35">
        <v>0</v>
      </c>
      <c r="BX252" s="35">
        <v>0</v>
      </c>
      <c r="BY252" s="35">
        <f t="shared" si="166"/>
        <v>-0.22717373</v>
      </c>
      <c r="BZ252" s="35">
        <f t="shared" si="167"/>
        <v>-100</v>
      </c>
      <c r="CA252" s="38" t="s">
        <v>429</v>
      </c>
    </row>
    <row r="253" spans="1:79" s="28" customFormat="1" ht="24">
      <c r="A253" s="1"/>
      <c r="B253" s="34" t="s">
        <v>362</v>
      </c>
      <c r="C253" s="12" t="s">
        <v>421</v>
      </c>
      <c r="D253" s="35">
        <v>0.20173729</v>
      </c>
      <c r="E253" s="35">
        <v>0</v>
      </c>
      <c r="F253" s="35">
        <f t="shared" si="209"/>
        <v>0.20173729</v>
      </c>
      <c r="G253" s="35">
        <f t="shared" si="216"/>
        <v>0</v>
      </c>
      <c r="H253" s="35">
        <f t="shared" si="217"/>
        <v>0</v>
      </c>
      <c r="I253" s="35">
        <f t="shared" si="218"/>
        <v>0</v>
      </c>
      <c r="J253" s="35">
        <f t="shared" si="219"/>
        <v>0</v>
      </c>
      <c r="K253" s="35">
        <f t="shared" si="220"/>
        <v>1</v>
      </c>
      <c r="L253" s="35">
        <v>0</v>
      </c>
      <c r="M253" s="35">
        <v>0.20173729</v>
      </c>
      <c r="N253" s="35">
        <v>0</v>
      </c>
      <c r="O253" s="35">
        <v>0</v>
      </c>
      <c r="P253" s="35">
        <v>0</v>
      </c>
      <c r="Q253" s="35">
        <v>0</v>
      </c>
      <c r="R253" s="35">
        <v>1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f t="shared" si="211"/>
        <v>0</v>
      </c>
      <c r="AP253" s="35">
        <f t="shared" si="221"/>
        <v>0</v>
      </c>
      <c r="AQ253" s="35">
        <f t="shared" si="222"/>
        <v>0</v>
      </c>
      <c r="AR253" s="35">
        <f t="shared" si="223"/>
        <v>0</v>
      </c>
      <c r="AS253" s="35">
        <f t="shared" si="224"/>
        <v>0</v>
      </c>
      <c r="AT253" s="35">
        <f t="shared" si="225"/>
        <v>0</v>
      </c>
      <c r="AU253" s="35">
        <v>0</v>
      </c>
      <c r="AV253" s="35">
        <v>0</v>
      </c>
      <c r="AW253" s="35">
        <v>0</v>
      </c>
      <c r="AX253" s="35">
        <v>0</v>
      </c>
      <c r="AY253" s="35">
        <v>0</v>
      </c>
      <c r="AZ253" s="35">
        <v>0</v>
      </c>
      <c r="BA253" s="35">
        <v>0</v>
      </c>
      <c r="BB253" s="35">
        <v>0</v>
      </c>
      <c r="BC253" s="35">
        <v>0</v>
      </c>
      <c r="BD253" s="35">
        <v>0</v>
      </c>
      <c r="BE253" s="35">
        <v>0</v>
      </c>
      <c r="BF253" s="35">
        <v>0</v>
      </c>
      <c r="BG253" s="35">
        <v>0</v>
      </c>
      <c r="BH253" s="35">
        <v>0</v>
      </c>
      <c r="BI253" s="35">
        <v>0</v>
      </c>
      <c r="BJ253" s="35">
        <v>0</v>
      </c>
      <c r="BK253" s="35">
        <v>0</v>
      </c>
      <c r="BL253" s="35">
        <v>0</v>
      </c>
      <c r="BM253" s="35">
        <v>0</v>
      </c>
      <c r="BN253" s="35">
        <v>0</v>
      </c>
      <c r="BO253" s="35">
        <v>0</v>
      </c>
      <c r="BP253" s="35">
        <v>0</v>
      </c>
      <c r="BQ253" s="35">
        <v>0</v>
      </c>
      <c r="BR253" s="35">
        <v>0</v>
      </c>
      <c r="BS253" s="35">
        <v>0</v>
      </c>
      <c r="BT253" s="35">
        <v>0</v>
      </c>
      <c r="BU253" s="35">
        <v>0</v>
      </c>
      <c r="BV253" s="35">
        <v>0</v>
      </c>
      <c r="BW253" s="35">
        <v>0</v>
      </c>
      <c r="BX253" s="35">
        <v>0</v>
      </c>
      <c r="BY253" s="35">
        <f t="shared" si="166"/>
        <v>-0.20173729</v>
      </c>
      <c r="BZ253" s="35">
        <f t="shared" si="167"/>
        <v>-100</v>
      </c>
      <c r="CA253" s="38" t="s">
        <v>429</v>
      </c>
    </row>
    <row r="254" spans="1:79" s="28" customFormat="1" ht="12">
      <c r="A254" s="1"/>
      <c r="B254" s="34" t="s">
        <v>363</v>
      </c>
      <c r="C254" s="12" t="s">
        <v>421</v>
      </c>
      <c r="D254" s="35">
        <v>2.32436441</v>
      </c>
      <c r="E254" s="35">
        <v>0</v>
      </c>
      <c r="F254" s="35">
        <f t="shared" si="209"/>
        <v>2.32436441</v>
      </c>
      <c r="G254" s="35">
        <f t="shared" si="216"/>
        <v>0</v>
      </c>
      <c r="H254" s="35">
        <f t="shared" si="217"/>
        <v>0</v>
      </c>
      <c r="I254" s="35">
        <f t="shared" si="218"/>
        <v>0</v>
      </c>
      <c r="J254" s="35">
        <f t="shared" si="219"/>
        <v>0</v>
      </c>
      <c r="K254" s="35">
        <f t="shared" si="220"/>
        <v>1</v>
      </c>
      <c r="L254" s="35">
        <v>0</v>
      </c>
      <c r="M254" s="35">
        <v>2.32436441</v>
      </c>
      <c r="N254" s="35">
        <v>0</v>
      </c>
      <c r="O254" s="35">
        <v>0</v>
      </c>
      <c r="P254" s="35">
        <v>0</v>
      </c>
      <c r="Q254" s="35">
        <v>0</v>
      </c>
      <c r="R254" s="35">
        <v>1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f t="shared" si="211"/>
        <v>0</v>
      </c>
      <c r="AP254" s="35">
        <f t="shared" si="221"/>
        <v>0</v>
      </c>
      <c r="AQ254" s="35">
        <f t="shared" si="222"/>
        <v>0</v>
      </c>
      <c r="AR254" s="35">
        <f t="shared" si="223"/>
        <v>0</v>
      </c>
      <c r="AS254" s="35">
        <f t="shared" si="224"/>
        <v>0</v>
      </c>
      <c r="AT254" s="35">
        <f t="shared" si="225"/>
        <v>0</v>
      </c>
      <c r="AU254" s="35">
        <v>0</v>
      </c>
      <c r="AV254" s="35">
        <v>0</v>
      </c>
      <c r="AW254" s="35">
        <v>0</v>
      </c>
      <c r="AX254" s="35">
        <v>0</v>
      </c>
      <c r="AY254" s="35">
        <v>0</v>
      </c>
      <c r="AZ254" s="35">
        <v>0</v>
      </c>
      <c r="BA254" s="35">
        <v>0</v>
      </c>
      <c r="BB254" s="35">
        <v>0</v>
      </c>
      <c r="BC254" s="35">
        <v>0</v>
      </c>
      <c r="BD254" s="35">
        <v>0</v>
      </c>
      <c r="BE254" s="35">
        <v>0</v>
      </c>
      <c r="BF254" s="35">
        <v>0</v>
      </c>
      <c r="BG254" s="35">
        <v>0</v>
      </c>
      <c r="BH254" s="35">
        <v>0</v>
      </c>
      <c r="BI254" s="35">
        <v>0</v>
      </c>
      <c r="BJ254" s="35">
        <v>0</v>
      </c>
      <c r="BK254" s="35">
        <v>0</v>
      </c>
      <c r="BL254" s="35">
        <v>0</v>
      </c>
      <c r="BM254" s="35">
        <v>0</v>
      </c>
      <c r="BN254" s="35">
        <v>0</v>
      </c>
      <c r="BO254" s="35">
        <v>0</v>
      </c>
      <c r="BP254" s="35">
        <v>0</v>
      </c>
      <c r="BQ254" s="35">
        <v>0</v>
      </c>
      <c r="BR254" s="35">
        <v>0</v>
      </c>
      <c r="BS254" s="35">
        <v>0</v>
      </c>
      <c r="BT254" s="35">
        <v>0</v>
      </c>
      <c r="BU254" s="35">
        <v>0</v>
      </c>
      <c r="BV254" s="35">
        <v>0</v>
      </c>
      <c r="BW254" s="35">
        <v>0</v>
      </c>
      <c r="BX254" s="35">
        <v>0</v>
      </c>
      <c r="BY254" s="35">
        <f t="shared" si="166"/>
        <v>-2.32436441</v>
      </c>
      <c r="BZ254" s="35">
        <f t="shared" si="167"/>
        <v>-100</v>
      </c>
      <c r="CA254" s="38" t="s">
        <v>429</v>
      </c>
    </row>
    <row r="255" spans="1:79" s="28" customFormat="1" ht="12">
      <c r="A255" s="1"/>
      <c r="B255" s="34" t="s">
        <v>364</v>
      </c>
      <c r="C255" s="12" t="s">
        <v>421</v>
      </c>
      <c r="D255" s="35">
        <v>0.14033898</v>
      </c>
      <c r="E255" s="35">
        <v>0</v>
      </c>
      <c r="F255" s="35">
        <f t="shared" si="209"/>
        <v>0.14033898</v>
      </c>
      <c r="G255" s="35">
        <f t="shared" si="216"/>
        <v>0</v>
      </c>
      <c r="H255" s="35">
        <f t="shared" si="217"/>
        <v>0</v>
      </c>
      <c r="I255" s="35">
        <f t="shared" si="218"/>
        <v>0</v>
      </c>
      <c r="J255" s="35">
        <f t="shared" si="219"/>
        <v>0</v>
      </c>
      <c r="K255" s="35">
        <f t="shared" si="220"/>
        <v>1</v>
      </c>
      <c r="L255" s="35">
        <v>0</v>
      </c>
      <c r="M255" s="35">
        <v>0.14033898</v>
      </c>
      <c r="N255" s="35">
        <v>0</v>
      </c>
      <c r="O255" s="35">
        <v>0</v>
      </c>
      <c r="P255" s="35">
        <v>0</v>
      </c>
      <c r="Q255" s="35">
        <v>0</v>
      </c>
      <c r="R255" s="35">
        <v>1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f t="shared" si="211"/>
        <v>0</v>
      </c>
      <c r="AP255" s="35">
        <f t="shared" si="221"/>
        <v>0</v>
      </c>
      <c r="AQ255" s="35">
        <f t="shared" si="222"/>
        <v>0</v>
      </c>
      <c r="AR255" s="35">
        <f t="shared" si="223"/>
        <v>0</v>
      </c>
      <c r="AS255" s="35">
        <f t="shared" si="224"/>
        <v>0</v>
      </c>
      <c r="AT255" s="35">
        <f t="shared" si="225"/>
        <v>0</v>
      </c>
      <c r="AU255" s="35">
        <v>0</v>
      </c>
      <c r="AV255" s="35">
        <v>0</v>
      </c>
      <c r="AW255" s="35">
        <v>0</v>
      </c>
      <c r="AX255" s="35">
        <v>0</v>
      </c>
      <c r="AY255" s="35">
        <v>0</v>
      </c>
      <c r="AZ255" s="35">
        <v>0</v>
      </c>
      <c r="BA255" s="35">
        <v>0</v>
      </c>
      <c r="BB255" s="35">
        <v>0</v>
      </c>
      <c r="BC255" s="35">
        <v>0</v>
      </c>
      <c r="BD255" s="35">
        <v>0</v>
      </c>
      <c r="BE255" s="35">
        <v>0</v>
      </c>
      <c r="BF255" s="35">
        <v>0</v>
      </c>
      <c r="BG255" s="35">
        <v>0</v>
      </c>
      <c r="BH255" s="35">
        <v>0</v>
      </c>
      <c r="BI255" s="35">
        <v>0</v>
      </c>
      <c r="BJ255" s="35">
        <v>0</v>
      </c>
      <c r="BK255" s="35">
        <v>0</v>
      </c>
      <c r="BL255" s="35">
        <v>0</v>
      </c>
      <c r="BM255" s="35">
        <v>0</v>
      </c>
      <c r="BN255" s="35">
        <v>0</v>
      </c>
      <c r="BO255" s="35">
        <v>0</v>
      </c>
      <c r="BP255" s="35">
        <v>0</v>
      </c>
      <c r="BQ255" s="35">
        <v>0</v>
      </c>
      <c r="BR255" s="35">
        <v>0</v>
      </c>
      <c r="BS255" s="35">
        <v>0</v>
      </c>
      <c r="BT255" s="35">
        <v>0</v>
      </c>
      <c r="BU255" s="35">
        <v>0</v>
      </c>
      <c r="BV255" s="35">
        <v>0</v>
      </c>
      <c r="BW255" s="35">
        <v>0</v>
      </c>
      <c r="BX255" s="35">
        <v>0</v>
      </c>
      <c r="BY255" s="35">
        <f t="shared" si="166"/>
        <v>-0.14033898</v>
      </c>
      <c r="BZ255" s="35">
        <f t="shared" si="167"/>
        <v>-100</v>
      </c>
      <c r="CA255" s="38" t="s">
        <v>429</v>
      </c>
    </row>
    <row r="256" spans="1:79" s="28" customFormat="1" ht="12">
      <c r="A256" s="1"/>
      <c r="B256" s="34" t="s">
        <v>365</v>
      </c>
      <c r="C256" s="12" t="s">
        <v>421</v>
      </c>
      <c r="D256" s="35">
        <v>2.80508654</v>
      </c>
      <c r="E256" s="35">
        <v>0</v>
      </c>
      <c r="F256" s="35">
        <f t="shared" si="209"/>
        <v>2.80508654</v>
      </c>
      <c r="G256" s="35">
        <f t="shared" si="216"/>
        <v>0</v>
      </c>
      <c r="H256" s="35">
        <f t="shared" si="217"/>
        <v>0</v>
      </c>
      <c r="I256" s="35">
        <f t="shared" si="218"/>
        <v>0</v>
      </c>
      <c r="J256" s="35">
        <f t="shared" si="219"/>
        <v>0</v>
      </c>
      <c r="K256" s="35">
        <f t="shared" si="220"/>
        <v>1</v>
      </c>
      <c r="L256" s="35">
        <v>0</v>
      </c>
      <c r="M256" s="35">
        <v>2.80508654</v>
      </c>
      <c r="N256" s="35">
        <v>0</v>
      </c>
      <c r="O256" s="35">
        <v>0</v>
      </c>
      <c r="P256" s="35">
        <v>0</v>
      </c>
      <c r="Q256" s="35">
        <v>0</v>
      </c>
      <c r="R256" s="35">
        <v>1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f t="shared" si="211"/>
        <v>0</v>
      </c>
      <c r="AP256" s="35">
        <f t="shared" si="221"/>
        <v>0</v>
      </c>
      <c r="AQ256" s="35">
        <f t="shared" si="222"/>
        <v>0</v>
      </c>
      <c r="AR256" s="35">
        <f t="shared" si="223"/>
        <v>0</v>
      </c>
      <c r="AS256" s="35">
        <f t="shared" si="224"/>
        <v>0</v>
      </c>
      <c r="AT256" s="35">
        <f t="shared" si="225"/>
        <v>0</v>
      </c>
      <c r="AU256" s="35">
        <v>0</v>
      </c>
      <c r="AV256" s="35">
        <v>0</v>
      </c>
      <c r="AW256" s="35">
        <v>0</v>
      </c>
      <c r="AX256" s="35">
        <v>0</v>
      </c>
      <c r="AY256" s="35">
        <v>0</v>
      </c>
      <c r="AZ256" s="35">
        <v>0</v>
      </c>
      <c r="BA256" s="35">
        <v>0</v>
      </c>
      <c r="BB256" s="35">
        <v>0</v>
      </c>
      <c r="BC256" s="35">
        <v>0</v>
      </c>
      <c r="BD256" s="35">
        <v>0</v>
      </c>
      <c r="BE256" s="35">
        <v>0</v>
      </c>
      <c r="BF256" s="35">
        <v>0</v>
      </c>
      <c r="BG256" s="35">
        <v>0</v>
      </c>
      <c r="BH256" s="35">
        <v>0</v>
      </c>
      <c r="BI256" s="35">
        <v>0</v>
      </c>
      <c r="BJ256" s="35">
        <v>0</v>
      </c>
      <c r="BK256" s="35">
        <v>0</v>
      </c>
      <c r="BL256" s="35">
        <v>0</v>
      </c>
      <c r="BM256" s="35">
        <v>0</v>
      </c>
      <c r="BN256" s="35">
        <v>0</v>
      </c>
      <c r="BO256" s="35">
        <v>0</v>
      </c>
      <c r="BP256" s="35">
        <v>0</v>
      </c>
      <c r="BQ256" s="35">
        <v>0</v>
      </c>
      <c r="BR256" s="35">
        <v>0</v>
      </c>
      <c r="BS256" s="35">
        <v>0</v>
      </c>
      <c r="BT256" s="35">
        <v>0</v>
      </c>
      <c r="BU256" s="35">
        <v>0</v>
      </c>
      <c r="BV256" s="35">
        <v>0</v>
      </c>
      <c r="BW256" s="35">
        <v>0</v>
      </c>
      <c r="BX256" s="35">
        <v>0</v>
      </c>
      <c r="BY256" s="35">
        <f t="shared" si="166"/>
        <v>-2.80508654</v>
      </c>
      <c r="BZ256" s="35">
        <f t="shared" si="167"/>
        <v>-100</v>
      </c>
      <c r="CA256" s="38" t="s">
        <v>429</v>
      </c>
    </row>
    <row r="257" spans="1:79" s="28" customFormat="1" ht="42">
      <c r="A257" s="1" t="s">
        <v>213</v>
      </c>
      <c r="B257" s="10" t="s">
        <v>214</v>
      </c>
      <c r="C257" s="3">
        <v>0</v>
      </c>
      <c r="D257" s="35">
        <v>0</v>
      </c>
      <c r="E257" s="35">
        <v>0</v>
      </c>
      <c r="F257" s="35">
        <f t="shared" si="209"/>
        <v>0</v>
      </c>
      <c r="G257" s="35">
        <f t="shared" si="216"/>
        <v>0</v>
      </c>
      <c r="H257" s="35">
        <f t="shared" si="217"/>
        <v>0</v>
      </c>
      <c r="I257" s="35">
        <f t="shared" si="218"/>
        <v>0</v>
      </c>
      <c r="J257" s="35">
        <f t="shared" si="219"/>
        <v>0</v>
      </c>
      <c r="K257" s="35">
        <f t="shared" si="220"/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f t="shared" si="211"/>
        <v>0</v>
      </c>
      <c r="AP257" s="35">
        <f t="shared" si="221"/>
        <v>0</v>
      </c>
      <c r="AQ257" s="35">
        <f t="shared" si="222"/>
        <v>0</v>
      </c>
      <c r="AR257" s="35">
        <f t="shared" si="223"/>
        <v>0</v>
      </c>
      <c r="AS257" s="35">
        <f t="shared" si="224"/>
        <v>0</v>
      </c>
      <c r="AT257" s="35">
        <f t="shared" si="225"/>
        <v>0</v>
      </c>
      <c r="AU257" s="35">
        <v>0</v>
      </c>
      <c r="AV257" s="35">
        <v>0</v>
      </c>
      <c r="AW257" s="35">
        <v>0</v>
      </c>
      <c r="AX257" s="35">
        <v>0</v>
      </c>
      <c r="AY257" s="35">
        <v>0</v>
      </c>
      <c r="AZ257" s="35">
        <v>0</v>
      </c>
      <c r="BA257" s="35">
        <v>0</v>
      </c>
      <c r="BB257" s="35">
        <v>0</v>
      </c>
      <c r="BC257" s="35">
        <v>0</v>
      </c>
      <c r="BD257" s="35">
        <v>0</v>
      </c>
      <c r="BE257" s="35">
        <v>0</v>
      </c>
      <c r="BF257" s="35">
        <v>0</v>
      </c>
      <c r="BG257" s="35">
        <v>0</v>
      </c>
      <c r="BH257" s="35">
        <v>0</v>
      </c>
      <c r="BI257" s="35">
        <v>0</v>
      </c>
      <c r="BJ257" s="35">
        <v>0</v>
      </c>
      <c r="BK257" s="35">
        <v>0</v>
      </c>
      <c r="BL257" s="35">
        <v>0</v>
      </c>
      <c r="BM257" s="35">
        <v>0</v>
      </c>
      <c r="BN257" s="35">
        <v>0</v>
      </c>
      <c r="BO257" s="35">
        <v>0</v>
      </c>
      <c r="BP257" s="35">
        <v>0</v>
      </c>
      <c r="BQ257" s="35">
        <v>0</v>
      </c>
      <c r="BR257" s="35">
        <v>0</v>
      </c>
      <c r="BS257" s="35">
        <v>0</v>
      </c>
      <c r="BT257" s="35">
        <v>0</v>
      </c>
      <c r="BU257" s="35">
        <v>0</v>
      </c>
      <c r="BV257" s="35">
        <v>0</v>
      </c>
      <c r="BW257" s="35">
        <v>0</v>
      </c>
      <c r="BX257" s="35">
        <v>0</v>
      </c>
      <c r="BY257" s="35">
        <f t="shared" si="166"/>
        <v>0</v>
      </c>
      <c r="BZ257" s="35">
        <v>0</v>
      </c>
      <c r="CA257" s="38"/>
    </row>
    <row r="258" spans="1:79" s="28" customFormat="1" ht="42">
      <c r="A258" s="1" t="s">
        <v>215</v>
      </c>
      <c r="B258" s="10" t="s">
        <v>216</v>
      </c>
      <c r="C258" s="3">
        <v>0</v>
      </c>
      <c r="D258" s="35">
        <v>0</v>
      </c>
      <c r="E258" s="35">
        <v>0</v>
      </c>
      <c r="F258" s="35">
        <f t="shared" si="209"/>
        <v>0</v>
      </c>
      <c r="G258" s="35">
        <f t="shared" si="216"/>
        <v>0</v>
      </c>
      <c r="H258" s="35">
        <f t="shared" si="217"/>
        <v>0</v>
      </c>
      <c r="I258" s="35">
        <f t="shared" si="218"/>
        <v>0</v>
      </c>
      <c r="J258" s="35">
        <f t="shared" si="219"/>
        <v>0</v>
      </c>
      <c r="K258" s="35">
        <f t="shared" si="220"/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f t="shared" si="211"/>
        <v>0</v>
      </c>
      <c r="AP258" s="35">
        <f t="shared" si="221"/>
        <v>0</v>
      </c>
      <c r="AQ258" s="35">
        <f t="shared" si="222"/>
        <v>0</v>
      </c>
      <c r="AR258" s="35">
        <f t="shared" si="223"/>
        <v>0</v>
      </c>
      <c r="AS258" s="35">
        <f t="shared" si="224"/>
        <v>0</v>
      </c>
      <c r="AT258" s="35">
        <f t="shared" si="225"/>
        <v>0</v>
      </c>
      <c r="AU258" s="35">
        <v>0</v>
      </c>
      <c r="AV258" s="35">
        <v>0</v>
      </c>
      <c r="AW258" s="35">
        <v>0</v>
      </c>
      <c r="AX258" s="35">
        <v>0</v>
      </c>
      <c r="AY258" s="35">
        <v>0</v>
      </c>
      <c r="AZ258" s="35">
        <v>0</v>
      </c>
      <c r="BA258" s="35">
        <v>0</v>
      </c>
      <c r="BB258" s="35">
        <v>0</v>
      </c>
      <c r="BC258" s="35">
        <v>0</v>
      </c>
      <c r="BD258" s="35">
        <v>0</v>
      </c>
      <c r="BE258" s="35">
        <v>0</v>
      </c>
      <c r="BF258" s="35">
        <v>0</v>
      </c>
      <c r="BG258" s="35">
        <v>0</v>
      </c>
      <c r="BH258" s="35">
        <v>0</v>
      </c>
      <c r="BI258" s="35">
        <v>0</v>
      </c>
      <c r="BJ258" s="35">
        <v>0</v>
      </c>
      <c r="BK258" s="35">
        <v>0</v>
      </c>
      <c r="BL258" s="35">
        <v>0</v>
      </c>
      <c r="BM258" s="35">
        <v>0</v>
      </c>
      <c r="BN258" s="35">
        <v>0</v>
      </c>
      <c r="BO258" s="35">
        <v>0</v>
      </c>
      <c r="BP258" s="35">
        <v>0</v>
      </c>
      <c r="BQ258" s="35">
        <v>0</v>
      </c>
      <c r="BR258" s="35">
        <v>0</v>
      </c>
      <c r="BS258" s="35">
        <v>0</v>
      </c>
      <c r="BT258" s="35">
        <v>0</v>
      </c>
      <c r="BU258" s="35">
        <v>0</v>
      </c>
      <c r="BV258" s="35">
        <v>0</v>
      </c>
      <c r="BW258" s="35">
        <v>0</v>
      </c>
      <c r="BX258" s="35">
        <v>0</v>
      </c>
      <c r="BY258" s="35">
        <f t="shared" si="166"/>
        <v>0</v>
      </c>
      <c r="BZ258" s="35">
        <v>0</v>
      </c>
      <c r="CA258" s="38"/>
    </row>
    <row r="259" spans="1:79" s="28" customFormat="1" ht="31.5">
      <c r="A259" s="1" t="s">
        <v>217</v>
      </c>
      <c r="B259" s="10" t="s">
        <v>218</v>
      </c>
      <c r="C259" s="3">
        <v>0</v>
      </c>
      <c r="D259" s="35">
        <v>0</v>
      </c>
      <c r="E259" s="35">
        <v>0</v>
      </c>
      <c r="F259" s="35">
        <f t="shared" si="209"/>
        <v>0</v>
      </c>
      <c r="G259" s="35">
        <f t="shared" si="216"/>
        <v>0</v>
      </c>
      <c r="H259" s="35">
        <f t="shared" si="217"/>
        <v>0</v>
      </c>
      <c r="I259" s="35">
        <f t="shared" si="218"/>
        <v>0</v>
      </c>
      <c r="J259" s="35">
        <f t="shared" si="219"/>
        <v>0</v>
      </c>
      <c r="K259" s="35">
        <f t="shared" si="220"/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f t="shared" si="211"/>
        <v>0</v>
      </c>
      <c r="AP259" s="35">
        <f t="shared" si="221"/>
        <v>0</v>
      </c>
      <c r="AQ259" s="35">
        <f t="shared" si="222"/>
        <v>0</v>
      </c>
      <c r="AR259" s="35">
        <f t="shared" si="223"/>
        <v>0</v>
      </c>
      <c r="AS259" s="35">
        <f t="shared" si="224"/>
        <v>0</v>
      </c>
      <c r="AT259" s="35">
        <f t="shared" si="225"/>
        <v>0</v>
      </c>
      <c r="AU259" s="35">
        <v>0</v>
      </c>
      <c r="AV259" s="35">
        <v>0</v>
      </c>
      <c r="AW259" s="35">
        <v>0</v>
      </c>
      <c r="AX259" s="35">
        <v>0</v>
      </c>
      <c r="AY259" s="35">
        <v>0</v>
      </c>
      <c r="AZ259" s="35">
        <v>0</v>
      </c>
      <c r="BA259" s="35">
        <v>0</v>
      </c>
      <c r="BB259" s="35">
        <v>0</v>
      </c>
      <c r="BC259" s="35">
        <v>0</v>
      </c>
      <c r="BD259" s="35">
        <v>0</v>
      </c>
      <c r="BE259" s="35">
        <v>0</v>
      </c>
      <c r="BF259" s="35">
        <v>0</v>
      </c>
      <c r="BG259" s="35">
        <v>0</v>
      </c>
      <c r="BH259" s="35">
        <v>0</v>
      </c>
      <c r="BI259" s="35">
        <v>0</v>
      </c>
      <c r="BJ259" s="35">
        <v>0</v>
      </c>
      <c r="BK259" s="35">
        <v>0</v>
      </c>
      <c r="BL259" s="35">
        <v>0</v>
      </c>
      <c r="BM259" s="35">
        <v>0</v>
      </c>
      <c r="BN259" s="35">
        <v>0</v>
      </c>
      <c r="BO259" s="35">
        <v>0</v>
      </c>
      <c r="BP259" s="35">
        <v>0</v>
      </c>
      <c r="BQ259" s="35">
        <v>0</v>
      </c>
      <c r="BR259" s="35">
        <v>0</v>
      </c>
      <c r="BS259" s="35">
        <v>0</v>
      </c>
      <c r="BT259" s="35">
        <v>0</v>
      </c>
      <c r="BU259" s="35">
        <v>0</v>
      </c>
      <c r="BV259" s="35">
        <v>0</v>
      </c>
      <c r="BW259" s="35">
        <v>0</v>
      </c>
      <c r="BX259" s="35">
        <v>0</v>
      </c>
      <c r="BY259" s="35">
        <f t="shared" si="166"/>
        <v>0</v>
      </c>
      <c r="BZ259" s="35">
        <v>0</v>
      </c>
      <c r="CA259" s="38"/>
    </row>
    <row r="260" spans="1:79" s="28" customFormat="1" ht="21">
      <c r="A260" s="18" t="s">
        <v>219</v>
      </c>
      <c r="B260" s="10" t="s">
        <v>220</v>
      </c>
      <c r="C260" s="49" t="s">
        <v>109</v>
      </c>
      <c r="D260" s="35">
        <v>6.2654186</v>
      </c>
      <c r="E260" s="35">
        <v>0</v>
      </c>
      <c r="F260" s="35">
        <f t="shared" si="209"/>
        <v>5.94864568</v>
      </c>
      <c r="G260" s="35">
        <f t="shared" si="216"/>
        <v>0</v>
      </c>
      <c r="H260" s="35">
        <f t="shared" si="217"/>
        <v>0</v>
      </c>
      <c r="I260" s="35">
        <f t="shared" si="218"/>
        <v>1.33</v>
      </c>
      <c r="J260" s="35">
        <f t="shared" si="219"/>
        <v>0</v>
      </c>
      <c r="K260" s="35">
        <f t="shared" si="220"/>
        <v>16</v>
      </c>
      <c r="L260" s="35">
        <v>0</v>
      </c>
      <c r="M260" s="35">
        <v>5.94864568</v>
      </c>
      <c r="N260" s="35">
        <f>N261+N282</f>
        <v>0</v>
      </c>
      <c r="O260" s="35">
        <f aca="true" t="shared" si="226" ref="O260:AN260">O261+O282</f>
        <v>0</v>
      </c>
      <c r="P260" s="35">
        <f t="shared" si="226"/>
        <v>1.33</v>
      </c>
      <c r="Q260" s="35">
        <f t="shared" si="226"/>
        <v>0</v>
      </c>
      <c r="R260" s="35">
        <f t="shared" si="226"/>
        <v>16</v>
      </c>
      <c r="S260" s="35">
        <f t="shared" si="226"/>
        <v>0</v>
      </c>
      <c r="T260" s="35">
        <f t="shared" si="226"/>
        <v>0</v>
      </c>
      <c r="U260" s="35">
        <f t="shared" si="226"/>
        <v>0</v>
      </c>
      <c r="V260" s="35">
        <f t="shared" si="226"/>
        <v>0</v>
      </c>
      <c r="W260" s="35">
        <f t="shared" si="226"/>
        <v>0</v>
      </c>
      <c r="X260" s="35">
        <f t="shared" si="226"/>
        <v>0</v>
      </c>
      <c r="Y260" s="35">
        <f t="shared" si="226"/>
        <v>0</v>
      </c>
      <c r="Z260" s="35">
        <f t="shared" si="226"/>
        <v>0</v>
      </c>
      <c r="AA260" s="35">
        <f t="shared" si="226"/>
        <v>0</v>
      </c>
      <c r="AB260" s="35">
        <f t="shared" si="226"/>
        <v>0</v>
      </c>
      <c r="AC260" s="35">
        <f t="shared" si="226"/>
        <v>0</v>
      </c>
      <c r="AD260" s="35">
        <f t="shared" si="226"/>
        <v>0</v>
      </c>
      <c r="AE260" s="35">
        <f t="shared" si="226"/>
        <v>0</v>
      </c>
      <c r="AF260" s="35">
        <f t="shared" si="226"/>
        <v>0</v>
      </c>
      <c r="AG260" s="35">
        <f t="shared" si="226"/>
        <v>0</v>
      </c>
      <c r="AH260" s="35">
        <f t="shared" si="226"/>
        <v>0</v>
      </c>
      <c r="AI260" s="35">
        <f t="shared" si="226"/>
        <v>0</v>
      </c>
      <c r="AJ260" s="35">
        <f t="shared" si="226"/>
        <v>0</v>
      </c>
      <c r="AK260" s="35">
        <f t="shared" si="226"/>
        <v>0</v>
      </c>
      <c r="AL260" s="35">
        <f t="shared" si="226"/>
        <v>0</v>
      </c>
      <c r="AM260" s="35">
        <f t="shared" si="226"/>
        <v>0</v>
      </c>
      <c r="AN260" s="35">
        <f t="shared" si="226"/>
        <v>0</v>
      </c>
      <c r="AO260" s="35">
        <f t="shared" si="211"/>
        <v>8.52013546</v>
      </c>
      <c r="AP260" s="35">
        <f t="shared" si="221"/>
        <v>2</v>
      </c>
      <c r="AQ260" s="35">
        <f t="shared" si="222"/>
        <v>0</v>
      </c>
      <c r="AR260" s="35">
        <f t="shared" si="223"/>
        <v>2.038</v>
      </c>
      <c r="AS260" s="35">
        <f t="shared" si="224"/>
        <v>0</v>
      </c>
      <c r="AT260" s="35">
        <f t="shared" si="225"/>
        <v>1</v>
      </c>
      <c r="AU260" s="35">
        <v>0</v>
      </c>
      <c r="AV260" s="35">
        <v>8.52013546</v>
      </c>
      <c r="AW260" s="35">
        <f aca="true" t="shared" si="227" ref="AW260:BW260">AW261+AW282</f>
        <v>2</v>
      </c>
      <c r="AX260" s="35">
        <f t="shared" si="227"/>
        <v>0</v>
      </c>
      <c r="AY260" s="35">
        <f t="shared" si="227"/>
        <v>2.038</v>
      </c>
      <c r="AZ260" s="35">
        <f t="shared" si="227"/>
        <v>0</v>
      </c>
      <c r="BA260" s="35">
        <f t="shared" si="227"/>
        <v>1</v>
      </c>
      <c r="BB260" s="35">
        <f t="shared" si="227"/>
        <v>0</v>
      </c>
      <c r="BC260" s="35">
        <f t="shared" si="227"/>
        <v>0</v>
      </c>
      <c r="BD260" s="35">
        <f t="shared" si="227"/>
        <v>0</v>
      </c>
      <c r="BE260" s="35">
        <f t="shared" si="227"/>
        <v>0</v>
      </c>
      <c r="BF260" s="35">
        <f t="shared" si="227"/>
        <v>0</v>
      </c>
      <c r="BG260" s="35">
        <f t="shared" si="227"/>
        <v>0</v>
      </c>
      <c r="BH260" s="35">
        <f t="shared" si="227"/>
        <v>0</v>
      </c>
      <c r="BI260" s="35">
        <f t="shared" si="227"/>
        <v>0</v>
      </c>
      <c r="BJ260" s="35">
        <f t="shared" si="227"/>
        <v>0</v>
      </c>
      <c r="BK260" s="35">
        <f t="shared" si="227"/>
        <v>0</v>
      </c>
      <c r="BL260" s="35">
        <f t="shared" si="227"/>
        <v>0</v>
      </c>
      <c r="BM260" s="35">
        <f t="shared" si="227"/>
        <v>0</v>
      </c>
      <c r="BN260" s="35">
        <f t="shared" si="227"/>
        <v>0</v>
      </c>
      <c r="BO260" s="35">
        <f t="shared" si="227"/>
        <v>0</v>
      </c>
      <c r="BP260" s="35">
        <f t="shared" si="227"/>
        <v>0</v>
      </c>
      <c r="BQ260" s="35">
        <f t="shared" si="227"/>
        <v>0</v>
      </c>
      <c r="BR260" s="35">
        <f t="shared" si="227"/>
        <v>0</v>
      </c>
      <c r="BS260" s="35">
        <f t="shared" si="227"/>
        <v>0</v>
      </c>
      <c r="BT260" s="35">
        <f t="shared" si="227"/>
        <v>0</v>
      </c>
      <c r="BU260" s="35">
        <f t="shared" si="227"/>
        <v>0</v>
      </c>
      <c r="BV260" s="35">
        <f t="shared" si="227"/>
        <v>0</v>
      </c>
      <c r="BW260" s="35">
        <f t="shared" si="227"/>
        <v>0</v>
      </c>
      <c r="BX260" s="35">
        <v>0</v>
      </c>
      <c r="BY260" s="35">
        <f t="shared" si="166"/>
        <v>2.5714897800000003</v>
      </c>
      <c r="BZ260" s="35">
        <f t="shared" si="167"/>
        <v>43.22815508487304</v>
      </c>
      <c r="CA260" s="38"/>
    </row>
    <row r="261" spans="1:79" s="28" customFormat="1" ht="53.25">
      <c r="A261" s="18" t="s">
        <v>422</v>
      </c>
      <c r="B261" s="11" t="s">
        <v>221</v>
      </c>
      <c r="C261" s="50" t="s">
        <v>423</v>
      </c>
      <c r="D261" s="35">
        <v>4.0904546</v>
      </c>
      <c r="E261" s="35">
        <v>0</v>
      </c>
      <c r="F261" s="35">
        <f t="shared" si="209"/>
        <v>3.8456756800000003</v>
      </c>
      <c r="G261" s="35">
        <f t="shared" si="216"/>
        <v>0</v>
      </c>
      <c r="H261" s="35">
        <f t="shared" si="217"/>
        <v>0</v>
      </c>
      <c r="I261" s="35">
        <f t="shared" si="218"/>
        <v>1.33</v>
      </c>
      <c r="J261" s="35">
        <f t="shared" si="219"/>
        <v>0</v>
      </c>
      <c r="K261" s="35">
        <f t="shared" si="220"/>
        <v>0</v>
      </c>
      <c r="L261" s="35">
        <v>0</v>
      </c>
      <c r="M261" s="35">
        <v>3.8456756800000003</v>
      </c>
      <c r="N261" s="35">
        <f>SUM(N263:N281)</f>
        <v>0</v>
      </c>
      <c r="O261" s="35">
        <f>SUM(O263:O281)</f>
        <v>0</v>
      </c>
      <c r="P261" s="35">
        <f>SUM(P263:P281)</f>
        <v>1.33</v>
      </c>
      <c r="Q261" s="35">
        <f>SUM(Q263:Q281)</f>
        <v>0</v>
      </c>
      <c r="R261" s="35">
        <f>SUM(R263:R281)</f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f t="shared" si="211"/>
        <v>8.42258949</v>
      </c>
      <c r="AP261" s="35">
        <f t="shared" si="221"/>
        <v>2</v>
      </c>
      <c r="AQ261" s="35">
        <f t="shared" si="222"/>
        <v>0</v>
      </c>
      <c r="AR261" s="35">
        <f t="shared" si="223"/>
        <v>2.038</v>
      </c>
      <c r="AS261" s="35">
        <f t="shared" si="224"/>
        <v>0</v>
      </c>
      <c r="AT261" s="35">
        <f t="shared" si="225"/>
        <v>0</v>
      </c>
      <c r="AU261" s="35">
        <v>0</v>
      </c>
      <c r="AV261" s="35">
        <v>8.42258949</v>
      </c>
      <c r="AW261" s="35">
        <f>SUM(AW263:AW281)</f>
        <v>2</v>
      </c>
      <c r="AX261" s="35">
        <f>SUM(AX263:AX281)</f>
        <v>0</v>
      </c>
      <c r="AY261" s="35">
        <f>SUM(AY263:AY281)</f>
        <v>2.038</v>
      </c>
      <c r="AZ261" s="35">
        <f>SUM(AZ263:AZ281)</f>
        <v>0</v>
      </c>
      <c r="BA261" s="35">
        <f>SUM(BA263:BA281)</f>
        <v>0</v>
      </c>
      <c r="BB261" s="35">
        <v>0</v>
      </c>
      <c r="BC261" s="35">
        <v>0</v>
      </c>
      <c r="BD261" s="35">
        <v>0</v>
      </c>
      <c r="BE261" s="35">
        <v>0</v>
      </c>
      <c r="BF261" s="35">
        <v>0</v>
      </c>
      <c r="BG261" s="35">
        <v>0</v>
      </c>
      <c r="BH261" s="35">
        <v>0</v>
      </c>
      <c r="BI261" s="35">
        <v>0</v>
      </c>
      <c r="BJ261" s="35">
        <v>0</v>
      </c>
      <c r="BK261" s="35">
        <v>0</v>
      </c>
      <c r="BL261" s="35">
        <v>0</v>
      </c>
      <c r="BM261" s="35">
        <v>0</v>
      </c>
      <c r="BN261" s="35">
        <v>0</v>
      </c>
      <c r="BO261" s="35">
        <v>0</v>
      </c>
      <c r="BP261" s="35">
        <v>0</v>
      </c>
      <c r="BQ261" s="35">
        <v>0</v>
      </c>
      <c r="BR261" s="35">
        <v>0</v>
      </c>
      <c r="BS261" s="35">
        <v>0</v>
      </c>
      <c r="BT261" s="35">
        <v>0</v>
      </c>
      <c r="BU261" s="35">
        <v>0</v>
      </c>
      <c r="BV261" s="35">
        <v>0</v>
      </c>
      <c r="BW261" s="35">
        <v>0</v>
      </c>
      <c r="BX261" s="35">
        <v>0</v>
      </c>
      <c r="BY261" s="35">
        <f t="shared" si="166"/>
        <v>4.57691381</v>
      </c>
      <c r="BZ261" s="35">
        <f t="shared" si="167"/>
        <v>119.01455533036523</v>
      </c>
      <c r="CA261" s="38"/>
    </row>
    <row r="262" spans="1:79" s="28" customFormat="1" ht="12">
      <c r="A262" s="1"/>
      <c r="B262" s="9" t="s">
        <v>200</v>
      </c>
      <c r="C262" s="6">
        <v>0</v>
      </c>
      <c r="D262" s="35">
        <v>0</v>
      </c>
      <c r="E262" s="35">
        <v>0</v>
      </c>
      <c r="F262" s="35">
        <f t="shared" si="209"/>
        <v>0</v>
      </c>
      <c r="G262" s="35">
        <f aca="true" t="shared" si="228" ref="G262:K266">N262+U262+AB262+AI262</f>
        <v>0</v>
      </c>
      <c r="H262" s="35">
        <f t="shared" si="228"/>
        <v>0</v>
      </c>
      <c r="I262" s="35">
        <f t="shared" si="228"/>
        <v>0</v>
      </c>
      <c r="J262" s="35">
        <f t="shared" si="228"/>
        <v>0</v>
      </c>
      <c r="K262" s="35">
        <f t="shared" si="228"/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f t="shared" si="211"/>
        <v>0</v>
      </c>
      <c r="AP262" s="35">
        <f aca="true" t="shared" si="229" ref="AP262:AP271">AW262+BD262+BK262+BR262</f>
        <v>0</v>
      </c>
      <c r="AQ262" s="35">
        <f aca="true" t="shared" si="230" ref="AQ262:AQ271">AX262+BE262+BL262+BS262</f>
        <v>0</v>
      </c>
      <c r="AR262" s="35">
        <f aca="true" t="shared" si="231" ref="AR262:AR271">AY262+BF262+BM262+BT262</f>
        <v>0</v>
      </c>
      <c r="AS262" s="35">
        <f aca="true" t="shared" si="232" ref="AS262:AS271">AZ262+BG262+BN262+BU262</f>
        <v>0</v>
      </c>
      <c r="AT262" s="35">
        <f aca="true" t="shared" si="233" ref="AT262:AT271">BA262+BH262+BO262+BV262</f>
        <v>0</v>
      </c>
      <c r="AU262" s="35">
        <v>0</v>
      </c>
      <c r="AV262" s="35">
        <v>0</v>
      </c>
      <c r="AW262" s="35">
        <v>0</v>
      </c>
      <c r="AX262" s="35">
        <v>0</v>
      </c>
      <c r="AY262" s="35">
        <v>0</v>
      </c>
      <c r="AZ262" s="35">
        <v>0</v>
      </c>
      <c r="BA262" s="35">
        <v>0</v>
      </c>
      <c r="BB262" s="35">
        <v>0</v>
      </c>
      <c r="BC262" s="35">
        <v>0</v>
      </c>
      <c r="BD262" s="35">
        <v>0</v>
      </c>
      <c r="BE262" s="35">
        <v>0</v>
      </c>
      <c r="BF262" s="35">
        <v>0</v>
      </c>
      <c r="BG262" s="35">
        <v>0</v>
      </c>
      <c r="BH262" s="35">
        <v>0</v>
      </c>
      <c r="BI262" s="35">
        <v>0</v>
      </c>
      <c r="BJ262" s="35">
        <v>0</v>
      </c>
      <c r="BK262" s="35">
        <v>0</v>
      </c>
      <c r="BL262" s="35">
        <v>0</v>
      </c>
      <c r="BM262" s="35">
        <v>0</v>
      </c>
      <c r="BN262" s="35">
        <v>0</v>
      </c>
      <c r="BO262" s="35">
        <v>0</v>
      </c>
      <c r="BP262" s="35">
        <v>0</v>
      </c>
      <c r="BQ262" s="35">
        <v>0</v>
      </c>
      <c r="BR262" s="35">
        <v>0</v>
      </c>
      <c r="BS262" s="35">
        <v>0</v>
      </c>
      <c r="BT262" s="35">
        <v>0</v>
      </c>
      <c r="BU262" s="35">
        <v>0</v>
      </c>
      <c r="BV262" s="35">
        <v>0</v>
      </c>
      <c r="BW262" s="35">
        <v>0</v>
      </c>
      <c r="BX262" s="35">
        <v>0</v>
      </c>
      <c r="BY262" s="35">
        <f t="shared" si="166"/>
        <v>0</v>
      </c>
      <c r="BZ262" s="35">
        <v>0</v>
      </c>
      <c r="CA262" s="38"/>
    </row>
    <row r="263" spans="1:79" s="28" customFormat="1" ht="22.5">
      <c r="A263" s="1"/>
      <c r="B263" s="46" t="s">
        <v>366</v>
      </c>
      <c r="C263" s="6" t="s">
        <v>423</v>
      </c>
      <c r="D263" s="35">
        <v>1.25253568</v>
      </c>
      <c r="E263" s="35">
        <v>0</v>
      </c>
      <c r="F263" s="35">
        <f t="shared" si="209"/>
        <v>1.25253568</v>
      </c>
      <c r="G263" s="35">
        <f t="shared" si="228"/>
        <v>0</v>
      </c>
      <c r="H263" s="35">
        <f t="shared" si="228"/>
        <v>0</v>
      </c>
      <c r="I263" s="35">
        <f t="shared" si="228"/>
        <v>0.45</v>
      </c>
      <c r="J263" s="35">
        <f t="shared" si="228"/>
        <v>0</v>
      </c>
      <c r="K263" s="35">
        <f t="shared" si="228"/>
        <v>0</v>
      </c>
      <c r="L263" s="35">
        <v>0</v>
      </c>
      <c r="M263" s="35">
        <v>1.25253568</v>
      </c>
      <c r="N263" s="35">
        <v>0</v>
      </c>
      <c r="O263" s="35">
        <v>0</v>
      </c>
      <c r="P263" s="35">
        <v>0.45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f t="shared" si="211"/>
        <v>0</v>
      </c>
      <c r="AP263" s="35">
        <f t="shared" si="229"/>
        <v>0</v>
      </c>
      <c r="AQ263" s="35">
        <f t="shared" si="230"/>
        <v>0</v>
      </c>
      <c r="AR263" s="35">
        <f t="shared" si="231"/>
        <v>0</v>
      </c>
      <c r="AS263" s="35">
        <f t="shared" si="232"/>
        <v>0</v>
      </c>
      <c r="AT263" s="35">
        <f t="shared" si="233"/>
        <v>0</v>
      </c>
      <c r="AU263" s="35">
        <v>0</v>
      </c>
      <c r="AV263" s="35">
        <v>0</v>
      </c>
      <c r="AW263" s="35">
        <v>0</v>
      </c>
      <c r="AX263" s="35">
        <v>0</v>
      </c>
      <c r="AY263" s="35">
        <v>0</v>
      </c>
      <c r="AZ263" s="35">
        <v>0</v>
      </c>
      <c r="BA263" s="35">
        <v>0</v>
      </c>
      <c r="BB263" s="35">
        <v>0</v>
      </c>
      <c r="BC263" s="35">
        <v>0</v>
      </c>
      <c r="BD263" s="35">
        <v>0</v>
      </c>
      <c r="BE263" s="35">
        <v>0</v>
      </c>
      <c r="BF263" s="35">
        <v>0</v>
      </c>
      <c r="BG263" s="35">
        <v>0</v>
      </c>
      <c r="BH263" s="35">
        <v>0</v>
      </c>
      <c r="BI263" s="35">
        <v>0</v>
      </c>
      <c r="BJ263" s="35">
        <v>0</v>
      </c>
      <c r="BK263" s="35">
        <v>0</v>
      </c>
      <c r="BL263" s="35">
        <v>0</v>
      </c>
      <c r="BM263" s="35">
        <v>0</v>
      </c>
      <c r="BN263" s="35">
        <v>0</v>
      </c>
      <c r="BO263" s="35">
        <v>0</v>
      </c>
      <c r="BP263" s="35">
        <v>0</v>
      </c>
      <c r="BQ263" s="35">
        <v>0</v>
      </c>
      <c r="BR263" s="35">
        <v>0</v>
      </c>
      <c r="BS263" s="35">
        <v>0</v>
      </c>
      <c r="BT263" s="35">
        <v>0</v>
      </c>
      <c r="BU263" s="35">
        <v>0</v>
      </c>
      <c r="BV263" s="35">
        <v>0</v>
      </c>
      <c r="BW263" s="35">
        <v>0</v>
      </c>
      <c r="BX263" s="35">
        <v>0</v>
      </c>
      <c r="BY263" s="35">
        <f t="shared" si="166"/>
        <v>-1.25253568</v>
      </c>
      <c r="BZ263" s="35">
        <f t="shared" si="167"/>
        <v>-100</v>
      </c>
      <c r="CA263" s="38" t="s">
        <v>429</v>
      </c>
    </row>
    <row r="264" spans="1:79" s="28" customFormat="1" ht="45">
      <c r="A264" s="1"/>
      <c r="B264" s="46" t="s">
        <v>367</v>
      </c>
      <c r="C264" s="6" t="s">
        <v>423</v>
      </c>
      <c r="D264" s="35">
        <v>0.21698749</v>
      </c>
      <c r="E264" s="35">
        <v>0</v>
      </c>
      <c r="F264" s="35">
        <f t="shared" si="209"/>
        <v>0.21698749</v>
      </c>
      <c r="G264" s="35">
        <f t="shared" si="228"/>
        <v>0</v>
      </c>
      <c r="H264" s="35">
        <f t="shared" si="228"/>
        <v>0</v>
      </c>
      <c r="I264" s="35">
        <f t="shared" si="228"/>
        <v>0.06</v>
      </c>
      <c r="J264" s="35">
        <f t="shared" si="228"/>
        <v>0</v>
      </c>
      <c r="K264" s="35">
        <f t="shared" si="228"/>
        <v>0</v>
      </c>
      <c r="L264" s="35">
        <v>0</v>
      </c>
      <c r="M264" s="35">
        <v>0.21698749</v>
      </c>
      <c r="N264" s="35">
        <v>0</v>
      </c>
      <c r="O264" s="35">
        <v>0</v>
      </c>
      <c r="P264" s="35">
        <v>0.06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f t="shared" si="211"/>
        <v>0</v>
      </c>
      <c r="AP264" s="35">
        <f t="shared" si="229"/>
        <v>0</v>
      </c>
      <c r="AQ264" s="35">
        <f t="shared" si="230"/>
        <v>0</v>
      </c>
      <c r="AR264" s="35">
        <f t="shared" si="231"/>
        <v>0</v>
      </c>
      <c r="AS264" s="35">
        <f t="shared" si="232"/>
        <v>0</v>
      </c>
      <c r="AT264" s="35">
        <f t="shared" si="233"/>
        <v>0</v>
      </c>
      <c r="AU264" s="35">
        <v>0</v>
      </c>
      <c r="AV264" s="35">
        <v>0</v>
      </c>
      <c r="AW264" s="35">
        <v>0</v>
      </c>
      <c r="AX264" s="35">
        <v>0</v>
      </c>
      <c r="AY264" s="35">
        <v>0</v>
      </c>
      <c r="AZ264" s="35">
        <v>0</v>
      </c>
      <c r="BA264" s="35">
        <v>0</v>
      </c>
      <c r="BB264" s="35">
        <v>0</v>
      </c>
      <c r="BC264" s="35">
        <v>0</v>
      </c>
      <c r="BD264" s="35">
        <v>0</v>
      </c>
      <c r="BE264" s="35">
        <v>0</v>
      </c>
      <c r="BF264" s="35">
        <v>0</v>
      </c>
      <c r="BG264" s="35">
        <v>0</v>
      </c>
      <c r="BH264" s="35">
        <v>0</v>
      </c>
      <c r="BI264" s="35">
        <v>0</v>
      </c>
      <c r="BJ264" s="35">
        <v>0</v>
      </c>
      <c r="BK264" s="35">
        <v>0</v>
      </c>
      <c r="BL264" s="35">
        <v>0</v>
      </c>
      <c r="BM264" s="35">
        <v>0</v>
      </c>
      <c r="BN264" s="35">
        <v>0</v>
      </c>
      <c r="BO264" s="35">
        <v>0</v>
      </c>
      <c r="BP264" s="35">
        <v>0</v>
      </c>
      <c r="BQ264" s="35">
        <v>0</v>
      </c>
      <c r="BR264" s="35">
        <v>0</v>
      </c>
      <c r="BS264" s="35">
        <v>0</v>
      </c>
      <c r="BT264" s="35">
        <v>0</v>
      </c>
      <c r="BU264" s="35">
        <v>0</v>
      </c>
      <c r="BV264" s="35">
        <v>0</v>
      </c>
      <c r="BW264" s="35">
        <v>0</v>
      </c>
      <c r="BX264" s="35">
        <v>0</v>
      </c>
      <c r="BY264" s="35">
        <f t="shared" si="166"/>
        <v>-0.21698749</v>
      </c>
      <c r="BZ264" s="35">
        <f t="shared" si="167"/>
        <v>-100</v>
      </c>
      <c r="CA264" s="38" t="s">
        <v>429</v>
      </c>
    </row>
    <row r="265" spans="1:80" s="32" customFormat="1" ht="45">
      <c r="A265" s="1"/>
      <c r="B265" s="46" t="s">
        <v>368</v>
      </c>
      <c r="C265" s="6" t="s">
        <v>423</v>
      </c>
      <c r="D265" s="36">
        <v>0.21698749</v>
      </c>
      <c r="E265" s="36">
        <v>0</v>
      </c>
      <c r="F265" s="35">
        <f t="shared" si="209"/>
        <v>0.21698749</v>
      </c>
      <c r="G265" s="35">
        <f t="shared" si="228"/>
        <v>0</v>
      </c>
      <c r="H265" s="35">
        <f t="shared" si="228"/>
        <v>0</v>
      </c>
      <c r="I265" s="35">
        <f t="shared" si="228"/>
        <v>0.06</v>
      </c>
      <c r="J265" s="35">
        <f t="shared" si="228"/>
        <v>0</v>
      </c>
      <c r="K265" s="35">
        <f t="shared" si="228"/>
        <v>0</v>
      </c>
      <c r="L265" s="36">
        <v>0</v>
      </c>
      <c r="M265" s="36">
        <v>0.21698749</v>
      </c>
      <c r="N265" s="36">
        <v>0</v>
      </c>
      <c r="O265" s="36">
        <v>0</v>
      </c>
      <c r="P265" s="36">
        <v>0.06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0</v>
      </c>
      <c r="Z265" s="36">
        <v>0</v>
      </c>
      <c r="AA265" s="36">
        <v>0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  <c r="AO265" s="35">
        <f t="shared" si="211"/>
        <v>0</v>
      </c>
      <c r="AP265" s="35">
        <f t="shared" si="229"/>
        <v>0</v>
      </c>
      <c r="AQ265" s="35">
        <f t="shared" si="230"/>
        <v>0</v>
      </c>
      <c r="AR265" s="35">
        <f t="shared" si="231"/>
        <v>0</v>
      </c>
      <c r="AS265" s="35">
        <f t="shared" si="232"/>
        <v>0</v>
      </c>
      <c r="AT265" s="35">
        <f t="shared" si="233"/>
        <v>0</v>
      </c>
      <c r="AU265" s="36">
        <v>0</v>
      </c>
      <c r="AV265" s="36">
        <v>0</v>
      </c>
      <c r="AW265" s="36">
        <v>0</v>
      </c>
      <c r="AX265" s="36">
        <f>AX266</f>
        <v>0</v>
      </c>
      <c r="AY265" s="36">
        <v>0</v>
      </c>
      <c r="AZ265" s="36">
        <v>0</v>
      </c>
      <c r="BA265" s="36">
        <v>0</v>
      </c>
      <c r="BB265" s="36">
        <v>0</v>
      </c>
      <c r="BC265" s="36">
        <v>0</v>
      </c>
      <c r="BD265" s="36">
        <v>0</v>
      </c>
      <c r="BE265" s="36">
        <v>0</v>
      </c>
      <c r="BF265" s="36">
        <v>0</v>
      </c>
      <c r="BG265" s="36">
        <v>0</v>
      </c>
      <c r="BH265" s="36">
        <v>0</v>
      </c>
      <c r="BI265" s="36">
        <v>0</v>
      </c>
      <c r="BJ265" s="36">
        <v>0</v>
      </c>
      <c r="BK265" s="36">
        <v>0</v>
      </c>
      <c r="BL265" s="36">
        <v>0</v>
      </c>
      <c r="BM265" s="36">
        <v>0</v>
      </c>
      <c r="BN265" s="36">
        <v>0</v>
      </c>
      <c r="BO265" s="36">
        <v>0</v>
      </c>
      <c r="BP265" s="36">
        <v>0</v>
      </c>
      <c r="BQ265" s="36">
        <v>0</v>
      </c>
      <c r="BR265" s="36">
        <v>0</v>
      </c>
      <c r="BS265" s="36">
        <v>0</v>
      </c>
      <c r="BT265" s="36">
        <v>0</v>
      </c>
      <c r="BU265" s="36">
        <v>0</v>
      </c>
      <c r="BV265" s="36">
        <v>0</v>
      </c>
      <c r="BW265" s="36">
        <v>0</v>
      </c>
      <c r="BX265" s="36">
        <v>0</v>
      </c>
      <c r="BY265" s="35">
        <f t="shared" si="166"/>
        <v>-0.21698749</v>
      </c>
      <c r="BZ265" s="35">
        <f t="shared" si="167"/>
        <v>-100</v>
      </c>
      <c r="CA265" s="38" t="s">
        <v>429</v>
      </c>
      <c r="CB265" s="28"/>
    </row>
    <row r="266" spans="1:80" s="32" customFormat="1" ht="45">
      <c r="A266" s="1"/>
      <c r="B266" s="46" t="s">
        <v>369</v>
      </c>
      <c r="C266" s="6" t="s">
        <v>423</v>
      </c>
      <c r="D266" s="36">
        <v>0.15753633</v>
      </c>
      <c r="E266" s="36">
        <v>0</v>
      </c>
      <c r="F266" s="35">
        <f t="shared" si="209"/>
        <v>0.15753633</v>
      </c>
      <c r="G266" s="35">
        <f t="shared" si="228"/>
        <v>0</v>
      </c>
      <c r="H266" s="35">
        <f t="shared" si="228"/>
        <v>0</v>
      </c>
      <c r="I266" s="35">
        <f t="shared" si="228"/>
        <v>0.06</v>
      </c>
      <c r="J266" s="35">
        <f t="shared" si="228"/>
        <v>0</v>
      </c>
      <c r="K266" s="35">
        <f t="shared" si="228"/>
        <v>0</v>
      </c>
      <c r="L266" s="36">
        <v>0</v>
      </c>
      <c r="M266" s="36">
        <v>0.15753633</v>
      </c>
      <c r="N266" s="36">
        <v>0</v>
      </c>
      <c r="O266" s="36">
        <v>0</v>
      </c>
      <c r="P266" s="36">
        <v>0.06</v>
      </c>
      <c r="Q266" s="36">
        <v>0</v>
      </c>
      <c r="R266" s="36">
        <v>0</v>
      </c>
      <c r="S266" s="36">
        <v>0</v>
      </c>
      <c r="T266" s="36">
        <v>0</v>
      </c>
      <c r="U266" s="36">
        <v>0</v>
      </c>
      <c r="V266" s="36">
        <v>0</v>
      </c>
      <c r="W266" s="36">
        <v>0</v>
      </c>
      <c r="X266" s="36">
        <v>0</v>
      </c>
      <c r="Y266" s="36">
        <v>0</v>
      </c>
      <c r="Z266" s="36">
        <v>0</v>
      </c>
      <c r="AA266" s="36">
        <v>0</v>
      </c>
      <c r="AB266" s="36">
        <v>0</v>
      </c>
      <c r="AC266" s="36">
        <v>0</v>
      </c>
      <c r="AD266" s="36">
        <v>0</v>
      </c>
      <c r="AE266" s="36">
        <v>0</v>
      </c>
      <c r="AF266" s="36">
        <v>0</v>
      </c>
      <c r="AG266" s="36">
        <v>0</v>
      </c>
      <c r="AH266" s="36">
        <v>0</v>
      </c>
      <c r="AI266" s="36">
        <v>0</v>
      </c>
      <c r="AJ266" s="36">
        <v>0</v>
      </c>
      <c r="AK266" s="36">
        <v>0</v>
      </c>
      <c r="AL266" s="36">
        <v>0</v>
      </c>
      <c r="AM266" s="36">
        <v>0</v>
      </c>
      <c r="AN266" s="36">
        <v>0</v>
      </c>
      <c r="AO266" s="35">
        <f t="shared" si="211"/>
        <v>0</v>
      </c>
      <c r="AP266" s="35">
        <f t="shared" si="229"/>
        <v>0</v>
      </c>
      <c r="AQ266" s="35">
        <f t="shared" si="230"/>
        <v>0</v>
      </c>
      <c r="AR266" s="35">
        <f t="shared" si="231"/>
        <v>0</v>
      </c>
      <c r="AS266" s="35">
        <f t="shared" si="232"/>
        <v>0</v>
      </c>
      <c r="AT266" s="35">
        <f t="shared" si="233"/>
        <v>0</v>
      </c>
      <c r="AU266" s="36">
        <v>0</v>
      </c>
      <c r="AV266" s="36">
        <v>0</v>
      </c>
      <c r="AW266" s="36">
        <v>0</v>
      </c>
      <c r="AX266" s="36">
        <f>SUM(AX268:AX286)</f>
        <v>0</v>
      </c>
      <c r="AY266" s="36">
        <v>0</v>
      </c>
      <c r="AZ266" s="36">
        <v>0</v>
      </c>
      <c r="BA266" s="36">
        <v>0</v>
      </c>
      <c r="BB266" s="36">
        <v>0</v>
      </c>
      <c r="BC266" s="36">
        <v>0</v>
      </c>
      <c r="BD266" s="36">
        <v>0</v>
      </c>
      <c r="BE266" s="36">
        <v>0</v>
      </c>
      <c r="BF266" s="36">
        <v>0</v>
      </c>
      <c r="BG266" s="36">
        <v>0</v>
      </c>
      <c r="BH266" s="36">
        <v>0</v>
      </c>
      <c r="BI266" s="36">
        <v>0</v>
      </c>
      <c r="BJ266" s="36">
        <v>0</v>
      </c>
      <c r="BK266" s="36">
        <v>0</v>
      </c>
      <c r="BL266" s="36">
        <v>0</v>
      </c>
      <c r="BM266" s="36">
        <v>0</v>
      </c>
      <c r="BN266" s="36">
        <v>0</v>
      </c>
      <c r="BO266" s="36">
        <v>0</v>
      </c>
      <c r="BP266" s="36">
        <v>0</v>
      </c>
      <c r="BQ266" s="36">
        <v>0</v>
      </c>
      <c r="BR266" s="36">
        <v>0</v>
      </c>
      <c r="BS266" s="36">
        <v>0</v>
      </c>
      <c r="BT266" s="36">
        <v>0</v>
      </c>
      <c r="BU266" s="36">
        <v>0</v>
      </c>
      <c r="BV266" s="36">
        <v>0</v>
      </c>
      <c r="BW266" s="36">
        <v>0</v>
      </c>
      <c r="BX266" s="36">
        <v>0</v>
      </c>
      <c r="BY266" s="35">
        <f t="shared" si="166"/>
        <v>-0.15753633</v>
      </c>
      <c r="BZ266" s="35">
        <f t="shared" si="167"/>
        <v>-100</v>
      </c>
      <c r="CA266" s="38" t="s">
        <v>429</v>
      </c>
      <c r="CB266" s="28"/>
    </row>
    <row r="267" spans="1:79" s="28" customFormat="1" ht="45">
      <c r="A267" s="1"/>
      <c r="B267" s="46" t="s">
        <v>370</v>
      </c>
      <c r="C267" s="6" t="s">
        <v>423</v>
      </c>
      <c r="D267" s="35">
        <v>0.15753633</v>
      </c>
      <c r="E267" s="35">
        <v>0</v>
      </c>
      <c r="F267" s="35">
        <f aca="true" t="shared" si="234" ref="F267:F286">M267+T267+AA267+AH267</f>
        <v>0.15753633</v>
      </c>
      <c r="G267" s="35">
        <f aca="true" t="shared" si="235" ref="G267:G286">N267+U267+AB267+AI267</f>
        <v>0</v>
      </c>
      <c r="H267" s="35">
        <f aca="true" t="shared" si="236" ref="H267:H286">O267+V267+AC267+AJ267</f>
        <v>0</v>
      </c>
      <c r="I267" s="35">
        <f aca="true" t="shared" si="237" ref="I267:I286">P267+W267+AD267+AK267</f>
        <v>0.06</v>
      </c>
      <c r="J267" s="35">
        <f aca="true" t="shared" si="238" ref="J267:J286">Q267+X267+AE267+AL267</f>
        <v>0</v>
      </c>
      <c r="K267" s="35">
        <f aca="true" t="shared" si="239" ref="K267:K286">R267+Y267+AF267+AM267</f>
        <v>0</v>
      </c>
      <c r="L267" s="35">
        <v>0</v>
      </c>
      <c r="M267" s="35">
        <v>0.15753633</v>
      </c>
      <c r="N267" s="35">
        <v>0</v>
      </c>
      <c r="O267" s="35">
        <v>0</v>
      </c>
      <c r="P267" s="35">
        <v>0.06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f t="shared" si="211"/>
        <v>0</v>
      </c>
      <c r="AP267" s="35">
        <f t="shared" si="229"/>
        <v>0</v>
      </c>
      <c r="AQ267" s="35">
        <f t="shared" si="230"/>
        <v>0</v>
      </c>
      <c r="AR267" s="35">
        <f t="shared" si="231"/>
        <v>0</v>
      </c>
      <c r="AS267" s="35">
        <f t="shared" si="232"/>
        <v>0</v>
      </c>
      <c r="AT267" s="35">
        <f t="shared" si="233"/>
        <v>0</v>
      </c>
      <c r="AU267" s="35">
        <v>0</v>
      </c>
      <c r="AV267" s="35">
        <v>0</v>
      </c>
      <c r="AW267" s="35">
        <v>0</v>
      </c>
      <c r="AX267" s="35">
        <v>0</v>
      </c>
      <c r="AY267" s="35">
        <v>0</v>
      </c>
      <c r="AZ267" s="35">
        <v>0</v>
      </c>
      <c r="BA267" s="35">
        <v>0</v>
      </c>
      <c r="BB267" s="35">
        <v>0</v>
      </c>
      <c r="BC267" s="35">
        <v>0</v>
      </c>
      <c r="BD267" s="35">
        <v>0</v>
      </c>
      <c r="BE267" s="35">
        <v>0</v>
      </c>
      <c r="BF267" s="35">
        <v>0</v>
      </c>
      <c r="BG267" s="35">
        <v>0</v>
      </c>
      <c r="BH267" s="35">
        <v>0</v>
      </c>
      <c r="BI267" s="35">
        <v>0</v>
      </c>
      <c r="BJ267" s="35">
        <v>0</v>
      </c>
      <c r="BK267" s="35">
        <v>0</v>
      </c>
      <c r="BL267" s="35">
        <v>0</v>
      </c>
      <c r="BM267" s="35">
        <v>0</v>
      </c>
      <c r="BN267" s="35">
        <v>0</v>
      </c>
      <c r="BO267" s="35">
        <v>0</v>
      </c>
      <c r="BP267" s="35">
        <v>0</v>
      </c>
      <c r="BQ267" s="35">
        <v>0</v>
      </c>
      <c r="BR267" s="35">
        <v>0</v>
      </c>
      <c r="BS267" s="35">
        <v>0</v>
      </c>
      <c r="BT267" s="35">
        <v>0</v>
      </c>
      <c r="BU267" s="35">
        <v>0</v>
      </c>
      <c r="BV267" s="35">
        <v>0</v>
      </c>
      <c r="BW267" s="35">
        <v>0</v>
      </c>
      <c r="BX267" s="35">
        <v>0</v>
      </c>
      <c r="BY267" s="35">
        <f t="shared" si="166"/>
        <v>-0.15753633</v>
      </c>
      <c r="BZ267" s="35">
        <f t="shared" si="167"/>
        <v>-100</v>
      </c>
      <c r="CA267" s="38" t="s">
        <v>429</v>
      </c>
    </row>
    <row r="268" spans="1:79" s="28" customFormat="1" ht="45">
      <c r="A268" s="1"/>
      <c r="B268" s="46" t="s">
        <v>371</v>
      </c>
      <c r="C268" s="6" t="s">
        <v>423</v>
      </c>
      <c r="D268" s="35">
        <v>0.05502128</v>
      </c>
      <c r="E268" s="35">
        <v>0</v>
      </c>
      <c r="F268" s="35">
        <f t="shared" si="234"/>
        <v>0.05502128</v>
      </c>
      <c r="G268" s="35">
        <f t="shared" si="235"/>
        <v>0</v>
      </c>
      <c r="H268" s="35">
        <f t="shared" si="236"/>
        <v>0</v>
      </c>
      <c r="I268" s="35">
        <f t="shared" si="237"/>
        <v>0.02</v>
      </c>
      <c r="J268" s="35">
        <f t="shared" si="238"/>
        <v>0</v>
      </c>
      <c r="K268" s="35">
        <f t="shared" si="239"/>
        <v>0</v>
      </c>
      <c r="L268" s="35">
        <v>0</v>
      </c>
      <c r="M268" s="35">
        <v>0.05502128</v>
      </c>
      <c r="N268" s="35">
        <v>0</v>
      </c>
      <c r="O268" s="35">
        <v>0</v>
      </c>
      <c r="P268" s="35">
        <v>0.02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f t="shared" si="211"/>
        <v>0</v>
      </c>
      <c r="AP268" s="35">
        <f t="shared" si="229"/>
        <v>0</v>
      </c>
      <c r="AQ268" s="35">
        <f t="shared" si="230"/>
        <v>0</v>
      </c>
      <c r="AR268" s="35">
        <f t="shared" si="231"/>
        <v>0</v>
      </c>
      <c r="AS268" s="35">
        <f t="shared" si="232"/>
        <v>0</v>
      </c>
      <c r="AT268" s="35">
        <f t="shared" si="233"/>
        <v>0</v>
      </c>
      <c r="AU268" s="35">
        <v>0</v>
      </c>
      <c r="AV268" s="35">
        <v>0</v>
      </c>
      <c r="AW268" s="35">
        <v>0</v>
      </c>
      <c r="AX268" s="35">
        <v>0</v>
      </c>
      <c r="AY268" s="35">
        <v>0</v>
      </c>
      <c r="AZ268" s="35">
        <v>0</v>
      </c>
      <c r="BA268" s="35">
        <v>0</v>
      </c>
      <c r="BB268" s="35">
        <v>0</v>
      </c>
      <c r="BC268" s="35">
        <v>0</v>
      </c>
      <c r="BD268" s="35">
        <v>0</v>
      </c>
      <c r="BE268" s="35">
        <v>0</v>
      </c>
      <c r="BF268" s="35">
        <v>0</v>
      </c>
      <c r="BG268" s="35">
        <v>0</v>
      </c>
      <c r="BH268" s="35">
        <v>0</v>
      </c>
      <c r="BI268" s="35">
        <v>0</v>
      </c>
      <c r="BJ268" s="35">
        <v>0</v>
      </c>
      <c r="BK268" s="35">
        <v>0</v>
      </c>
      <c r="BL268" s="35">
        <v>0</v>
      </c>
      <c r="BM268" s="35">
        <v>0</v>
      </c>
      <c r="BN268" s="35">
        <v>0</v>
      </c>
      <c r="BO268" s="35">
        <v>0</v>
      </c>
      <c r="BP268" s="35">
        <v>0</v>
      </c>
      <c r="BQ268" s="35">
        <v>0</v>
      </c>
      <c r="BR268" s="35">
        <v>0</v>
      </c>
      <c r="BS268" s="35">
        <v>0</v>
      </c>
      <c r="BT268" s="35">
        <v>0</v>
      </c>
      <c r="BU268" s="35">
        <v>0</v>
      </c>
      <c r="BV268" s="35">
        <v>0</v>
      </c>
      <c r="BW268" s="35">
        <v>0</v>
      </c>
      <c r="BX268" s="35">
        <v>0</v>
      </c>
      <c r="BY268" s="35">
        <f t="shared" si="166"/>
        <v>-0.05502128</v>
      </c>
      <c r="BZ268" s="35">
        <f t="shared" si="167"/>
        <v>-100</v>
      </c>
      <c r="CA268" s="38" t="s">
        <v>429</v>
      </c>
    </row>
    <row r="269" spans="1:79" s="28" customFormat="1" ht="45">
      <c r="A269" s="1"/>
      <c r="B269" s="46" t="s">
        <v>372</v>
      </c>
      <c r="C269" s="6" t="s">
        <v>423</v>
      </c>
      <c r="D269" s="35">
        <v>0.05502128</v>
      </c>
      <c r="E269" s="35">
        <v>0</v>
      </c>
      <c r="F269" s="35">
        <f t="shared" si="234"/>
        <v>0.05502128</v>
      </c>
      <c r="G269" s="35">
        <f t="shared" si="235"/>
        <v>0</v>
      </c>
      <c r="H269" s="35">
        <f t="shared" si="236"/>
        <v>0</v>
      </c>
      <c r="I269" s="35">
        <f t="shared" si="237"/>
        <v>0.02</v>
      </c>
      <c r="J269" s="35">
        <f t="shared" si="238"/>
        <v>0</v>
      </c>
      <c r="K269" s="35">
        <f t="shared" si="239"/>
        <v>0</v>
      </c>
      <c r="L269" s="35">
        <v>0</v>
      </c>
      <c r="M269" s="35">
        <v>0.05502128</v>
      </c>
      <c r="N269" s="35">
        <v>0</v>
      </c>
      <c r="O269" s="35">
        <v>0</v>
      </c>
      <c r="P269" s="35">
        <v>0.02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f t="shared" si="211"/>
        <v>0</v>
      </c>
      <c r="AP269" s="35">
        <f t="shared" si="229"/>
        <v>0</v>
      </c>
      <c r="AQ269" s="35">
        <f t="shared" si="230"/>
        <v>0</v>
      </c>
      <c r="AR269" s="35">
        <f t="shared" si="231"/>
        <v>0</v>
      </c>
      <c r="AS269" s="35">
        <f t="shared" si="232"/>
        <v>0</v>
      </c>
      <c r="AT269" s="35">
        <f t="shared" si="233"/>
        <v>0</v>
      </c>
      <c r="AU269" s="35">
        <v>0</v>
      </c>
      <c r="AV269" s="35">
        <v>0</v>
      </c>
      <c r="AW269" s="35">
        <v>0</v>
      </c>
      <c r="AX269" s="35">
        <v>0</v>
      </c>
      <c r="AY269" s="35">
        <v>0</v>
      </c>
      <c r="AZ269" s="35">
        <v>0</v>
      </c>
      <c r="BA269" s="35">
        <v>0</v>
      </c>
      <c r="BB269" s="35">
        <v>0</v>
      </c>
      <c r="BC269" s="35">
        <v>0</v>
      </c>
      <c r="BD269" s="35">
        <v>0</v>
      </c>
      <c r="BE269" s="35">
        <v>0</v>
      </c>
      <c r="BF269" s="35">
        <v>0</v>
      </c>
      <c r="BG269" s="35">
        <v>0</v>
      </c>
      <c r="BH269" s="35">
        <v>0</v>
      </c>
      <c r="BI269" s="35">
        <v>0</v>
      </c>
      <c r="BJ269" s="35">
        <v>0</v>
      </c>
      <c r="BK269" s="35">
        <v>0</v>
      </c>
      <c r="BL269" s="35">
        <v>0</v>
      </c>
      <c r="BM269" s="35">
        <v>0</v>
      </c>
      <c r="BN269" s="35">
        <v>0</v>
      </c>
      <c r="BO269" s="35">
        <v>0</v>
      </c>
      <c r="BP269" s="35">
        <v>0</v>
      </c>
      <c r="BQ269" s="35">
        <v>0</v>
      </c>
      <c r="BR269" s="35">
        <v>0</v>
      </c>
      <c r="BS269" s="35">
        <v>0</v>
      </c>
      <c r="BT269" s="35">
        <v>0</v>
      </c>
      <c r="BU269" s="35">
        <v>0</v>
      </c>
      <c r="BV269" s="35">
        <v>0</v>
      </c>
      <c r="BW269" s="35">
        <v>0</v>
      </c>
      <c r="BX269" s="35">
        <v>0</v>
      </c>
      <c r="BY269" s="35">
        <f t="shared" si="166"/>
        <v>-0.05502128</v>
      </c>
      <c r="BZ269" s="35">
        <f t="shared" si="167"/>
        <v>-100</v>
      </c>
      <c r="CA269" s="38" t="s">
        <v>429</v>
      </c>
    </row>
    <row r="270" spans="1:79" s="28" customFormat="1" ht="45">
      <c r="A270" s="1"/>
      <c r="B270" s="46" t="s">
        <v>373</v>
      </c>
      <c r="C270" s="6" t="s">
        <v>423</v>
      </c>
      <c r="D270" s="35">
        <v>0.26005138</v>
      </c>
      <c r="E270" s="35">
        <v>0</v>
      </c>
      <c r="F270" s="35">
        <f t="shared" si="234"/>
        <v>0.26005138</v>
      </c>
      <c r="G270" s="35">
        <f t="shared" si="235"/>
        <v>0</v>
      </c>
      <c r="H270" s="35">
        <f t="shared" si="236"/>
        <v>0</v>
      </c>
      <c r="I270" s="35">
        <f t="shared" si="237"/>
        <v>0.1</v>
      </c>
      <c r="J270" s="35">
        <f t="shared" si="238"/>
        <v>0</v>
      </c>
      <c r="K270" s="35">
        <f t="shared" si="239"/>
        <v>0</v>
      </c>
      <c r="L270" s="35">
        <v>0</v>
      </c>
      <c r="M270" s="35">
        <v>0.26005138</v>
      </c>
      <c r="N270" s="35">
        <v>0</v>
      </c>
      <c r="O270" s="35">
        <v>0</v>
      </c>
      <c r="P270" s="35">
        <v>0.1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f t="shared" si="211"/>
        <v>0</v>
      </c>
      <c r="AP270" s="35">
        <f t="shared" si="229"/>
        <v>0</v>
      </c>
      <c r="AQ270" s="35">
        <f t="shared" si="230"/>
        <v>0</v>
      </c>
      <c r="AR270" s="35">
        <f t="shared" si="231"/>
        <v>0</v>
      </c>
      <c r="AS270" s="35">
        <f t="shared" si="232"/>
        <v>0</v>
      </c>
      <c r="AT270" s="35">
        <f t="shared" si="233"/>
        <v>0</v>
      </c>
      <c r="AU270" s="35">
        <v>0</v>
      </c>
      <c r="AV270" s="35">
        <v>0</v>
      </c>
      <c r="AW270" s="35">
        <v>0</v>
      </c>
      <c r="AX270" s="35">
        <v>0</v>
      </c>
      <c r="AY270" s="35">
        <v>0</v>
      </c>
      <c r="AZ270" s="35">
        <v>0</v>
      </c>
      <c r="BA270" s="35">
        <v>0</v>
      </c>
      <c r="BB270" s="35">
        <v>0</v>
      </c>
      <c r="BC270" s="35">
        <v>0</v>
      </c>
      <c r="BD270" s="35">
        <v>0</v>
      </c>
      <c r="BE270" s="35">
        <v>0</v>
      </c>
      <c r="BF270" s="35">
        <v>0</v>
      </c>
      <c r="BG270" s="35">
        <v>0</v>
      </c>
      <c r="BH270" s="35">
        <v>0</v>
      </c>
      <c r="BI270" s="35">
        <v>0</v>
      </c>
      <c r="BJ270" s="35">
        <v>0</v>
      </c>
      <c r="BK270" s="35">
        <v>0</v>
      </c>
      <c r="BL270" s="35">
        <v>0</v>
      </c>
      <c r="BM270" s="35">
        <v>0</v>
      </c>
      <c r="BN270" s="35">
        <v>0</v>
      </c>
      <c r="BO270" s="35">
        <v>0</v>
      </c>
      <c r="BP270" s="35">
        <v>0</v>
      </c>
      <c r="BQ270" s="35">
        <v>0</v>
      </c>
      <c r="BR270" s="35">
        <v>0</v>
      </c>
      <c r="BS270" s="35">
        <v>0</v>
      </c>
      <c r="BT270" s="35">
        <v>0</v>
      </c>
      <c r="BU270" s="35">
        <v>0</v>
      </c>
      <c r="BV270" s="35">
        <v>0</v>
      </c>
      <c r="BW270" s="35">
        <v>0</v>
      </c>
      <c r="BX270" s="35">
        <v>0</v>
      </c>
      <c r="BY270" s="35">
        <f t="shared" si="166"/>
        <v>-0.26005138</v>
      </c>
      <c r="BZ270" s="35">
        <f t="shared" si="167"/>
        <v>-100</v>
      </c>
      <c r="CA270" s="38" t="s">
        <v>429</v>
      </c>
    </row>
    <row r="271" spans="1:79" s="28" customFormat="1" ht="45">
      <c r="A271" s="1"/>
      <c r="B271" s="46" t="s">
        <v>374</v>
      </c>
      <c r="C271" s="6" t="s">
        <v>423</v>
      </c>
      <c r="D271" s="35">
        <v>0.26005138</v>
      </c>
      <c r="E271" s="35">
        <v>0</v>
      </c>
      <c r="F271" s="35">
        <f t="shared" si="234"/>
        <v>0.26005138</v>
      </c>
      <c r="G271" s="35">
        <f t="shared" si="235"/>
        <v>0</v>
      </c>
      <c r="H271" s="35">
        <f t="shared" si="236"/>
        <v>0</v>
      </c>
      <c r="I271" s="35">
        <f t="shared" si="237"/>
        <v>0.1</v>
      </c>
      <c r="J271" s="35">
        <f t="shared" si="238"/>
        <v>0</v>
      </c>
      <c r="K271" s="35">
        <f t="shared" si="239"/>
        <v>0</v>
      </c>
      <c r="L271" s="35">
        <v>0</v>
      </c>
      <c r="M271" s="35">
        <v>0.26005138</v>
      </c>
      <c r="N271" s="35">
        <v>0</v>
      </c>
      <c r="O271" s="35">
        <v>0</v>
      </c>
      <c r="P271" s="35">
        <v>0.1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f t="shared" si="211"/>
        <v>0</v>
      </c>
      <c r="AP271" s="35">
        <f t="shared" si="229"/>
        <v>0</v>
      </c>
      <c r="AQ271" s="35">
        <f t="shared" si="230"/>
        <v>0</v>
      </c>
      <c r="AR271" s="35">
        <f t="shared" si="231"/>
        <v>0</v>
      </c>
      <c r="AS271" s="35">
        <f t="shared" si="232"/>
        <v>0</v>
      </c>
      <c r="AT271" s="35">
        <f t="shared" si="233"/>
        <v>0</v>
      </c>
      <c r="AU271" s="35">
        <v>0</v>
      </c>
      <c r="AV271" s="35">
        <v>0</v>
      </c>
      <c r="AW271" s="35">
        <v>0</v>
      </c>
      <c r="AX271" s="35">
        <v>0</v>
      </c>
      <c r="AY271" s="35">
        <v>0</v>
      </c>
      <c r="AZ271" s="35">
        <v>0</v>
      </c>
      <c r="BA271" s="35">
        <v>0</v>
      </c>
      <c r="BB271" s="35">
        <v>0</v>
      </c>
      <c r="BC271" s="35">
        <v>0</v>
      </c>
      <c r="BD271" s="35">
        <v>0</v>
      </c>
      <c r="BE271" s="35">
        <v>0</v>
      </c>
      <c r="BF271" s="35">
        <v>0</v>
      </c>
      <c r="BG271" s="35">
        <v>0</v>
      </c>
      <c r="BH271" s="35">
        <v>0</v>
      </c>
      <c r="BI271" s="35">
        <v>0</v>
      </c>
      <c r="BJ271" s="35">
        <v>0</v>
      </c>
      <c r="BK271" s="35">
        <v>0</v>
      </c>
      <c r="BL271" s="35">
        <v>0</v>
      </c>
      <c r="BM271" s="35">
        <v>0</v>
      </c>
      <c r="BN271" s="35">
        <v>0</v>
      </c>
      <c r="BO271" s="35">
        <v>0</v>
      </c>
      <c r="BP271" s="35">
        <v>0</v>
      </c>
      <c r="BQ271" s="35">
        <v>0</v>
      </c>
      <c r="BR271" s="35">
        <v>0</v>
      </c>
      <c r="BS271" s="35">
        <v>0</v>
      </c>
      <c r="BT271" s="35">
        <v>0</v>
      </c>
      <c r="BU271" s="35">
        <v>0</v>
      </c>
      <c r="BV271" s="35">
        <v>0</v>
      </c>
      <c r="BW271" s="35">
        <v>0</v>
      </c>
      <c r="BX271" s="35">
        <v>0</v>
      </c>
      <c r="BY271" s="35">
        <f t="shared" si="166"/>
        <v>-0.26005138</v>
      </c>
      <c r="BZ271" s="35">
        <f t="shared" si="167"/>
        <v>-100</v>
      </c>
      <c r="CA271" s="38" t="s">
        <v>429</v>
      </c>
    </row>
    <row r="272" spans="1:79" s="28" customFormat="1" ht="33.75">
      <c r="A272" s="1"/>
      <c r="B272" s="46" t="s">
        <v>375</v>
      </c>
      <c r="C272" s="6" t="s">
        <v>423</v>
      </c>
      <c r="D272" s="35">
        <v>0.60697352</v>
      </c>
      <c r="E272" s="35">
        <v>0</v>
      </c>
      <c r="F272" s="35">
        <f t="shared" si="234"/>
        <v>0.60697352</v>
      </c>
      <c r="G272" s="35">
        <f t="shared" si="235"/>
        <v>0</v>
      </c>
      <c r="H272" s="35">
        <f t="shared" si="236"/>
        <v>0</v>
      </c>
      <c r="I272" s="35">
        <f t="shared" si="237"/>
        <v>0.2</v>
      </c>
      <c r="J272" s="35">
        <f t="shared" si="238"/>
        <v>0</v>
      </c>
      <c r="K272" s="35">
        <f t="shared" si="239"/>
        <v>0</v>
      </c>
      <c r="L272" s="35">
        <v>0</v>
      </c>
      <c r="M272" s="35">
        <v>0.60697352</v>
      </c>
      <c r="N272" s="35">
        <v>0</v>
      </c>
      <c r="O272" s="35">
        <v>0</v>
      </c>
      <c r="P272" s="35">
        <v>0.2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f t="shared" si="211"/>
        <v>0</v>
      </c>
      <c r="AP272" s="35">
        <f aca="true" t="shared" si="240" ref="AP272:AP286">AW272+BD272+BK272+BR272</f>
        <v>0</v>
      </c>
      <c r="AQ272" s="35">
        <f aca="true" t="shared" si="241" ref="AQ272:AQ286">AX272+BE272+BL272+BS272</f>
        <v>0</v>
      </c>
      <c r="AR272" s="35">
        <f aca="true" t="shared" si="242" ref="AR272:AR286">AY272+BF272+BM272+BT272</f>
        <v>0</v>
      </c>
      <c r="AS272" s="35">
        <f aca="true" t="shared" si="243" ref="AS272:AS286">AZ272+BG272+BN272+BU272</f>
        <v>0</v>
      </c>
      <c r="AT272" s="35">
        <f aca="true" t="shared" si="244" ref="AT272:AT286">BA272+BH272+BO272+BV272</f>
        <v>0</v>
      </c>
      <c r="AU272" s="35">
        <v>0</v>
      </c>
      <c r="AV272" s="35">
        <v>0</v>
      </c>
      <c r="AW272" s="35">
        <v>0</v>
      </c>
      <c r="AX272" s="35">
        <v>0</v>
      </c>
      <c r="AY272" s="35">
        <v>0</v>
      </c>
      <c r="AZ272" s="35">
        <v>0</v>
      </c>
      <c r="BA272" s="35">
        <v>0</v>
      </c>
      <c r="BB272" s="35">
        <v>0</v>
      </c>
      <c r="BC272" s="35">
        <v>0</v>
      </c>
      <c r="BD272" s="35">
        <v>0</v>
      </c>
      <c r="BE272" s="35">
        <v>0</v>
      </c>
      <c r="BF272" s="35">
        <v>0</v>
      </c>
      <c r="BG272" s="35">
        <v>0</v>
      </c>
      <c r="BH272" s="35">
        <v>0</v>
      </c>
      <c r="BI272" s="35">
        <v>0</v>
      </c>
      <c r="BJ272" s="35">
        <v>0</v>
      </c>
      <c r="BK272" s="35">
        <v>0</v>
      </c>
      <c r="BL272" s="35">
        <v>0</v>
      </c>
      <c r="BM272" s="35">
        <v>0</v>
      </c>
      <c r="BN272" s="35">
        <v>0</v>
      </c>
      <c r="BO272" s="35">
        <v>0</v>
      </c>
      <c r="BP272" s="35">
        <v>0</v>
      </c>
      <c r="BQ272" s="35">
        <v>0</v>
      </c>
      <c r="BR272" s="35">
        <v>0</v>
      </c>
      <c r="BS272" s="35">
        <v>0</v>
      </c>
      <c r="BT272" s="35">
        <v>0</v>
      </c>
      <c r="BU272" s="35">
        <v>0</v>
      </c>
      <c r="BV272" s="35">
        <v>0</v>
      </c>
      <c r="BW272" s="35">
        <v>0</v>
      </c>
      <c r="BX272" s="35">
        <v>0</v>
      </c>
      <c r="BY272" s="35">
        <f t="shared" si="166"/>
        <v>-0.60697352</v>
      </c>
      <c r="BZ272" s="35">
        <f t="shared" si="167"/>
        <v>-100</v>
      </c>
      <c r="CA272" s="38" t="s">
        <v>429</v>
      </c>
    </row>
    <row r="273" spans="1:79" s="28" customFormat="1" ht="33.75">
      <c r="A273" s="1"/>
      <c r="B273" s="46" t="s">
        <v>376</v>
      </c>
      <c r="C273" s="6" t="s">
        <v>423</v>
      </c>
      <c r="D273" s="35">
        <v>0.60697352</v>
      </c>
      <c r="E273" s="35">
        <v>0</v>
      </c>
      <c r="F273" s="35">
        <f t="shared" si="234"/>
        <v>0.60697352</v>
      </c>
      <c r="G273" s="35">
        <f t="shared" si="235"/>
        <v>0</v>
      </c>
      <c r="H273" s="35">
        <f t="shared" si="236"/>
        <v>0</v>
      </c>
      <c r="I273" s="35">
        <f t="shared" si="237"/>
        <v>0.2</v>
      </c>
      <c r="J273" s="35">
        <f t="shared" si="238"/>
        <v>0</v>
      </c>
      <c r="K273" s="35">
        <f t="shared" si="239"/>
        <v>0</v>
      </c>
      <c r="L273" s="35">
        <v>0</v>
      </c>
      <c r="M273" s="35">
        <v>0.60697352</v>
      </c>
      <c r="N273" s="35">
        <v>0</v>
      </c>
      <c r="O273" s="35">
        <v>0</v>
      </c>
      <c r="P273" s="35">
        <v>0.2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f t="shared" si="211"/>
        <v>0</v>
      </c>
      <c r="AP273" s="35">
        <f t="shared" si="240"/>
        <v>0</v>
      </c>
      <c r="AQ273" s="35">
        <f t="shared" si="241"/>
        <v>0</v>
      </c>
      <c r="AR273" s="35">
        <f t="shared" si="242"/>
        <v>0</v>
      </c>
      <c r="AS273" s="35">
        <f t="shared" si="243"/>
        <v>0</v>
      </c>
      <c r="AT273" s="35">
        <f t="shared" si="244"/>
        <v>0</v>
      </c>
      <c r="AU273" s="35">
        <v>0</v>
      </c>
      <c r="AV273" s="35">
        <v>0</v>
      </c>
      <c r="AW273" s="35">
        <v>0</v>
      </c>
      <c r="AX273" s="35">
        <v>0</v>
      </c>
      <c r="AY273" s="35">
        <v>0</v>
      </c>
      <c r="AZ273" s="35">
        <v>0</v>
      </c>
      <c r="BA273" s="35">
        <v>0</v>
      </c>
      <c r="BB273" s="35">
        <v>0</v>
      </c>
      <c r="BC273" s="35">
        <v>0</v>
      </c>
      <c r="BD273" s="35">
        <v>0</v>
      </c>
      <c r="BE273" s="35">
        <v>0</v>
      </c>
      <c r="BF273" s="35">
        <v>0</v>
      </c>
      <c r="BG273" s="35">
        <v>0</v>
      </c>
      <c r="BH273" s="35">
        <v>0</v>
      </c>
      <c r="BI273" s="35">
        <v>0</v>
      </c>
      <c r="BJ273" s="35">
        <v>0</v>
      </c>
      <c r="BK273" s="35">
        <v>0</v>
      </c>
      <c r="BL273" s="35">
        <v>0</v>
      </c>
      <c r="BM273" s="35">
        <v>0</v>
      </c>
      <c r="BN273" s="35">
        <v>0</v>
      </c>
      <c r="BO273" s="35">
        <v>0</v>
      </c>
      <c r="BP273" s="35">
        <v>0</v>
      </c>
      <c r="BQ273" s="35">
        <v>0</v>
      </c>
      <c r="BR273" s="35">
        <v>0</v>
      </c>
      <c r="BS273" s="35">
        <v>0</v>
      </c>
      <c r="BT273" s="35">
        <v>0</v>
      </c>
      <c r="BU273" s="35">
        <v>0</v>
      </c>
      <c r="BV273" s="35">
        <v>0</v>
      </c>
      <c r="BW273" s="35">
        <v>0</v>
      </c>
      <c r="BX273" s="35">
        <v>0</v>
      </c>
      <c r="BY273" s="35">
        <f t="shared" si="166"/>
        <v>-0.60697352</v>
      </c>
      <c r="BZ273" s="35">
        <f t="shared" si="167"/>
        <v>-100</v>
      </c>
      <c r="CA273" s="38" t="s">
        <v>429</v>
      </c>
    </row>
    <row r="274" spans="1:79" s="28" customFormat="1" ht="90">
      <c r="A274" s="1"/>
      <c r="B274" s="46" t="s">
        <v>377</v>
      </c>
      <c r="C274" s="6" t="s">
        <v>423</v>
      </c>
      <c r="D274" s="35">
        <v>0</v>
      </c>
      <c r="E274" s="35">
        <v>0</v>
      </c>
      <c r="F274" s="35">
        <f t="shared" si="234"/>
        <v>0</v>
      </c>
      <c r="G274" s="35">
        <f t="shared" si="235"/>
        <v>0</v>
      </c>
      <c r="H274" s="35">
        <f t="shared" si="236"/>
        <v>0</v>
      </c>
      <c r="I274" s="35">
        <f t="shared" si="237"/>
        <v>0</v>
      </c>
      <c r="J274" s="35">
        <f t="shared" si="238"/>
        <v>0</v>
      </c>
      <c r="K274" s="35">
        <f t="shared" si="239"/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f t="shared" si="211"/>
        <v>0</v>
      </c>
      <c r="AP274" s="35">
        <f t="shared" si="240"/>
        <v>0</v>
      </c>
      <c r="AQ274" s="35">
        <f t="shared" si="241"/>
        <v>0</v>
      </c>
      <c r="AR274" s="35">
        <f t="shared" si="242"/>
        <v>0</v>
      </c>
      <c r="AS274" s="35">
        <f t="shared" si="243"/>
        <v>0</v>
      </c>
      <c r="AT274" s="35">
        <f t="shared" si="244"/>
        <v>0</v>
      </c>
      <c r="AU274" s="35">
        <v>0</v>
      </c>
      <c r="AV274" s="35">
        <v>0</v>
      </c>
      <c r="AW274" s="35">
        <v>0</v>
      </c>
      <c r="AX274" s="35">
        <v>0</v>
      </c>
      <c r="AY274" s="35">
        <v>0</v>
      </c>
      <c r="AZ274" s="35">
        <v>0</v>
      </c>
      <c r="BA274" s="35">
        <v>0</v>
      </c>
      <c r="BB274" s="35">
        <v>0</v>
      </c>
      <c r="BC274" s="35">
        <v>0</v>
      </c>
      <c r="BD274" s="35">
        <v>0</v>
      </c>
      <c r="BE274" s="35">
        <v>0</v>
      </c>
      <c r="BF274" s="35">
        <v>0</v>
      </c>
      <c r="BG274" s="35">
        <v>0</v>
      </c>
      <c r="BH274" s="35">
        <v>0</v>
      </c>
      <c r="BI274" s="35">
        <v>0</v>
      </c>
      <c r="BJ274" s="35">
        <v>0</v>
      </c>
      <c r="BK274" s="35">
        <v>0</v>
      </c>
      <c r="BL274" s="35">
        <v>0</v>
      </c>
      <c r="BM274" s="35">
        <v>0</v>
      </c>
      <c r="BN274" s="35">
        <v>0</v>
      </c>
      <c r="BO274" s="35">
        <v>0</v>
      </c>
      <c r="BP274" s="35">
        <v>0</v>
      </c>
      <c r="BQ274" s="35">
        <v>0</v>
      </c>
      <c r="BR274" s="35">
        <v>0</v>
      </c>
      <c r="BS274" s="35">
        <v>0</v>
      </c>
      <c r="BT274" s="35">
        <v>0</v>
      </c>
      <c r="BU274" s="35">
        <v>0</v>
      </c>
      <c r="BV274" s="35">
        <v>0</v>
      </c>
      <c r="BW274" s="35">
        <v>0</v>
      </c>
      <c r="BX274" s="35">
        <v>0</v>
      </c>
      <c r="BY274" s="35">
        <f t="shared" si="166"/>
        <v>0</v>
      </c>
      <c r="BZ274" s="35">
        <v>0</v>
      </c>
      <c r="CA274" s="38"/>
    </row>
    <row r="275" spans="1:79" s="28" customFormat="1" ht="12">
      <c r="A275" s="1"/>
      <c r="B275" s="16" t="s">
        <v>378</v>
      </c>
      <c r="C275" s="6" t="s">
        <v>423</v>
      </c>
      <c r="D275" s="35">
        <v>0</v>
      </c>
      <c r="E275" s="35">
        <v>0</v>
      </c>
      <c r="F275" s="35">
        <f t="shared" si="234"/>
        <v>0</v>
      </c>
      <c r="G275" s="35">
        <f t="shared" si="235"/>
        <v>0</v>
      </c>
      <c r="H275" s="35">
        <f t="shared" si="236"/>
        <v>0</v>
      </c>
      <c r="I275" s="35">
        <f t="shared" si="237"/>
        <v>0</v>
      </c>
      <c r="J275" s="35">
        <f t="shared" si="238"/>
        <v>0</v>
      </c>
      <c r="K275" s="35">
        <f t="shared" si="239"/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f t="shared" si="211"/>
        <v>4.22304647</v>
      </c>
      <c r="AP275" s="35">
        <f t="shared" si="240"/>
        <v>0</v>
      </c>
      <c r="AQ275" s="35">
        <f t="shared" si="241"/>
        <v>0</v>
      </c>
      <c r="AR275" s="35">
        <f t="shared" si="242"/>
        <v>1.646</v>
      </c>
      <c r="AS275" s="35">
        <f t="shared" si="243"/>
        <v>0</v>
      </c>
      <c r="AT275" s="35">
        <f t="shared" si="244"/>
        <v>0</v>
      </c>
      <c r="AU275" s="35">
        <v>0</v>
      </c>
      <c r="AV275" s="35">
        <v>4.22304647</v>
      </c>
      <c r="AW275" s="35">
        <v>0</v>
      </c>
      <c r="AX275" s="35">
        <v>0</v>
      </c>
      <c r="AY275" s="35">
        <v>1.646</v>
      </c>
      <c r="AZ275" s="35">
        <v>0</v>
      </c>
      <c r="BA275" s="35">
        <v>0</v>
      </c>
      <c r="BB275" s="35">
        <v>0</v>
      </c>
      <c r="BC275" s="35">
        <v>0</v>
      </c>
      <c r="BD275" s="35">
        <v>0</v>
      </c>
      <c r="BE275" s="35">
        <v>0</v>
      </c>
      <c r="BF275" s="35">
        <v>0</v>
      </c>
      <c r="BG275" s="35">
        <v>0</v>
      </c>
      <c r="BH275" s="35">
        <v>0</v>
      </c>
      <c r="BI275" s="35">
        <v>0</v>
      </c>
      <c r="BJ275" s="35">
        <v>0</v>
      </c>
      <c r="BK275" s="35">
        <v>0</v>
      </c>
      <c r="BL275" s="35">
        <v>0</v>
      </c>
      <c r="BM275" s="35">
        <v>0</v>
      </c>
      <c r="BN275" s="35">
        <v>0</v>
      </c>
      <c r="BO275" s="35">
        <v>0</v>
      </c>
      <c r="BP275" s="35">
        <v>0</v>
      </c>
      <c r="BQ275" s="35">
        <v>0</v>
      </c>
      <c r="BR275" s="35">
        <v>0</v>
      </c>
      <c r="BS275" s="35">
        <v>0</v>
      </c>
      <c r="BT275" s="35">
        <v>0</v>
      </c>
      <c r="BU275" s="35">
        <v>0</v>
      </c>
      <c r="BV275" s="35">
        <v>0</v>
      </c>
      <c r="BW275" s="35">
        <v>0</v>
      </c>
      <c r="BX275" s="35">
        <v>0</v>
      </c>
      <c r="BY275" s="35">
        <f t="shared" si="166"/>
        <v>4.22304647</v>
      </c>
      <c r="BZ275" s="35">
        <v>0</v>
      </c>
      <c r="CA275" s="38"/>
    </row>
    <row r="276" spans="1:79" s="28" customFormat="1" ht="12">
      <c r="A276" s="1"/>
      <c r="B276" s="16" t="s">
        <v>379</v>
      </c>
      <c r="C276" s="6" t="s">
        <v>423</v>
      </c>
      <c r="D276" s="35">
        <v>0</v>
      </c>
      <c r="E276" s="35">
        <v>0</v>
      </c>
      <c r="F276" s="35">
        <f t="shared" si="234"/>
        <v>0</v>
      </c>
      <c r="G276" s="35">
        <f t="shared" si="235"/>
        <v>0</v>
      </c>
      <c r="H276" s="35">
        <f t="shared" si="236"/>
        <v>0</v>
      </c>
      <c r="I276" s="35">
        <f t="shared" si="237"/>
        <v>0</v>
      </c>
      <c r="J276" s="35">
        <f t="shared" si="238"/>
        <v>0</v>
      </c>
      <c r="K276" s="35">
        <f t="shared" si="239"/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f t="shared" si="211"/>
        <v>3.76531533</v>
      </c>
      <c r="AP276" s="35">
        <f t="shared" si="240"/>
        <v>2</v>
      </c>
      <c r="AQ276" s="35">
        <f t="shared" si="241"/>
        <v>0</v>
      </c>
      <c r="AR276" s="35">
        <f t="shared" si="242"/>
        <v>0</v>
      </c>
      <c r="AS276" s="35">
        <f t="shared" si="243"/>
        <v>0</v>
      </c>
      <c r="AT276" s="35">
        <f t="shared" si="244"/>
        <v>0</v>
      </c>
      <c r="AU276" s="35">
        <v>0</v>
      </c>
      <c r="AV276" s="35">
        <v>3.76531533</v>
      </c>
      <c r="AW276" s="35">
        <v>2</v>
      </c>
      <c r="AX276" s="35">
        <v>0</v>
      </c>
      <c r="AY276" s="35">
        <v>0</v>
      </c>
      <c r="AZ276" s="35">
        <v>0</v>
      </c>
      <c r="BA276" s="35">
        <v>0</v>
      </c>
      <c r="BB276" s="35">
        <v>0</v>
      </c>
      <c r="BC276" s="35">
        <v>0</v>
      </c>
      <c r="BD276" s="35">
        <v>0</v>
      </c>
      <c r="BE276" s="35">
        <v>0</v>
      </c>
      <c r="BF276" s="35">
        <v>0</v>
      </c>
      <c r="BG276" s="35">
        <v>0</v>
      </c>
      <c r="BH276" s="35">
        <v>0</v>
      </c>
      <c r="BI276" s="35">
        <v>0</v>
      </c>
      <c r="BJ276" s="35">
        <v>0</v>
      </c>
      <c r="BK276" s="35">
        <v>0</v>
      </c>
      <c r="BL276" s="35">
        <v>0</v>
      </c>
      <c r="BM276" s="35">
        <v>0</v>
      </c>
      <c r="BN276" s="35">
        <v>0</v>
      </c>
      <c r="BO276" s="35">
        <v>0</v>
      </c>
      <c r="BP276" s="35">
        <v>0</v>
      </c>
      <c r="BQ276" s="35">
        <v>0</v>
      </c>
      <c r="BR276" s="35">
        <v>0</v>
      </c>
      <c r="BS276" s="35">
        <v>0</v>
      </c>
      <c r="BT276" s="35">
        <v>0</v>
      </c>
      <c r="BU276" s="35">
        <v>0</v>
      </c>
      <c r="BV276" s="35">
        <v>0</v>
      </c>
      <c r="BW276" s="35">
        <v>0</v>
      </c>
      <c r="BX276" s="35">
        <v>0</v>
      </c>
      <c r="BY276" s="35">
        <f t="shared" si="166"/>
        <v>3.76531533</v>
      </c>
      <c r="BZ276" s="35">
        <v>0</v>
      </c>
      <c r="CA276" s="38"/>
    </row>
    <row r="277" spans="1:79" s="28" customFormat="1" ht="12">
      <c r="A277" s="1"/>
      <c r="B277" s="9" t="s">
        <v>166</v>
      </c>
      <c r="C277" s="6"/>
      <c r="D277" s="35">
        <v>0</v>
      </c>
      <c r="E277" s="35">
        <v>0</v>
      </c>
      <c r="F277" s="35">
        <f t="shared" si="234"/>
        <v>0</v>
      </c>
      <c r="G277" s="35">
        <f t="shared" si="235"/>
        <v>0</v>
      </c>
      <c r="H277" s="35">
        <f t="shared" si="236"/>
        <v>0</v>
      </c>
      <c r="I277" s="35">
        <f t="shared" si="237"/>
        <v>0</v>
      </c>
      <c r="J277" s="35">
        <f t="shared" si="238"/>
        <v>0</v>
      </c>
      <c r="K277" s="35">
        <f t="shared" si="239"/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f t="shared" si="211"/>
        <v>0</v>
      </c>
      <c r="AP277" s="35">
        <f t="shared" si="240"/>
        <v>0</v>
      </c>
      <c r="AQ277" s="35">
        <f t="shared" si="241"/>
        <v>0</v>
      </c>
      <c r="AR277" s="35">
        <f t="shared" si="242"/>
        <v>0</v>
      </c>
      <c r="AS277" s="35">
        <f t="shared" si="243"/>
        <v>0</v>
      </c>
      <c r="AT277" s="35">
        <f t="shared" si="244"/>
        <v>0</v>
      </c>
      <c r="AU277" s="35">
        <v>0</v>
      </c>
      <c r="AV277" s="35">
        <v>0</v>
      </c>
      <c r="AW277" s="35">
        <v>0</v>
      </c>
      <c r="AX277" s="35">
        <v>0</v>
      </c>
      <c r="AY277" s="35">
        <v>0</v>
      </c>
      <c r="AZ277" s="35">
        <v>0</v>
      </c>
      <c r="BA277" s="35">
        <v>0</v>
      </c>
      <c r="BB277" s="35">
        <v>0</v>
      </c>
      <c r="BC277" s="35">
        <v>0</v>
      </c>
      <c r="BD277" s="35">
        <v>0</v>
      </c>
      <c r="BE277" s="35">
        <v>0</v>
      </c>
      <c r="BF277" s="35">
        <v>0</v>
      </c>
      <c r="BG277" s="35">
        <v>0</v>
      </c>
      <c r="BH277" s="35">
        <v>0</v>
      </c>
      <c r="BI277" s="35">
        <v>0</v>
      </c>
      <c r="BJ277" s="35">
        <v>0</v>
      </c>
      <c r="BK277" s="35">
        <v>0</v>
      </c>
      <c r="BL277" s="35">
        <v>0</v>
      </c>
      <c r="BM277" s="35">
        <v>0</v>
      </c>
      <c r="BN277" s="35">
        <v>0</v>
      </c>
      <c r="BO277" s="35">
        <v>0</v>
      </c>
      <c r="BP277" s="35">
        <v>0</v>
      </c>
      <c r="BQ277" s="35">
        <v>0</v>
      </c>
      <c r="BR277" s="35">
        <v>0</v>
      </c>
      <c r="BS277" s="35">
        <v>0</v>
      </c>
      <c r="BT277" s="35">
        <v>0</v>
      </c>
      <c r="BU277" s="35">
        <v>0</v>
      </c>
      <c r="BV277" s="35">
        <v>0</v>
      </c>
      <c r="BW277" s="35">
        <v>0</v>
      </c>
      <c r="BX277" s="35">
        <v>0</v>
      </c>
      <c r="BY277" s="35">
        <f aca="true" t="shared" si="245" ref="BY277:BY295">AO277-F277</f>
        <v>0</v>
      </c>
      <c r="BZ277" s="35">
        <v>0</v>
      </c>
      <c r="CA277" s="38"/>
    </row>
    <row r="278" spans="1:79" s="28" customFormat="1" ht="78.75">
      <c r="A278" s="1"/>
      <c r="B278" s="15" t="s">
        <v>380</v>
      </c>
      <c r="C278" s="6" t="s">
        <v>423</v>
      </c>
      <c r="D278" s="35">
        <v>0</v>
      </c>
      <c r="E278" s="35">
        <v>0</v>
      </c>
      <c r="F278" s="35">
        <f t="shared" si="234"/>
        <v>0</v>
      </c>
      <c r="G278" s="35">
        <f t="shared" si="235"/>
        <v>0</v>
      </c>
      <c r="H278" s="35">
        <f t="shared" si="236"/>
        <v>0</v>
      </c>
      <c r="I278" s="35">
        <f t="shared" si="237"/>
        <v>0</v>
      </c>
      <c r="J278" s="35">
        <f t="shared" si="238"/>
        <v>0</v>
      </c>
      <c r="K278" s="35">
        <f t="shared" si="239"/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f t="shared" si="211"/>
        <v>0.12607768</v>
      </c>
      <c r="AP278" s="35">
        <f t="shared" si="240"/>
        <v>0</v>
      </c>
      <c r="AQ278" s="35">
        <f t="shared" si="241"/>
        <v>0</v>
      </c>
      <c r="AR278" s="35">
        <f t="shared" si="242"/>
        <v>0.15</v>
      </c>
      <c r="AS278" s="35">
        <f t="shared" si="243"/>
        <v>0</v>
      </c>
      <c r="AT278" s="35">
        <f t="shared" si="244"/>
        <v>0</v>
      </c>
      <c r="AU278" s="35">
        <v>0</v>
      </c>
      <c r="AV278" s="35">
        <v>0.12607768</v>
      </c>
      <c r="AW278" s="35">
        <v>0</v>
      </c>
      <c r="AX278" s="35">
        <v>0</v>
      </c>
      <c r="AY278" s="35">
        <v>0.15</v>
      </c>
      <c r="AZ278" s="35">
        <v>0</v>
      </c>
      <c r="BA278" s="35">
        <v>0</v>
      </c>
      <c r="BB278" s="35">
        <v>0</v>
      </c>
      <c r="BC278" s="35">
        <v>0</v>
      </c>
      <c r="BD278" s="35">
        <v>0</v>
      </c>
      <c r="BE278" s="35">
        <v>0</v>
      </c>
      <c r="BF278" s="35">
        <v>0</v>
      </c>
      <c r="BG278" s="35">
        <v>0</v>
      </c>
      <c r="BH278" s="35">
        <v>0</v>
      </c>
      <c r="BI278" s="35">
        <v>0</v>
      </c>
      <c r="BJ278" s="35">
        <v>0</v>
      </c>
      <c r="BK278" s="35">
        <v>0</v>
      </c>
      <c r="BL278" s="35">
        <v>0</v>
      </c>
      <c r="BM278" s="35">
        <v>0</v>
      </c>
      <c r="BN278" s="35">
        <v>0</v>
      </c>
      <c r="BO278" s="35">
        <v>0</v>
      </c>
      <c r="BP278" s="35">
        <v>0</v>
      </c>
      <c r="BQ278" s="35">
        <v>0</v>
      </c>
      <c r="BR278" s="35">
        <v>0</v>
      </c>
      <c r="BS278" s="35">
        <v>0</v>
      </c>
      <c r="BT278" s="35">
        <v>0</v>
      </c>
      <c r="BU278" s="35">
        <v>0</v>
      </c>
      <c r="BV278" s="35">
        <v>0</v>
      </c>
      <c r="BW278" s="35">
        <v>0</v>
      </c>
      <c r="BX278" s="35">
        <v>0</v>
      </c>
      <c r="BY278" s="35">
        <f t="shared" si="245"/>
        <v>0.12607768</v>
      </c>
      <c r="BZ278" s="35">
        <v>0</v>
      </c>
      <c r="CA278" s="38"/>
    </row>
    <row r="279" spans="1:79" s="28" customFormat="1" ht="12">
      <c r="A279" s="1"/>
      <c r="B279" s="9" t="s">
        <v>225</v>
      </c>
      <c r="C279" s="6"/>
      <c r="D279" s="35">
        <v>0</v>
      </c>
      <c r="E279" s="35">
        <v>0</v>
      </c>
      <c r="F279" s="35">
        <f t="shared" si="234"/>
        <v>0</v>
      </c>
      <c r="G279" s="35">
        <f t="shared" si="235"/>
        <v>0</v>
      </c>
      <c r="H279" s="35">
        <f t="shared" si="236"/>
        <v>0</v>
      </c>
      <c r="I279" s="35">
        <f t="shared" si="237"/>
        <v>0</v>
      </c>
      <c r="J279" s="35">
        <f t="shared" si="238"/>
        <v>0</v>
      </c>
      <c r="K279" s="35">
        <f t="shared" si="239"/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f t="shared" si="211"/>
        <v>0</v>
      </c>
      <c r="AP279" s="35">
        <f t="shared" si="240"/>
        <v>0</v>
      </c>
      <c r="AQ279" s="35">
        <f t="shared" si="241"/>
        <v>0</v>
      </c>
      <c r="AR279" s="35">
        <f t="shared" si="242"/>
        <v>0</v>
      </c>
      <c r="AS279" s="35">
        <f t="shared" si="243"/>
        <v>0</v>
      </c>
      <c r="AT279" s="35">
        <f t="shared" si="244"/>
        <v>0</v>
      </c>
      <c r="AU279" s="35">
        <v>0</v>
      </c>
      <c r="AV279" s="35">
        <v>0</v>
      </c>
      <c r="AW279" s="35">
        <v>0</v>
      </c>
      <c r="AX279" s="35">
        <v>0</v>
      </c>
      <c r="AY279" s="35">
        <v>0</v>
      </c>
      <c r="AZ279" s="35">
        <v>0</v>
      </c>
      <c r="BA279" s="35">
        <v>0</v>
      </c>
      <c r="BB279" s="35">
        <v>0</v>
      </c>
      <c r="BC279" s="35">
        <v>0</v>
      </c>
      <c r="BD279" s="35">
        <v>0</v>
      </c>
      <c r="BE279" s="35">
        <v>0</v>
      </c>
      <c r="BF279" s="35">
        <v>0</v>
      </c>
      <c r="BG279" s="35">
        <v>0</v>
      </c>
      <c r="BH279" s="35">
        <v>0</v>
      </c>
      <c r="BI279" s="35">
        <v>0</v>
      </c>
      <c r="BJ279" s="35">
        <v>0</v>
      </c>
      <c r="BK279" s="35">
        <v>0</v>
      </c>
      <c r="BL279" s="35">
        <v>0</v>
      </c>
      <c r="BM279" s="35">
        <v>0</v>
      </c>
      <c r="BN279" s="35">
        <v>0</v>
      </c>
      <c r="BO279" s="35">
        <v>0</v>
      </c>
      <c r="BP279" s="35">
        <v>0</v>
      </c>
      <c r="BQ279" s="35">
        <v>0</v>
      </c>
      <c r="BR279" s="35">
        <v>0</v>
      </c>
      <c r="BS279" s="35">
        <v>0</v>
      </c>
      <c r="BT279" s="35">
        <v>0</v>
      </c>
      <c r="BU279" s="35">
        <v>0</v>
      </c>
      <c r="BV279" s="35">
        <v>0</v>
      </c>
      <c r="BW279" s="35">
        <v>0</v>
      </c>
      <c r="BX279" s="35">
        <v>0</v>
      </c>
      <c r="BY279" s="35">
        <f t="shared" si="245"/>
        <v>0</v>
      </c>
      <c r="BZ279" s="35">
        <v>0</v>
      </c>
      <c r="CA279" s="38"/>
    </row>
    <row r="280" spans="1:79" s="28" customFormat="1" ht="23.25" customHeight="1">
      <c r="A280" s="1"/>
      <c r="B280" s="15" t="s">
        <v>381</v>
      </c>
      <c r="C280" s="6" t="s">
        <v>423</v>
      </c>
      <c r="D280" s="35">
        <v>0.12238946</v>
      </c>
      <c r="E280" s="35">
        <v>0</v>
      </c>
      <c r="F280" s="35">
        <f t="shared" si="234"/>
        <v>0</v>
      </c>
      <c r="G280" s="35">
        <f t="shared" si="235"/>
        <v>0</v>
      </c>
      <c r="H280" s="35">
        <f t="shared" si="236"/>
        <v>0</v>
      </c>
      <c r="I280" s="35">
        <f t="shared" si="237"/>
        <v>0</v>
      </c>
      <c r="J280" s="35">
        <f t="shared" si="238"/>
        <v>0</v>
      </c>
      <c r="K280" s="35">
        <f t="shared" si="239"/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f t="shared" si="211"/>
        <v>0.15936554</v>
      </c>
      <c r="AP280" s="35">
        <f t="shared" si="240"/>
        <v>0</v>
      </c>
      <c r="AQ280" s="35">
        <f t="shared" si="241"/>
        <v>0</v>
      </c>
      <c r="AR280" s="35">
        <f t="shared" si="242"/>
        <v>0.122</v>
      </c>
      <c r="AS280" s="35">
        <f t="shared" si="243"/>
        <v>0</v>
      </c>
      <c r="AT280" s="35">
        <f t="shared" si="244"/>
        <v>0</v>
      </c>
      <c r="AU280" s="35">
        <v>0</v>
      </c>
      <c r="AV280" s="35">
        <v>0.15936554</v>
      </c>
      <c r="AW280" s="35">
        <v>0</v>
      </c>
      <c r="AX280" s="35">
        <v>0</v>
      </c>
      <c r="AY280" s="35">
        <v>0.122</v>
      </c>
      <c r="AZ280" s="35">
        <v>0</v>
      </c>
      <c r="BA280" s="35">
        <v>0</v>
      </c>
      <c r="BB280" s="35">
        <v>0</v>
      </c>
      <c r="BC280" s="35">
        <v>0</v>
      </c>
      <c r="BD280" s="35">
        <v>0</v>
      </c>
      <c r="BE280" s="35">
        <v>0</v>
      </c>
      <c r="BF280" s="35">
        <v>0</v>
      </c>
      <c r="BG280" s="35">
        <v>0</v>
      </c>
      <c r="BH280" s="35">
        <v>0</v>
      </c>
      <c r="BI280" s="35">
        <v>0</v>
      </c>
      <c r="BJ280" s="35">
        <v>0</v>
      </c>
      <c r="BK280" s="35">
        <v>0</v>
      </c>
      <c r="BL280" s="35">
        <v>0</v>
      </c>
      <c r="BM280" s="35">
        <v>0</v>
      </c>
      <c r="BN280" s="35">
        <v>0</v>
      </c>
      <c r="BO280" s="35">
        <v>0</v>
      </c>
      <c r="BP280" s="35">
        <v>0</v>
      </c>
      <c r="BQ280" s="35">
        <v>0</v>
      </c>
      <c r="BR280" s="35">
        <v>0</v>
      </c>
      <c r="BS280" s="35">
        <v>0</v>
      </c>
      <c r="BT280" s="35">
        <v>0</v>
      </c>
      <c r="BU280" s="35">
        <v>0</v>
      </c>
      <c r="BV280" s="35">
        <v>0</v>
      </c>
      <c r="BW280" s="35">
        <v>0</v>
      </c>
      <c r="BX280" s="35">
        <v>0</v>
      </c>
      <c r="BY280" s="35">
        <f t="shared" si="245"/>
        <v>0.15936554</v>
      </c>
      <c r="BZ280" s="35">
        <v>0</v>
      </c>
      <c r="CA280" s="38"/>
    </row>
    <row r="281" spans="1:79" s="28" customFormat="1" ht="67.5">
      <c r="A281" s="1"/>
      <c r="B281" s="15" t="s">
        <v>382</v>
      </c>
      <c r="C281" s="6" t="s">
        <v>423</v>
      </c>
      <c r="D281" s="35">
        <v>0.12238946</v>
      </c>
      <c r="E281" s="35">
        <v>0</v>
      </c>
      <c r="F281" s="35">
        <f t="shared" si="234"/>
        <v>0</v>
      </c>
      <c r="G281" s="35">
        <f t="shared" si="235"/>
        <v>0</v>
      </c>
      <c r="H281" s="35">
        <f t="shared" si="236"/>
        <v>0</v>
      </c>
      <c r="I281" s="35">
        <f t="shared" si="237"/>
        <v>0</v>
      </c>
      <c r="J281" s="35">
        <f t="shared" si="238"/>
        <v>0</v>
      </c>
      <c r="K281" s="35">
        <f t="shared" si="239"/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f t="shared" si="211"/>
        <v>0.14878447</v>
      </c>
      <c r="AP281" s="35">
        <f t="shared" si="240"/>
        <v>0</v>
      </c>
      <c r="AQ281" s="35">
        <f t="shared" si="241"/>
        <v>0</v>
      </c>
      <c r="AR281" s="35">
        <f t="shared" si="242"/>
        <v>0.12</v>
      </c>
      <c r="AS281" s="35">
        <f t="shared" si="243"/>
        <v>0</v>
      </c>
      <c r="AT281" s="35">
        <f t="shared" si="244"/>
        <v>0</v>
      </c>
      <c r="AU281" s="35">
        <v>0</v>
      </c>
      <c r="AV281" s="35">
        <v>0.14878447</v>
      </c>
      <c r="AW281" s="35">
        <v>0</v>
      </c>
      <c r="AX281" s="35">
        <v>0</v>
      </c>
      <c r="AY281" s="35">
        <v>0.12</v>
      </c>
      <c r="AZ281" s="35">
        <v>0</v>
      </c>
      <c r="BA281" s="35">
        <v>0</v>
      </c>
      <c r="BB281" s="35">
        <v>0</v>
      </c>
      <c r="BC281" s="35">
        <v>0</v>
      </c>
      <c r="BD281" s="35">
        <v>0</v>
      </c>
      <c r="BE281" s="35">
        <v>0</v>
      </c>
      <c r="BF281" s="35">
        <v>0</v>
      </c>
      <c r="BG281" s="35">
        <v>0</v>
      </c>
      <c r="BH281" s="35">
        <v>0</v>
      </c>
      <c r="BI281" s="35">
        <v>0</v>
      </c>
      <c r="BJ281" s="35">
        <v>0</v>
      </c>
      <c r="BK281" s="35">
        <v>0</v>
      </c>
      <c r="BL281" s="35">
        <v>0</v>
      </c>
      <c r="BM281" s="35">
        <v>0</v>
      </c>
      <c r="BN281" s="35">
        <v>0</v>
      </c>
      <c r="BO281" s="35">
        <v>0</v>
      </c>
      <c r="BP281" s="35">
        <v>0</v>
      </c>
      <c r="BQ281" s="35">
        <v>0</v>
      </c>
      <c r="BR281" s="35">
        <v>0</v>
      </c>
      <c r="BS281" s="35">
        <v>0</v>
      </c>
      <c r="BT281" s="35">
        <v>0</v>
      </c>
      <c r="BU281" s="35">
        <v>0</v>
      </c>
      <c r="BV281" s="35">
        <v>0</v>
      </c>
      <c r="BW281" s="35">
        <v>0</v>
      </c>
      <c r="BX281" s="35">
        <v>0</v>
      </c>
      <c r="BY281" s="35">
        <f t="shared" si="245"/>
        <v>0.14878447</v>
      </c>
      <c r="BZ281" s="35">
        <v>0</v>
      </c>
      <c r="CA281" s="38"/>
    </row>
    <row r="282" spans="1:79" s="28" customFormat="1" ht="12">
      <c r="A282" s="18" t="s">
        <v>424</v>
      </c>
      <c r="B282" s="47" t="s">
        <v>383</v>
      </c>
      <c r="C282" s="51" t="s">
        <v>109</v>
      </c>
      <c r="D282" s="35">
        <v>2.174964</v>
      </c>
      <c r="E282" s="35">
        <v>0</v>
      </c>
      <c r="F282" s="35">
        <f t="shared" si="234"/>
        <v>2.10297</v>
      </c>
      <c r="G282" s="35">
        <f t="shared" si="235"/>
        <v>0</v>
      </c>
      <c r="H282" s="35">
        <f t="shared" si="236"/>
        <v>0</v>
      </c>
      <c r="I282" s="35">
        <f t="shared" si="237"/>
        <v>0</v>
      </c>
      <c r="J282" s="35">
        <f t="shared" si="238"/>
        <v>0</v>
      </c>
      <c r="K282" s="35">
        <f t="shared" si="239"/>
        <v>16</v>
      </c>
      <c r="L282" s="35">
        <v>0</v>
      </c>
      <c r="M282" s="35">
        <v>2.10297</v>
      </c>
      <c r="N282" s="35">
        <f>N283</f>
        <v>0</v>
      </c>
      <c r="O282" s="35">
        <f>O283</f>
        <v>0</v>
      </c>
      <c r="P282" s="35">
        <f>P283</f>
        <v>0</v>
      </c>
      <c r="Q282" s="35">
        <f>Q283</f>
        <v>0</v>
      </c>
      <c r="R282" s="35">
        <f>R283</f>
        <v>16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f t="shared" si="211"/>
        <v>0.09754597</v>
      </c>
      <c r="AP282" s="35">
        <f t="shared" si="240"/>
        <v>0</v>
      </c>
      <c r="AQ282" s="35">
        <f t="shared" si="241"/>
        <v>0</v>
      </c>
      <c r="AR282" s="35">
        <f t="shared" si="242"/>
        <v>0</v>
      </c>
      <c r="AS282" s="35">
        <f t="shared" si="243"/>
        <v>0</v>
      </c>
      <c r="AT282" s="35">
        <f t="shared" si="244"/>
        <v>1</v>
      </c>
      <c r="AU282" s="35">
        <v>0</v>
      </c>
      <c r="AV282" s="35">
        <v>0.09754597</v>
      </c>
      <c r="AW282" s="35">
        <f>AW283</f>
        <v>0</v>
      </c>
      <c r="AX282" s="35">
        <f>AX283</f>
        <v>0</v>
      </c>
      <c r="AY282" s="35">
        <f>AY283</f>
        <v>0</v>
      </c>
      <c r="AZ282" s="35">
        <f>AZ283</f>
        <v>0</v>
      </c>
      <c r="BA282" s="35">
        <f>BA283</f>
        <v>1</v>
      </c>
      <c r="BB282" s="35">
        <v>0</v>
      </c>
      <c r="BC282" s="35">
        <v>0</v>
      </c>
      <c r="BD282" s="35">
        <v>0</v>
      </c>
      <c r="BE282" s="35">
        <v>0</v>
      </c>
      <c r="BF282" s="35">
        <v>0</v>
      </c>
      <c r="BG282" s="35">
        <v>0</v>
      </c>
      <c r="BH282" s="35">
        <v>0</v>
      </c>
      <c r="BI282" s="35">
        <v>0</v>
      </c>
      <c r="BJ282" s="35">
        <v>0</v>
      </c>
      <c r="BK282" s="35">
        <v>0</v>
      </c>
      <c r="BL282" s="35">
        <v>0</v>
      </c>
      <c r="BM282" s="35">
        <v>0</v>
      </c>
      <c r="BN282" s="35">
        <v>0</v>
      </c>
      <c r="BO282" s="35">
        <v>0</v>
      </c>
      <c r="BP282" s="35">
        <v>0</v>
      </c>
      <c r="BQ282" s="35">
        <v>0</v>
      </c>
      <c r="BR282" s="35">
        <v>0</v>
      </c>
      <c r="BS282" s="35">
        <v>0</v>
      </c>
      <c r="BT282" s="35">
        <v>0</v>
      </c>
      <c r="BU282" s="35">
        <v>0</v>
      </c>
      <c r="BV282" s="35">
        <v>0</v>
      </c>
      <c r="BW282" s="35">
        <v>0</v>
      </c>
      <c r="BX282" s="35">
        <v>0</v>
      </c>
      <c r="BY282" s="35">
        <f t="shared" si="245"/>
        <v>-2.00542403</v>
      </c>
      <c r="BZ282" s="35">
        <f>BY282/F282*100</f>
        <v>-95.36151395407447</v>
      </c>
      <c r="CA282" s="38"/>
    </row>
    <row r="283" spans="1:79" s="28" customFormat="1" ht="21">
      <c r="A283" s="18" t="s">
        <v>425</v>
      </c>
      <c r="B283" s="48" t="s">
        <v>384</v>
      </c>
      <c r="C283" s="51" t="s">
        <v>426</v>
      </c>
      <c r="D283" s="35">
        <v>2.174964</v>
      </c>
      <c r="E283" s="35">
        <v>0</v>
      </c>
      <c r="F283" s="35">
        <f t="shared" si="234"/>
        <v>2.10297</v>
      </c>
      <c r="G283" s="35">
        <f t="shared" si="235"/>
        <v>0</v>
      </c>
      <c r="H283" s="35">
        <f t="shared" si="236"/>
        <v>0</v>
      </c>
      <c r="I283" s="35">
        <f t="shared" si="237"/>
        <v>0</v>
      </c>
      <c r="J283" s="35">
        <f t="shared" si="238"/>
        <v>0</v>
      </c>
      <c r="K283" s="35">
        <f t="shared" si="239"/>
        <v>16</v>
      </c>
      <c r="L283" s="35">
        <v>0</v>
      </c>
      <c r="M283" s="35">
        <v>2.10297</v>
      </c>
      <c r="N283" s="35">
        <f>SUM(N285:N295)</f>
        <v>0</v>
      </c>
      <c r="O283" s="35">
        <f>SUM(O285:O295)</f>
        <v>0</v>
      </c>
      <c r="P283" s="35">
        <f>SUM(P285:P295)</f>
        <v>0</v>
      </c>
      <c r="Q283" s="35">
        <f>SUM(Q285:Q295)</f>
        <v>0</v>
      </c>
      <c r="R283" s="35">
        <f>SUM(R285:R295)</f>
        <v>16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f t="shared" si="211"/>
        <v>0.09754597</v>
      </c>
      <c r="AP283" s="35">
        <f t="shared" si="240"/>
        <v>0</v>
      </c>
      <c r="AQ283" s="35">
        <f t="shared" si="241"/>
        <v>0</v>
      </c>
      <c r="AR283" s="35">
        <f t="shared" si="242"/>
        <v>0</v>
      </c>
      <c r="AS283" s="35">
        <f t="shared" si="243"/>
        <v>0</v>
      </c>
      <c r="AT283" s="35">
        <f t="shared" si="244"/>
        <v>1</v>
      </c>
      <c r="AU283" s="35">
        <v>0</v>
      </c>
      <c r="AV283" s="35">
        <v>0.09754597</v>
      </c>
      <c r="AW283" s="35">
        <f>SUM(AW285:AW295)</f>
        <v>0</v>
      </c>
      <c r="AX283" s="35">
        <f>SUM(AX285:AX295)</f>
        <v>0</v>
      </c>
      <c r="AY283" s="35">
        <f>SUM(AY285:AY295)</f>
        <v>0</v>
      </c>
      <c r="AZ283" s="35">
        <f>SUM(AZ285:AZ295)</f>
        <v>0</v>
      </c>
      <c r="BA283" s="35">
        <f>SUM(BA285:BA295)</f>
        <v>1</v>
      </c>
      <c r="BB283" s="35">
        <v>0</v>
      </c>
      <c r="BC283" s="35">
        <v>0</v>
      </c>
      <c r="BD283" s="35">
        <v>0</v>
      </c>
      <c r="BE283" s="35">
        <v>0</v>
      </c>
      <c r="BF283" s="35">
        <v>0</v>
      </c>
      <c r="BG283" s="35">
        <v>0</v>
      </c>
      <c r="BH283" s="35">
        <v>0</v>
      </c>
      <c r="BI283" s="35">
        <v>0</v>
      </c>
      <c r="BJ283" s="35">
        <v>0</v>
      </c>
      <c r="BK283" s="35">
        <v>0</v>
      </c>
      <c r="BL283" s="35">
        <v>0</v>
      </c>
      <c r="BM283" s="35">
        <v>0</v>
      </c>
      <c r="BN283" s="35">
        <v>0</v>
      </c>
      <c r="BO283" s="35">
        <v>0</v>
      </c>
      <c r="BP283" s="35">
        <v>0</v>
      </c>
      <c r="BQ283" s="35">
        <v>0</v>
      </c>
      <c r="BR283" s="35">
        <v>0</v>
      </c>
      <c r="BS283" s="35">
        <v>0</v>
      </c>
      <c r="BT283" s="35">
        <v>0</v>
      </c>
      <c r="BU283" s="35">
        <v>0</v>
      </c>
      <c r="BV283" s="35">
        <v>0</v>
      </c>
      <c r="BW283" s="35">
        <v>0</v>
      </c>
      <c r="BX283" s="35">
        <v>0</v>
      </c>
      <c r="BY283" s="35">
        <f t="shared" si="245"/>
        <v>-2.00542403</v>
      </c>
      <c r="BZ283" s="35">
        <f>BY283/F283*100</f>
        <v>-95.36151395407447</v>
      </c>
      <c r="CA283" s="38"/>
    </row>
    <row r="284" spans="1:79" s="28" customFormat="1" ht="12">
      <c r="A284" s="1"/>
      <c r="B284" s="9" t="s">
        <v>200</v>
      </c>
      <c r="C284" s="6"/>
      <c r="D284" s="35">
        <v>0</v>
      </c>
      <c r="E284" s="35">
        <v>0</v>
      </c>
      <c r="F284" s="35">
        <f t="shared" si="234"/>
        <v>0</v>
      </c>
      <c r="G284" s="35">
        <f t="shared" si="235"/>
        <v>0</v>
      </c>
      <c r="H284" s="35">
        <f t="shared" si="236"/>
        <v>0</v>
      </c>
      <c r="I284" s="35">
        <f t="shared" si="237"/>
        <v>0</v>
      </c>
      <c r="J284" s="35">
        <f t="shared" si="238"/>
        <v>0</v>
      </c>
      <c r="K284" s="35">
        <f t="shared" si="239"/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f t="shared" si="211"/>
        <v>0</v>
      </c>
      <c r="AP284" s="35">
        <f t="shared" si="240"/>
        <v>0</v>
      </c>
      <c r="AQ284" s="35">
        <f t="shared" si="241"/>
        <v>0</v>
      </c>
      <c r="AR284" s="35">
        <f t="shared" si="242"/>
        <v>0</v>
      </c>
      <c r="AS284" s="35">
        <f t="shared" si="243"/>
        <v>0</v>
      </c>
      <c r="AT284" s="35">
        <f t="shared" si="244"/>
        <v>0</v>
      </c>
      <c r="AU284" s="35">
        <v>0</v>
      </c>
      <c r="AV284" s="35">
        <v>0</v>
      </c>
      <c r="AW284" s="35">
        <v>0</v>
      </c>
      <c r="AX284" s="35">
        <v>0</v>
      </c>
      <c r="AY284" s="35">
        <v>0</v>
      </c>
      <c r="AZ284" s="35">
        <v>0</v>
      </c>
      <c r="BA284" s="35">
        <v>0</v>
      </c>
      <c r="BB284" s="35">
        <v>0</v>
      </c>
      <c r="BC284" s="35">
        <v>0</v>
      </c>
      <c r="BD284" s="35">
        <v>0</v>
      </c>
      <c r="BE284" s="35">
        <v>0</v>
      </c>
      <c r="BF284" s="35">
        <v>0</v>
      </c>
      <c r="BG284" s="35">
        <v>0</v>
      </c>
      <c r="BH284" s="35">
        <v>0</v>
      </c>
      <c r="BI284" s="35">
        <v>0</v>
      </c>
      <c r="BJ284" s="35">
        <v>0</v>
      </c>
      <c r="BK284" s="35">
        <v>0</v>
      </c>
      <c r="BL284" s="35">
        <v>0</v>
      </c>
      <c r="BM284" s="35">
        <v>0</v>
      </c>
      <c r="BN284" s="35">
        <v>0</v>
      </c>
      <c r="BO284" s="35">
        <v>0</v>
      </c>
      <c r="BP284" s="35">
        <v>0</v>
      </c>
      <c r="BQ284" s="35">
        <v>0</v>
      </c>
      <c r="BR284" s="35">
        <v>0</v>
      </c>
      <c r="BS284" s="35">
        <v>0</v>
      </c>
      <c r="BT284" s="35">
        <v>0</v>
      </c>
      <c r="BU284" s="35">
        <v>0</v>
      </c>
      <c r="BV284" s="35">
        <v>0</v>
      </c>
      <c r="BW284" s="35">
        <v>0</v>
      </c>
      <c r="BX284" s="35">
        <v>0</v>
      </c>
      <c r="BY284" s="35">
        <f t="shared" si="245"/>
        <v>0</v>
      </c>
      <c r="BZ284" s="35">
        <v>0</v>
      </c>
      <c r="CA284" s="38"/>
    </row>
    <row r="285" spans="1:79" s="28" customFormat="1" ht="22.5">
      <c r="A285" s="1"/>
      <c r="B285" s="15" t="s">
        <v>385</v>
      </c>
      <c r="C285" s="6" t="s">
        <v>426</v>
      </c>
      <c r="D285" s="35">
        <v>0.143988</v>
      </c>
      <c r="E285" s="35">
        <v>0</v>
      </c>
      <c r="F285" s="35">
        <f t="shared" si="234"/>
        <v>0.143988</v>
      </c>
      <c r="G285" s="35">
        <f t="shared" si="235"/>
        <v>0</v>
      </c>
      <c r="H285" s="35">
        <f t="shared" si="236"/>
        <v>0</v>
      </c>
      <c r="I285" s="35">
        <f t="shared" si="237"/>
        <v>0</v>
      </c>
      <c r="J285" s="35">
        <f t="shared" si="238"/>
        <v>0</v>
      </c>
      <c r="K285" s="35">
        <f t="shared" si="239"/>
        <v>2</v>
      </c>
      <c r="L285" s="35">
        <v>0</v>
      </c>
      <c r="M285" s="35">
        <v>0.143988</v>
      </c>
      <c r="N285" s="35">
        <v>0</v>
      </c>
      <c r="O285" s="35">
        <v>0</v>
      </c>
      <c r="P285" s="35">
        <v>0</v>
      </c>
      <c r="Q285" s="35">
        <v>0</v>
      </c>
      <c r="R285" s="35">
        <v>2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f t="shared" si="211"/>
        <v>0</v>
      </c>
      <c r="AP285" s="35">
        <f t="shared" si="240"/>
        <v>0</v>
      </c>
      <c r="AQ285" s="35">
        <f t="shared" si="241"/>
        <v>0</v>
      </c>
      <c r="AR285" s="35">
        <f t="shared" si="242"/>
        <v>0</v>
      </c>
      <c r="AS285" s="35">
        <f t="shared" si="243"/>
        <v>0</v>
      </c>
      <c r="AT285" s="35">
        <f t="shared" si="244"/>
        <v>0</v>
      </c>
      <c r="AU285" s="35">
        <v>0</v>
      </c>
      <c r="AV285" s="35">
        <v>0</v>
      </c>
      <c r="AW285" s="35">
        <v>0</v>
      </c>
      <c r="AX285" s="35">
        <v>0</v>
      </c>
      <c r="AY285" s="35">
        <v>0</v>
      </c>
      <c r="AZ285" s="35">
        <v>0</v>
      </c>
      <c r="BA285" s="35">
        <v>0</v>
      </c>
      <c r="BB285" s="35">
        <v>0</v>
      </c>
      <c r="BC285" s="35">
        <v>0</v>
      </c>
      <c r="BD285" s="35">
        <v>0</v>
      </c>
      <c r="BE285" s="35">
        <v>0</v>
      </c>
      <c r="BF285" s="35">
        <v>0</v>
      </c>
      <c r="BG285" s="35">
        <v>0</v>
      </c>
      <c r="BH285" s="35">
        <v>0</v>
      </c>
      <c r="BI285" s="35">
        <v>0</v>
      </c>
      <c r="BJ285" s="35">
        <v>0</v>
      </c>
      <c r="BK285" s="35">
        <v>0</v>
      </c>
      <c r="BL285" s="35">
        <v>0</v>
      </c>
      <c r="BM285" s="35">
        <v>0</v>
      </c>
      <c r="BN285" s="35">
        <v>0</v>
      </c>
      <c r="BO285" s="35">
        <v>0</v>
      </c>
      <c r="BP285" s="35">
        <v>0</v>
      </c>
      <c r="BQ285" s="35">
        <v>0</v>
      </c>
      <c r="BR285" s="35">
        <v>0</v>
      </c>
      <c r="BS285" s="35">
        <v>0</v>
      </c>
      <c r="BT285" s="35">
        <v>0</v>
      </c>
      <c r="BU285" s="35">
        <v>0</v>
      </c>
      <c r="BV285" s="35">
        <v>0</v>
      </c>
      <c r="BW285" s="35">
        <v>0</v>
      </c>
      <c r="BX285" s="35">
        <v>0</v>
      </c>
      <c r="BY285" s="35">
        <f t="shared" si="245"/>
        <v>-0.143988</v>
      </c>
      <c r="BZ285" s="35">
        <f>BY285/F285*100</f>
        <v>-100</v>
      </c>
      <c r="CA285" s="38" t="s">
        <v>431</v>
      </c>
    </row>
    <row r="286" spans="1:79" s="28" customFormat="1" ht="22.5">
      <c r="A286" s="1"/>
      <c r="B286" s="15" t="s">
        <v>386</v>
      </c>
      <c r="C286" s="6" t="s">
        <v>426</v>
      </c>
      <c r="D286" s="35">
        <v>0.600486</v>
      </c>
      <c r="E286" s="35">
        <v>0</v>
      </c>
      <c r="F286" s="35">
        <f t="shared" si="234"/>
        <v>0.600486</v>
      </c>
      <c r="G286" s="35">
        <f t="shared" si="235"/>
        <v>0</v>
      </c>
      <c r="H286" s="35">
        <f t="shared" si="236"/>
        <v>0</v>
      </c>
      <c r="I286" s="35">
        <f t="shared" si="237"/>
        <v>0</v>
      </c>
      <c r="J286" s="35">
        <f t="shared" si="238"/>
        <v>0</v>
      </c>
      <c r="K286" s="35">
        <f t="shared" si="239"/>
        <v>3</v>
      </c>
      <c r="L286" s="35">
        <v>0</v>
      </c>
      <c r="M286" s="35">
        <v>0.600486</v>
      </c>
      <c r="N286" s="35">
        <v>0</v>
      </c>
      <c r="O286" s="35">
        <v>0</v>
      </c>
      <c r="P286" s="35">
        <v>0</v>
      </c>
      <c r="Q286" s="35">
        <v>0</v>
      </c>
      <c r="R286" s="35">
        <v>3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f t="shared" si="211"/>
        <v>0</v>
      </c>
      <c r="AP286" s="35">
        <f t="shared" si="240"/>
        <v>0</v>
      </c>
      <c r="AQ286" s="35">
        <f t="shared" si="241"/>
        <v>0</v>
      </c>
      <c r="AR286" s="35">
        <f t="shared" si="242"/>
        <v>0</v>
      </c>
      <c r="AS286" s="35">
        <f t="shared" si="243"/>
        <v>0</v>
      </c>
      <c r="AT286" s="35">
        <f t="shared" si="244"/>
        <v>0</v>
      </c>
      <c r="AU286" s="35">
        <v>0</v>
      </c>
      <c r="AV286" s="35">
        <v>0</v>
      </c>
      <c r="AW286" s="35">
        <v>0</v>
      </c>
      <c r="AX286" s="35">
        <v>0</v>
      </c>
      <c r="AY286" s="35">
        <v>0</v>
      </c>
      <c r="AZ286" s="35">
        <v>0</v>
      </c>
      <c r="BA286" s="35">
        <v>0</v>
      </c>
      <c r="BB286" s="35">
        <v>0</v>
      </c>
      <c r="BC286" s="35">
        <v>0</v>
      </c>
      <c r="BD286" s="35">
        <v>0</v>
      </c>
      <c r="BE286" s="35">
        <v>0</v>
      </c>
      <c r="BF286" s="35">
        <v>0</v>
      </c>
      <c r="BG286" s="35">
        <v>0</v>
      </c>
      <c r="BH286" s="35">
        <v>0</v>
      </c>
      <c r="BI286" s="35">
        <v>0</v>
      </c>
      <c r="BJ286" s="35">
        <v>0</v>
      </c>
      <c r="BK286" s="35">
        <v>0</v>
      </c>
      <c r="BL286" s="35">
        <v>0</v>
      </c>
      <c r="BM286" s="35">
        <v>0</v>
      </c>
      <c r="BN286" s="35">
        <v>0</v>
      </c>
      <c r="BO286" s="35">
        <v>0</v>
      </c>
      <c r="BP286" s="35">
        <v>0</v>
      </c>
      <c r="BQ286" s="35">
        <v>0</v>
      </c>
      <c r="BR286" s="35">
        <v>0</v>
      </c>
      <c r="BS286" s="35">
        <v>0</v>
      </c>
      <c r="BT286" s="35">
        <v>0</v>
      </c>
      <c r="BU286" s="35">
        <v>0</v>
      </c>
      <c r="BV286" s="35">
        <v>0</v>
      </c>
      <c r="BW286" s="35">
        <v>0</v>
      </c>
      <c r="BX286" s="35">
        <v>0</v>
      </c>
      <c r="BY286" s="35">
        <f t="shared" si="245"/>
        <v>-0.600486</v>
      </c>
      <c r="BZ286" s="35">
        <f>BY286/F286*100</f>
        <v>-100</v>
      </c>
      <c r="CA286" s="38" t="s">
        <v>431</v>
      </c>
    </row>
    <row r="287" spans="1:79" s="28" customFormat="1" ht="22.5">
      <c r="A287" s="1"/>
      <c r="B287" s="15" t="s">
        <v>387</v>
      </c>
      <c r="C287" s="6" t="s">
        <v>426</v>
      </c>
      <c r="D287" s="35">
        <v>0.143988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0.143988</v>
      </c>
      <c r="N287" s="35">
        <v>0</v>
      </c>
      <c r="O287" s="35">
        <v>0</v>
      </c>
      <c r="P287" s="35">
        <v>0</v>
      </c>
      <c r="Q287" s="35">
        <v>0</v>
      </c>
      <c r="R287" s="35">
        <v>2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  <c r="AV287" s="35">
        <v>0</v>
      </c>
      <c r="AW287" s="35">
        <v>0</v>
      </c>
      <c r="AX287" s="35">
        <v>0</v>
      </c>
      <c r="AY287" s="35">
        <v>0</v>
      </c>
      <c r="AZ287" s="35">
        <v>0</v>
      </c>
      <c r="BA287" s="35">
        <v>0</v>
      </c>
      <c r="BB287" s="35">
        <v>0</v>
      </c>
      <c r="BC287" s="35">
        <v>0</v>
      </c>
      <c r="BD287" s="35">
        <v>0</v>
      </c>
      <c r="BE287" s="35">
        <v>0</v>
      </c>
      <c r="BF287" s="35">
        <v>0</v>
      </c>
      <c r="BG287" s="35">
        <v>0</v>
      </c>
      <c r="BH287" s="35">
        <v>0</v>
      </c>
      <c r="BI287" s="35">
        <v>0</v>
      </c>
      <c r="BJ287" s="35">
        <v>0</v>
      </c>
      <c r="BK287" s="35">
        <v>0</v>
      </c>
      <c r="BL287" s="35">
        <v>0</v>
      </c>
      <c r="BM287" s="35">
        <v>0</v>
      </c>
      <c r="BN287" s="35">
        <v>0</v>
      </c>
      <c r="BO287" s="35">
        <v>0</v>
      </c>
      <c r="BP287" s="35">
        <v>0</v>
      </c>
      <c r="BQ287" s="35">
        <v>0</v>
      </c>
      <c r="BR287" s="35">
        <v>0</v>
      </c>
      <c r="BS287" s="35">
        <v>0</v>
      </c>
      <c r="BT287" s="35">
        <v>0</v>
      </c>
      <c r="BU287" s="35">
        <v>0</v>
      </c>
      <c r="BV287" s="35">
        <v>0</v>
      </c>
      <c r="BW287" s="35">
        <v>0</v>
      </c>
      <c r="BX287" s="35">
        <v>0</v>
      </c>
      <c r="BY287" s="35">
        <f t="shared" si="245"/>
        <v>0</v>
      </c>
      <c r="BZ287" s="35">
        <v>0</v>
      </c>
      <c r="CA287" s="38" t="s">
        <v>431</v>
      </c>
    </row>
    <row r="288" spans="1:79" s="28" customFormat="1" ht="22.5">
      <c r="A288" s="1"/>
      <c r="B288" s="15" t="s">
        <v>388</v>
      </c>
      <c r="C288" s="6" t="s">
        <v>426</v>
      </c>
      <c r="D288" s="35">
        <v>0.215982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0.21598199999999998</v>
      </c>
      <c r="N288" s="35">
        <v>0</v>
      </c>
      <c r="O288" s="35">
        <v>0</v>
      </c>
      <c r="P288" s="35">
        <v>0</v>
      </c>
      <c r="Q288" s="35">
        <v>0</v>
      </c>
      <c r="R288" s="35">
        <v>3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v>0</v>
      </c>
      <c r="AV288" s="35">
        <v>0</v>
      </c>
      <c r="AW288" s="35">
        <v>0</v>
      </c>
      <c r="AX288" s="35">
        <v>0</v>
      </c>
      <c r="AY288" s="35">
        <v>0</v>
      </c>
      <c r="AZ288" s="35">
        <v>0</v>
      </c>
      <c r="BA288" s="35">
        <v>0</v>
      </c>
      <c r="BB288" s="35">
        <v>0</v>
      </c>
      <c r="BC288" s="35">
        <v>0</v>
      </c>
      <c r="BD288" s="35">
        <v>0</v>
      </c>
      <c r="BE288" s="35">
        <v>0</v>
      </c>
      <c r="BF288" s="35">
        <v>0</v>
      </c>
      <c r="BG288" s="35">
        <v>0</v>
      </c>
      <c r="BH288" s="35">
        <v>0</v>
      </c>
      <c r="BI288" s="35">
        <v>0</v>
      </c>
      <c r="BJ288" s="35">
        <v>0</v>
      </c>
      <c r="BK288" s="35">
        <v>0</v>
      </c>
      <c r="BL288" s="35">
        <v>0</v>
      </c>
      <c r="BM288" s="35">
        <v>0</v>
      </c>
      <c r="BN288" s="35">
        <v>0</v>
      </c>
      <c r="BO288" s="35">
        <v>0</v>
      </c>
      <c r="BP288" s="35">
        <v>0</v>
      </c>
      <c r="BQ288" s="35">
        <v>0</v>
      </c>
      <c r="BR288" s="35">
        <v>0</v>
      </c>
      <c r="BS288" s="35">
        <v>0</v>
      </c>
      <c r="BT288" s="35">
        <v>0</v>
      </c>
      <c r="BU288" s="35">
        <v>0</v>
      </c>
      <c r="BV288" s="35">
        <v>0</v>
      </c>
      <c r="BW288" s="35">
        <v>0</v>
      </c>
      <c r="BX288" s="35">
        <v>0</v>
      </c>
      <c r="BY288" s="35">
        <f t="shared" si="245"/>
        <v>0</v>
      </c>
      <c r="BZ288" s="35">
        <v>0</v>
      </c>
      <c r="CA288" s="38" t="s">
        <v>430</v>
      </c>
    </row>
    <row r="289" spans="1:79" s="28" customFormat="1" ht="22.5">
      <c r="A289" s="1"/>
      <c r="B289" s="15" t="s">
        <v>389</v>
      </c>
      <c r="C289" s="6" t="s">
        <v>426</v>
      </c>
      <c r="D289" s="35">
        <v>0.071994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  <c r="AV289" s="35">
        <v>0.09754597</v>
      </c>
      <c r="AW289" s="35">
        <v>0</v>
      </c>
      <c r="AX289" s="35">
        <v>0</v>
      </c>
      <c r="AY289" s="35">
        <v>0</v>
      </c>
      <c r="AZ289" s="35">
        <v>0</v>
      </c>
      <c r="BA289" s="35">
        <v>1</v>
      </c>
      <c r="BB289" s="35">
        <v>0</v>
      </c>
      <c r="BC289" s="35">
        <v>0</v>
      </c>
      <c r="BD289" s="35">
        <v>0</v>
      </c>
      <c r="BE289" s="35">
        <v>0</v>
      </c>
      <c r="BF289" s="35">
        <v>0</v>
      </c>
      <c r="BG289" s="35">
        <v>0</v>
      </c>
      <c r="BH289" s="35">
        <v>0</v>
      </c>
      <c r="BI289" s="35">
        <v>0</v>
      </c>
      <c r="BJ289" s="35">
        <v>0</v>
      </c>
      <c r="BK289" s="35">
        <v>0</v>
      </c>
      <c r="BL289" s="35">
        <v>0</v>
      </c>
      <c r="BM289" s="35">
        <v>0</v>
      </c>
      <c r="BN289" s="35">
        <v>0</v>
      </c>
      <c r="BO289" s="35">
        <v>0</v>
      </c>
      <c r="BP289" s="35">
        <v>0</v>
      </c>
      <c r="BQ289" s="35">
        <v>0</v>
      </c>
      <c r="BR289" s="35">
        <v>0</v>
      </c>
      <c r="BS289" s="35">
        <v>0</v>
      </c>
      <c r="BT289" s="35">
        <v>0</v>
      </c>
      <c r="BU289" s="35">
        <v>0</v>
      </c>
      <c r="BV289" s="35">
        <v>0</v>
      </c>
      <c r="BW289" s="35">
        <v>0</v>
      </c>
      <c r="BX289" s="35">
        <v>0</v>
      </c>
      <c r="BY289" s="35">
        <f t="shared" si="245"/>
        <v>0</v>
      </c>
      <c r="BZ289" s="35">
        <v>0</v>
      </c>
      <c r="CA289" s="38"/>
    </row>
    <row r="290" spans="1:79" s="28" customFormat="1" ht="12">
      <c r="A290" s="1"/>
      <c r="B290" s="9" t="s">
        <v>222</v>
      </c>
      <c r="C290" s="6"/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  <c r="AV290" s="35">
        <v>0</v>
      </c>
      <c r="AW290" s="35">
        <v>0</v>
      </c>
      <c r="AX290" s="35">
        <v>0</v>
      </c>
      <c r="AY290" s="35">
        <v>0</v>
      </c>
      <c r="AZ290" s="35">
        <v>0</v>
      </c>
      <c r="BA290" s="35">
        <v>0</v>
      </c>
      <c r="BB290" s="35">
        <v>0</v>
      </c>
      <c r="BC290" s="35">
        <v>0</v>
      </c>
      <c r="BD290" s="35">
        <v>0</v>
      </c>
      <c r="BE290" s="35">
        <v>0</v>
      </c>
      <c r="BF290" s="35">
        <v>0</v>
      </c>
      <c r="BG290" s="35">
        <v>0</v>
      </c>
      <c r="BH290" s="35">
        <v>0</v>
      </c>
      <c r="BI290" s="35">
        <v>0</v>
      </c>
      <c r="BJ290" s="35">
        <v>0</v>
      </c>
      <c r="BK290" s="35">
        <v>0</v>
      </c>
      <c r="BL290" s="35">
        <v>0</v>
      </c>
      <c r="BM290" s="35">
        <v>0</v>
      </c>
      <c r="BN290" s="35">
        <v>0</v>
      </c>
      <c r="BO290" s="35">
        <v>0</v>
      </c>
      <c r="BP290" s="35">
        <v>0</v>
      </c>
      <c r="BQ290" s="35">
        <v>0</v>
      </c>
      <c r="BR290" s="35">
        <v>0</v>
      </c>
      <c r="BS290" s="35">
        <v>0</v>
      </c>
      <c r="BT290" s="35">
        <v>0</v>
      </c>
      <c r="BU290" s="35">
        <v>0</v>
      </c>
      <c r="BV290" s="35">
        <v>0</v>
      </c>
      <c r="BW290" s="35">
        <v>0</v>
      </c>
      <c r="BX290" s="35">
        <v>0</v>
      </c>
      <c r="BY290" s="35">
        <f t="shared" si="245"/>
        <v>0</v>
      </c>
      <c r="BZ290" s="35">
        <v>0</v>
      </c>
      <c r="CA290" s="38"/>
    </row>
    <row r="291" spans="1:79" s="28" customFormat="1" ht="22.5">
      <c r="A291" s="1"/>
      <c r="B291" s="15" t="s">
        <v>390</v>
      </c>
      <c r="C291" s="6" t="s">
        <v>426</v>
      </c>
      <c r="D291" s="35">
        <v>0.071994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0.071994</v>
      </c>
      <c r="N291" s="35">
        <v>0</v>
      </c>
      <c r="O291" s="35">
        <v>0</v>
      </c>
      <c r="P291" s="35">
        <v>0</v>
      </c>
      <c r="Q291" s="35">
        <v>0</v>
      </c>
      <c r="R291" s="35">
        <v>1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  <c r="AV291" s="35">
        <v>0</v>
      </c>
      <c r="AW291" s="35">
        <v>0</v>
      </c>
      <c r="AX291" s="35">
        <v>0</v>
      </c>
      <c r="AY291" s="35">
        <v>0</v>
      </c>
      <c r="AZ291" s="35">
        <v>0</v>
      </c>
      <c r="BA291" s="35">
        <v>0</v>
      </c>
      <c r="BB291" s="35">
        <v>0</v>
      </c>
      <c r="BC291" s="35">
        <v>0</v>
      </c>
      <c r="BD291" s="35">
        <v>0</v>
      </c>
      <c r="BE291" s="35">
        <v>0</v>
      </c>
      <c r="BF291" s="35">
        <v>0</v>
      </c>
      <c r="BG291" s="35">
        <v>0</v>
      </c>
      <c r="BH291" s="35">
        <v>0</v>
      </c>
      <c r="BI291" s="35">
        <v>0</v>
      </c>
      <c r="BJ291" s="35">
        <v>0</v>
      </c>
      <c r="BK291" s="35">
        <v>0</v>
      </c>
      <c r="BL291" s="35">
        <v>0</v>
      </c>
      <c r="BM291" s="35">
        <v>0</v>
      </c>
      <c r="BN291" s="35">
        <v>0</v>
      </c>
      <c r="BO291" s="35">
        <v>0</v>
      </c>
      <c r="BP291" s="35">
        <v>0</v>
      </c>
      <c r="BQ291" s="35">
        <v>0</v>
      </c>
      <c r="BR291" s="35">
        <v>0</v>
      </c>
      <c r="BS291" s="35">
        <v>0</v>
      </c>
      <c r="BT291" s="35">
        <v>0</v>
      </c>
      <c r="BU291" s="35">
        <v>0</v>
      </c>
      <c r="BV291" s="35">
        <v>0</v>
      </c>
      <c r="BW291" s="35">
        <v>0</v>
      </c>
      <c r="BX291" s="35">
        <v>0</v>
      </c>
      <c r="BY291" s="35">
        <f t="shared" si="245"/>
        <v>0</v>
      </c>
      <c r="BZ291" s="35">
        <v>0</v>
      </c>
      <c r="CA291" s="38" t="s">
        <v>429</v>
      </c>
    </row>
    <row r="292" spans="1:79" s="28" customFormat="1" ht="22.5">
      <c r="A292" s="1"/>
      <c r="B292" s="15" t="s">
        <v>391</v>
      </c>
      <c r="C292" s="6" t="s">
        <v>426</v>
      </c>
      <c r="D292" s="35">
        <v>0.143988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0.143988</v>
      </c>
      <c r="N292" s="35">
        <v>0</v>
      </c>
      <c r="O292" s="35">
        <v>0</v>
      </c>
      <c r="P292" s="35">
        <v>0</v>
      </c>
      <c r="Q292" s="35">
        <v>0</v>
      </c>
      <c r="R292" s="35">
        <v>2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  <c r="AV292" s="35">
        <v>0</v>
      </c>
      <c r="AW292" s="35">
        <v>0</v>
      </c>
      <c r="AX292" s="35">
        <v>0</v>
      </c>
      <c r="AY292" s="35">
        <v>0</v>
      </c>
      <c r="AZ292" s="35">
        <v>0</v>
      </c>
      <c r="BA292" s="35">
        <v>0</v>
      </c>
      <c r="BB292" s="35">
        <v>0</v>
      </c>
      <c r="BC292" s="35">
        <v>0</v>
      </c>
      <c r="BD292" s="35">
        <v>0</v>
      </c>
      <c r="BE292" s="35">
        <v>0</v>
      </c>
      <c r="BF292" s="35">
        <v>0</v>
      </c>
      <c r="BG292" s="35">
        <v>0</v>
      </c>
      <c r="BH292" s="35">
        <v>0</v>
      </c>
      <c r="BI292" s="35">
        <v>0</v>
      </c>
      <c r="BJ292" s="35">
        <v>0</v>
      </c>
      <c r="BK292" s="35">
        <v>0</v>
      </c>
      <c r="BL292" s="35">
        <v>0</v>
      </c>
      <c r="BM292" s="35">
        <v>0</v>
      </c>
      <c r="BN292" s="35">
        <v>0</v>
      </c>
      <c r="BO292" s="35">
        <v>0</v>
      </c>
      <c r="BP292" s="35">
        <v>0</v>
      </c>
      <c r="BQ292" s="35">
        <v>0</v>
      </c>
      <c r="BR292" s="35">
        <v>0</v>
      </c>
      <c r="BS292" s="35">
        <v>0</v>
      </c>
      <c r="BT292" s="35">
        <v>0</v>
      </c>
      <c r="BU292" s="35">
        <v>0</v>
      </c>
      <c r="BV292" s="35">
        <v>0</v>
      </c>
      <c r="BW292" s="35">
        <v>0</v>
      </c>
      <c r="BX292" s="35">
        <v>0</v>
      </c>
      <c r="BY292" s="35">
        <f t="shared" si="245"/>
        <v>0</v>
      </c>
      <c r="BZ292" s="35">
        <v>0</v>
      </c>
      <c r="CA292" s="38" t="s">
        <v>429</v>
      </c>
    </row>
    <row r="293" spans="1:79" s="28" customFormat="1" ht="22.5">
      <c r="A293" s="1"/>
      <c r="B293" s="15" t="s">
        <v>392</v>
      </c>
      <c r="C293" s="6" t="s">
        <v>426</v>
      </c>
      <c r="D293" s="35">
        <v>0.260848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0.260848</v>
      </c>
      <c r="N293" s="35">
        <v>0</v>
      </c>
      <c r="O293" s="35">
        <v>0</v>
      </c>
      <c r="P293" s="35">
        <v>0</v>
      </c>
      <c r="Q293" s="35">
        <v>0</v>
      </c>
      <c r="R293" s="35">
        <v>1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  <c r="AV293" s="35">
        <v>0</v>
      </c>
      <c r="AW293" s="35">
        <v>0</v>
      </c>
      <c r="AX293" s="35">
        <v>0</v>
      </c>
      <c r="AY293" s="35">
        <v>0</v>
      </c>
      <c r="AZ293" s="35">
        <v>0</v>
      </c>
      <c r="BA293" s="35">
        <v>0</v>
      </c>
      <c r="BB293" s="35">
        <v>0</v>
      </c>
      <c r="BC293" s="35">
        <v>0</v>
      </c>
      <c r="BD293" s="35">
        <v>0</v>
      </c>
      <c r="BE293" s="35">
        <v>0</v>
      </c>
      <c r="BF293" s="35">
        <v>0</v>
      </c>
      <c r="BG293" s="35">
        <v>0</v>
      </c>
      <c r="BH293" s="35">
        <v>0</v>
      </c>
      <c r="BI293" s="35">
        <v>0</v>
      </c>
      <c r="BJ293" s="35">
        <v>0</v>
      </c>
      <c r="BK293" s="35">
        <v>0</v>
      </c>
      <c r="BL293" s="35">
        <v>0</v>
      </c>
      <c r="BM293" s="35">
        <v>0</v>
      </c>
      <c r="BN293" s="35">
        <v>0</v>
      </c>
      <c r="BO293" s="35">
        <v>0</v>
      </c>
      <c r="BP293" s="35">
        <v>0</v>
      </c>
      <c r="BQ293" s="35">
        <v>0</v>
      </c>
      <c r="BR293" s="35">
        <v>0</v>
      </c>
      <c r="BS293" s="35">
        <v>0</v>
      </c>
      <c r="BT293" s="35">
        <v>0</v>
      </c>
      <c r="BU293" s="35">
        <v>0</v>
      </c>
      <c r="BV293" s="35">
        <v>0</v>
      </c>
      <c r="BW293" s="35">
        <v>0</v>
      </c>
      <c r="BX293" s="35">
        <v>0</v>
      </c>
      <c r="BY293" s="35">
        <f t="shared" si="245"/>
        <v>0</v>
      </c>
      <c r="BZ293" s="35">
        <v>0</v>
      </c>
      <c r="CA293" s="38" t="s">
        <v>429</v>
      </c>
    </row>
    <row r="294" spans="1:79" s="28" customFormat="1" ht="12">
      <c r="A294" s="1"/>
      <c r="B294" s="9" t="s">
        <v>168</v>
      </c>
      <c r="C294" s="6"/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  <c r="AV294" s="35">
        <v>0</v>
      </c>
      <c r="AW294" s="35">
        <v>0</v>
      </c>
      <c r="AX294" s="35">
        <v>0</v>
      </c>
      <c r="AY294" s="35">
        <v>0</v>
      </c>
      <c r="AZ294" s="35">
        <v>0</v>
      </c>
      <c r="BA294" s="35">
        <v>0</v>
      </c>
      <c r="BB294" s="35">
        <v>0</v>
      </c>
      <c r="BC294" s="35">
        <v>0</v>
      </c>
      <c r="BD294" s="35">
        <v>0</v>
      </c>
      <c r="BE294" s="35">
        <v>0</v>
      </c>
      <c r="BF294" s="35">
        <v>0</v>
      </c>
      <c r="BG294" s="35">
        <v>0</v>
      </c>
      <c r="BH294" s="35">
        <v>0</v>
      </c>
      <c r="BI294" s="35">
        <v>0</v>
      </c>
      <c r="BJ294" s="35">
        <v>0</v>
      </c>
      <c r="BK294" s="35">
        <v>0</v>
      </c>
      <c r="BL294" s="35">
        <v>0</v>
      </c>
      <c r="BM294" s="35">
        <v>0</v>
      </c>
      <c r="BN294" s="35">
        <v>0</v>
      </c>
      <c r="BO294" s="35">
        <v>0</v>
      </c>
      <c r="BP294" s="35">
        <v>0</v>
      </c>
      <c r="BQ294" s="35">
        <v>0</v>
      </c>
      <c r="BR294" s="35">
        <v>0</v>
      </c>
      <c r="BS294" s="35">
        <v>0</v>
      </c>
      <c r="BT294" s="35">
        <v>0</v>
      </c>
      <c r="BU294" s="35">
        <v>0</v>
      </c>
      <c r="BV294" s="35">
        <v>0</v>
      </c>
      <c r="BW294" s="35">
        <v>0</v>
      </c>
      <c r="BX294" s="35">
        <v>0</v>
      </c>
      <c r="BY294" s="35">
        <f t="shared" si="245"/>
        <v>0</v>
      </c>
      <c r="BZ294" s="35">
        <v>0</v>
      </c>
      <c r="CA294" s="38"/>
    </row>
    <row r="295" spans="1:79" s="28" customFormat="1" ht="22.5">
      <c r="A295" s="1"/>
      <c r="B295" s="15" t="s">
        <v>393</v>
      </c>
      <c r="C295" s="6" t="s">
        <v>426</v>
      </c>
      <c r="D295" s="35">
        <v>0.521696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0.521696</v>
      </c>
      <c r="N295" s="35">
        <v>0</v>
      </c>
      <c r="O295" s="35">
        <v>0</v>
      </c>
      <c r="P295" s="35">
        <v>0</v>
      </c>
      <c r="Q295" s="35">
        <v>0</v>
      </c>
      <c r="R295" s="35">
        <v>2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  <c r="AV295" s="35">
        <v>0</v>
      </c>
      <c r="AW295" s="35">
        <v>0</v>
      </c>
      <c r="AX295" s="35">
        <v>0</v>
      </c>
      <c r="AY295" s="35">
        <v>0</v>
      </c>
      <c r="AZ295" s="35">
        <v>0</v>
      </c>
      <c r="BA295" s="35">
        <v>0</v>
      </c>
      <c r="BB295" s="35">
        <v>0</v>
      </c>
      <c r="BC295" s="35">
        <v>0</v>
      </c>
      <c r="BD295" s="35">
        <v>0</v>
      </c>
      <c r="BE295" s="35">
        <v>0</v>
      </c>
      <c r="BF295" s="35">
        <v>0</v>
      </c>
      <c r="BG295" s="35">
        <v>0</v>
      </c>
      <c r="BH295" s="35">
        <v>0</v>
      </c>
      <c r="BI295" s="35">
        <v>0</v>
      </c>
      <c r="BJ295" s="35">
        <v>0</v>
      </c>
      <c r="BK295" s="35">
        <v>0</v>
      </c>
      <c r="BL295" s="35">
        <v>0</v>
      </c>
      <c r="BM295" s="35">
        <v>0</v>
      </c>
      <c r="BN295" s="35">
        <v>0</v>
      </c>
      <c r="BO295" s="35">
        <v>0</v>
      </c>
      <c r="BP295" s="35">
        <v>0</v>
      </c>
      <c r="BQ295" s="35">
        <v>0</v>
      </c>
      <c r="BR295" s="35">
        <v>0</v>
      </c>
      <c r="BS295" s="35">
        <v>0</v>
      </c>
      <c r="BT295" s="35">
        <v>0</v>
      </c>
      <c r="BU295" s="35">
        <v>0</v>
      </c>
      <c r="BV295" s="35">
        <v>0</v>
      </c>
      <c r="BW295" s="35">
        <v>0</v>
      </c>
      <c r="BX295" s="35">
        <v>0</v>
      </c>
      <c r="BY295" s="35">
        <f t="shared" si="245"/>
        <v>0</v>
      </c>
      <c r="BZ295" s="35">
        <v>0</v>
      </c>
      <c r="CA295" s="38" t="s">
        <v>429</v>
      </c>
    </row>
  </sheetData>
  <sheetProtection/>
  <autoFilter ref="A19:CA19"/>
  <mergeCells count="40">
    <mergeCell ref="CA14:CA18"/>
    <mergeCell ref="BY2:CA2"/>
    <mergeCell ref="BQ17:BV17"/>
    <mergeCell ref="BW17:BX17"/>
    <mergeCell ref="BY17:BZ17"/>
    <mergeCell ref="AN14:BV14"/>
    <mergeCell ref="BW14:BZ16"/>
    <mergeCell ref="BJ17:BO17"/>
    <mergeCell ref="AN15:BV15"/>
    <mergeCell ref="AN16:AT16"/>
    <mergeCell ref="BI16:BO16"/>
    <mergeCell ref="AO17:AT17"/>
    <mergeCell ref="AV17:BA17"/>
    <mergeCell ref="BC17:BH17"/>
    <mergeCell ref="O4:P4"/>
    <mergeCell ref="E15:AM15"/>
    <mergeCell ref="T17:Y17"/>
    <mergeCell ref="E16:K16"/>
    <mergeCell ref="L16:R16"/>
    <mergeCell ref="S16:Y16"/>
    <mergeCell ref="AA17:AF17"/>
    <mergeCell ref="AG16:AM16"/>
    <mergeCell ref="AH17:AM17"/>
    <mergeCell ref="Q4:R4"/>
    <mergeCell ref="AU16:BA16"/>
    <mergeCell ref="BB16:BH16"/>
    <mergeCell ref="Q11:AK11"/>
    <mergeCell ref="Q12:AB12"/>
    <mergeCell ref="N6:Z6"/>
    <mergeCell ref="N7:Z7"/>
    <mergeCell ref="F17:K17"/>
    <mergeCell ref="M17:R17"/>
    <mergeCell ref="Z16:AF16"/>
    <mergeCell ref="E14:AM14"/>
    <mergeCell ref="BP16:BV16"/>
    <mergeCell ref="A3:AM3"/>
    <mergeCell ref="A14:A18"/>
    <mergeCell ref="B14:B18"/>
    <mergeCell ref="D14:D18"/>
    <mergeCell ref="C14:C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8" max="78" man="1"/>
  </rowBreaks>
  <colBreaks count="2" manualBreakCount="2">
    <brk id="27" max="294" man="1"/>
    <brk id="39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2020-04-28T06:26:37Z</cp:lastPrinted>
  <dcterms:created xsi:type="dcterms:W3CDTF">2011-01-11T10:25:48Z</dcterms:created>
  <dcterms:modified xsi:type="dcterms:W3CDTF">2020-04-28T07:49:23Z</dcterms:modified>
  <cp:category/>
  <cp:version/>
  <cp:contentType/>
  <cp:contentStatus/>
</cp:coreProperties>
</file>