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'стр.1_2'!$A$1:$CD$297</definedName>
  </definedNames>
  <calcPr fullCalcOnLoad="1"/>
</workbook>
</file>

<file path=xl/sharedStrings.xml><?xml version="1.0" encoding="utf-8"?>
<sst xmlns="http://schemas.openxmlformats.org/spreadsheetml/2006/main" count="1137" uniqueCount="440">
  <si>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</si>
  <si>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</si>
  <si>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</si>
  <si>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</si>
  <si>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</si>
  <si>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</si>
  <si>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</si>
  <si>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</si>
  <si>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</si>
  <si>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</si>
  <si>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</si>
  <si>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</si>
  <si>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</si>
  <si>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</si>
  <si>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</si>
  <si>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</si>
  <si>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</si>
  <si>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</si>
  <si>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</si>
  <si>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</si>
  <si>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</si>
  <si>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</si>
  <si>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</si>
  <si>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</si>
  <si>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</si>
  <si>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</si>
  <si>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</si>
  <si>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</si>
  <si>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</si>
  <si>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</si>
  <si>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</si>
  <si>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</si>
  <si>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</si>
  <si>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</si>
  <si>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</si>
  <si>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</si>
  <si>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</si>
  <si>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</si>
  <si>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</si>
  <si>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</si>
  <si>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</si>
  <si>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</si>
  <si>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</si>
  <si>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</si>
  <si>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</si>
  <si>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</si>
  <si>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</si>
  <si>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</si>
  <si>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</si>
  <si>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</si>
  <si>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</si>
  <si>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</si>
  <si>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</si>
  <si>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</si>
  <si>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</si>
  <si>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</si>
  <si>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</si>
  <si>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</si>
  <si>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</si>
  <si>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</si>
  <si>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</si>
  <si>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</si>
  <si>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</si>
  <si>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</si>
  <si>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</si>
  <si>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</si>
  <si>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</si>
  <si>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</si>
  <si>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</si>
  <si>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</si>
  <si>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</si>
  <si>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</si>
  <si>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</si>
  <si>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</si>
  <si>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</si>
  <si>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</si>
  <si>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</si>
  <si>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</si>
  <si>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</si>
  <si>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</si>
  <si>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</si>
  <si>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</si>
  <si>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</si>
  <si>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</si>
  <si>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</si>
  <si>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</si>
  <si>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</si>
  <si>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</si>
  <si>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</si>
  <si>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</si>
  <si>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</si>
  <si>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</si>
  <si>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</si>
  <si>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</si>
  <si>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</si>
  <si>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</si>
  <si>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</si>
  <si>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</si>
  <si>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</si>
  <si>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</si>
  <si>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</si>
  <si>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</si>
  <si>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</si>
  <si>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</si>
  <si>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</si>
  <si>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</si>
  <si>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</si>
  <si>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</si>
  <si>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</si>
  <si>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</si>
  <si>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</si>
  <si>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</si>
  <si>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</si>
  <si>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</si>
  <si>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</si>
  <si>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</si>
  <si>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</si>
  <si>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</si>
  <si>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</si>
  <si>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</si>
  <si>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</si>
  <si>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</si>
  <si>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</si>
  <si>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</si>
  <si>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</si>
  <si>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</si>
  <si>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</si>
  <si>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</si>
  <si>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</si>
  <si>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</si>
  <si>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</si>
  <si>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</si>
  <si>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</si>
  <si>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</si>
  <si>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</si>
  <si>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</si>
  <si>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</si>
  <si>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</si>
  <si>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</si>
  <si>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</si>
  <si>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</si>
  <si>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</si>
  <si>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</si>
  <si>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</si>
  <si>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</si>
  <si>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</si>
  <si>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</si>
  <si>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</si>
  <si>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</si>
  <si>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</si>
  <si>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</si>
  <si>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</si>
  <si>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</si>
  <si>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</si>
  <si>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</si>
  <si>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</si>
  <si>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</si>
  <si>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</si>
  <si>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</si>
  <si>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</si>
  <si>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</si>
  <si>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</si>
  <si>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</si>
  <si>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</si>
  <si>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</si>
  <si>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</si>
  <si>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</si>
  <si>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</si>
  <si>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</si>
  <si>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</si>
  <si>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</si>
  <si>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</si>
  <si>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</si>
  <si>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</si>
  <si>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</si>
  <si>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</si>
  <si>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</si>
  <si>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</si>
  <si>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</si>
  <si>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</si>
  <si>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</si>
  <si>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</si>
  <si>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</si>
  <si>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</si>
  <si>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</si>
  <si>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</si>
  <si>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</si>
  <si>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</si>
  <si>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</si>
  <si>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</si>
  <si>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</si>
  <si>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</si>
  <si>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</si>
  <si>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</si>
  <si>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</si>
  <si>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</si>
  <si>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</si>
  <si>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</si>
  <si>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</si>
  <si>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</si>
  <si>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</si>
  <si>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</si>
  <si>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</si>
  <si>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</si>
  <si>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</si>
  <si>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</si>
  <si>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</si>
  <si>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</si>
  <si>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</si>
  <si>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</si>
  <si>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</si>
  <si>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</si>
  <si>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</si>
  <si>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</si>
  <si>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</si>
  <si>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</si>
  <si>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</si>
  <si>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</si>
  <si>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</si>
  <si>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</si>
  <si>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</si>
  <si>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</si>
  <si>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</si>
  <si>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</si>
  <si>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</si>
  <si>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</si>
  <si>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</si>
  <si>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</si>
  <si>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</si>
  <si>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</si>
  <si>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</si>
  <si>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</si>
  <si>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</si>
  <si>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</si>
  <si>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</si>
  <si>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</si>
  <si>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</si>
  <si>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</si>
  <si>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Приказом Управления по тарифам иценовой политике Орловской и области №290-т от 01.08.2019</t>
  </si>
  <si>
    <t>деятельности (мощностей) в эксплуатацию в 2020 году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</si>
  <si>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</si>
  <si>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</si>
  <si>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</si>
  <si>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</si>
  <si>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</si>
  <si>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</si>
  <si>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</si>
  <si>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</si>
  <si>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</si>
  <si>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яч.10; яч.02; яч.06; яч.07; яч.08 г. Мценск - 5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</si>
  <si>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</si>
  <si>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</si>
  <si>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</si>
  <si>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</si>
  <si>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</si>
  <si>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</si>
  <si>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</si>
  <si>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</si>
  <si>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</si>
  <si>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</si>
  <si>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</si>
  <si>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</si>
  <si>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</si>
  <si>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</si>
  <si>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</si>
  <si>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</si>
  <si>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</si>
  <si>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</si>
  <si>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 xml:space="preserve">Установка оборудования РУ 0,4кВ РП 01 г.Орел -3шт. ВА5541 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</si>
  <si>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</si>
  <si>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</si>
  <si>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</si>
  <si>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</si>
  <si>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</si>
  <si>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</si>
  <si>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</si>
  <si>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</si>
  <si>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</si>
  <si>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</si>
  <si>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</si>
  <si>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</si>
  <si>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</si>
  <si>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</si>
  <si>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</si>
  <si>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</si>
  <si>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</si>
  <si>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</si>
  <si>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</t>
  </si>
  <si>
    <t>ВЛ-0,4 кВ №12 ТП 700 ул. Молдавская, ул. Ср. Пятницкая г. Орел -1,16км (с установкой охранной зоны).</t>
  </si>
  <si>
    <t>ВЛ-0,4 кВ №7 ТП 468 ул. Федотовой, ул. Ватная, пер. Канатный г. Орел -0,97км (с установкой охранной зоны).</t>
  </si>
  <si>
    <t>ВЛ-0,4 кВ №12 ТП 646 пер. Медведевский, ул. Ляшко г. Орел -0,79км (с установкой охранной зоны).</t>
  </si>
  <si>
    <t>ВЛ-0,4 кВ №5 ТП 105 ул. Приборостроительная г. Орел -0,22км (с установкой охранной зоны).</t>
  </si>
  <si>
    <t>ВЛ-0,4 кВ №16 ТП 100 ул. Игнатова г. Орел -0,49км (с установкой охранной зоны).</t>
  </si>
  <si>
    <t>ВЛ 0,4 кВ №13 ТП 122 ул. 60-Лет Октября г. Орел -0,15км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</si>
  <si>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</si>
  <si>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</si>
  <si>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</si>
  <si>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</si>
  <si>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</t>
  </si>
  <si>
    <t>ВЛ 0,4 кВ №6 ТП 005 пл. Лесная, г. Болхов -0,5км (с установкой охранной зоны).</t>
  </si>
  <si>
    <t>ВЛ-10кВ №18 ПС "Коммаш" от опоры №1 до опоры №35 г. Мценск -2,3км (с установкой охранной зоны).</t>
  </si>
  <si>
    <t>ВЛ-10 кВ №10 ПС "Коммаш" от ТП 097 до ТП 029 г. Мценск -0,42км. (с установкой охранной зоны).</t>
  </si>
  <si>
    <t>ВЛ-0,4кВ №3  ТП 010 Ул. Рылеева, ул. Минаева, ул. Новикова г. Мценск -1,32км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</si>
  <si>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</si>
  <si>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</si>
  <si>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</si>
  <si>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</si>
  <si>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</si>
  <si>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</si>
  <si>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</si>
  <si>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</si>
  <si>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</si>
  <si>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</si>
  <si>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</si>
  <si>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</si>
  <si>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</si>
  <si>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</si>
  <si>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</si>
  <si>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</t>
  </si>
  <si>
    <t>ВЛ 0,4 кВ №3 ТП 005 АЗС, с. Сосково- 0,141 км (с установкой охранной зоны).</t>
  </si>
  <si>
    <t>ВЛ 0,4 кВ №2 ТП 001 ул. Молодежная  п. Шаблыкино-0,92 км (с установкой охранной зоны).</t>
  </si>
  <si>
    <t>ВЛ 0,4 кВ №1 ТП 005 ул. 7-го Ноября, ул.Комсомольская, ул. Пушкина  с разукрупнением распределительной линии п. Хотынец -1,5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</si>
  <si>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</si>
  <si>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</si>
  <si>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</si>
  <si>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</si>
  <si>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</si>
  <si>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</t>
  </si>
  <si>
    <t>ВЛ 0,4 кВ № 10 ТП 013  ул. Горки, Скважина, п. Кромы -0,6км (с установкой охранной зоны).</t>
  </si>
  <si>
    <t>ВЛ 0,4 кВ № 2 ТП 012 пер Куренцова, п. Кромы -0,3км.</t>
  </si>
  <si>
    <t>ВЛ 0,4 кВ № 13 ТП 002 ул. Революционная, г. Дмитровск -1,5км (с установкой охранной зоны).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</si>
  <si>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</si>
  <si>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</si>
  <si>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</si>
  <si>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</si>
  <si>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</si>
  <si>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</si>
  <si>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</si>
  <si>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</si>
  <si>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</si>
  <si>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</si>
  <si>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</si>
  <si>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</si>
  <si>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</si>
  <si>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</si>
  <si>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</si>
  <si>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КЛ-6кВ ТП 005-ТП 045 г. Ливны -0,7км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</si>
  <si>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</si>
  <si>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</si>
  <si>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</si>
  <si>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</si>
  <si>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</si>
  <si>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>Установка для целей защиты пункта секционирования столбового учета электроэнергии  (ПСС-10 Реклоузер) на  ВЛ-6 кВ Фидер №4,  п/ст «Черкасская», опора №1 г. Ливны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</si>
  <si>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</si>
  <si>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</si>
  <si>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</si>
  <si>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</si>
  <si>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</si>
  <si>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</si>
  <si>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</si>
  <si>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</si>
  <si>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</si>
  <si>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</si>
  <si>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</si>
  <si>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</si>
  <si>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</si>
  <si>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</si>
  <si>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</si>
  <si>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</si>
  <si>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</si>
  <si>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</si>
  <si>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</si>
  <si>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</si>
  <si>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</si>
  <si>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</si>
  <si>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</si>
  <si>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</si>
  <si>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</si>
  <si>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</si>
  <si>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</si>
  <si>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</si>
  <si>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</si>
  <si>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</si>
  <si>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информационно-ф системы АСКУЭ  в распределительных сетях 6/10 кВ по питающим линиям №434 в  ТП 082 г.Орел -1шт.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</si>
  <si>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</si>
  <si>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</si>
  <si>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</si>
  <si>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1.2.4.1.1</t>
  </si>
  <si>
    <t>J-035512522-1.2.4.1.1-2020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</si>
  <si>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</si>
  <si>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</si>
  <si>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</si>
  <si>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</si>
  <si>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</si>
  <si>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</si>
  <si>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</si>
  <si>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</si>
  <si>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</si>
  <si>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</si>
  <si>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</si>
  <si>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</si>
  <si>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</si>
  <si>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</si>
  <si>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1.4.1.1</t>
  </si>
  <si>
    <t>J-03512522-1.4.1.1-2020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</si>
  <si>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</si>
  <si>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</si>
  <si>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</si>
  <si>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</si>
  <si>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</si>
  <si>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</si>
  <si>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</si>
  <si>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</si>
  <si>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</si>
  <si>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ТП514 - 0,2 км (с установкой охранной зоны).</t>
  </si>
  <si>
    <t>Строительство КЛ-10 кВ от ПС «Западная» до 2 сек. РУ-10 кВ ТП514 - 0,2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</si>
  <si>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</si>
  <si>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</si>
  <si>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</si>
  <si>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</si>
  <si>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</si>
  <si>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</si>
  <si>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</si>
  <si>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</si>
  <si>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</si>
  <si>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</si>
  <si>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</si>
  <si>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в ТП 041, ТП 043 (2шт.)</t>
  </si>
  <si>
    <t>Установка УТКЗ по КЛ 6 кВ РП 03.10 в ТП 020, ТП 023,ТП 070 (3шт.)</t>
  </si>
  <si>
    <t>Установка УТКЗ по КЛ 6 кВ РП 03.10 в ТП 029, ТП 006 (2шт.)</t>
  </si>
  <si>
    <t>Установка УТКЗ по КЛ 6 кВ РП 03.12 в ТП 031, ТП 032, ТП 033 (3 шт.)</t>
  </si>
  <si>
    <t>Установка УТКЗ по КЛ 6 кВ РП 03.09 в ТП 004 (1 шт.)</t>
  </si>
  <si>
    <t>Установка УТКЗ по КЛ 6 кВ №24 ПС Пластмасс в ТП 127  г. Ливны(1шт.)</t>
  </si>
  <si>
    <t>Установка УТКЗ по КЛ 6 кВ №25 ПС Пластмасс в ТП 057, ТП 139 г. Ливны(2шт.)</t>
  </si>
  <si>
    <t>Установка УТКЗ на ВЛ 6 кВ  №4 ПС Черкасская г. Ливны ИКЗ (1шт.)</t>
  </si>
  <si>
    <t>Установка ИКЗ на ВЛ-10 №5 кВ  ПС 35/10 Моховое, 2 комплекта</t>
  </si>
  <si>
    <t>Выполнение мероприятия перенесено на 4 квартал.</t>
  </si>
  <si>
    <t>Выполнение мероприятия перенесено на 3 квартал.</t>
  </si>
  <si>
    <t>Выполнение мероприятия перенесено на 2 квартал.</t>
  </si>
  <si>
    <t>Не завершенная реконструкция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</si>
</sst>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wrapText="1"/>
    </xf>
    <xf numFmtId="0" fontId="12" fillId="0" borderId="10" xfId="53" applyFont="1" applyFill="1" applyBorder="1" applyAlignment="1">
      <alignment horizont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>
      <alignment/>
      <protection/>
    </xf>
    <xf numFmtId="0" fontId="9" fillId="0" borderId="11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29" fillId="0" borderId="10" xfId="0" applyFont="1" applyFill="1" applyBorder="1" applyAlignment="1">
      <alignment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97"/>
  <sheetViews>
    <sheetView tabSelected="1" view="pageBreakPreview" zoomScale="110" zoomScaleSheetLayoutView="110" zoomScalePageLayoutView="0" workbookViewId="0" topLeftCell="A7">
      <selection activeCell="L23" sqref="L23"/>
    </sheetView>
  </sheetViews>
  <sheetFormatPr defaultColWidth="9.00390625" defaultRowHeight="12.75"/>
  <cols>
    <col min="1" max="1" width="7.125" style="18" customWidth="1"/>
    <col min="2" max="2" width="47.375" style="18" customWidth="1"/>
    <col min="3" max="3" width="14.625" style="18" customWidth="1"/>
    <col min="4" max="4" width="8.25390625" style="18" customWidth="1"/>
    <col min="5" max="5" width="6.00390625" style="18" customWidth="1"/>
    <col min="6" max="6" width="4.25390625" style="18" customWidth="1"/>
    <col min="7" max="7" width="5.25390625" style="18" customWidth="1"/>
    <col min="8" max="8" width="4.25390625" style="18" customWidth="1"/>
    <col min="9" max="9" width="5.375" style="18" customWidth="1"/>
    <col min="10" max="10" width="4.25390625" style="18" customWidth="1"/>
    <col min="11" max="11" width="5.875" style="18" customWidth="1"/>
    <col min="12" max="13" width="4.25390625" style="18" customWidth="1"/>
    <col min="14" max="14" width="5.875" style="18" customWidth="1"/>
    <col min="15" max="15" width="4.25390625" style="18" customWidth="1"/>
    <col min="16" max="16" width="5.625" style="18" customWidth="1"/>
    <col min="17" max="17" width="4.25390625" style="18" customWidth="1"/>
    <col min="18" max="18" width="5.375" style="18" customWidth="1"/>
    <col min="19" max="19" width="4.875" style="18" customWidth="1"/>
    <col min="20" max="20" width="4.25390625" style="18" customWidth="1"/>
    <col min="21" max="21" width="5.625" style="18" customWidth="1"/>
    <col min="22" max="22" width="4.25390625" style="18" customWidth="1"/>
    <col min="23" max="23" width="5.25390625" style="18" customWidth="1"/>
    <col min="24" max="24" width="4.25390625" style="18" customWidth="1"/>
    <col min="25" max="25" width="5.375" style="18" customWidth="1"/>
    <col min="26" max="26" width="4.875" style="18" customWidth="1"/>
    <col min="27" max="27" width="4.375" style="18" customWidth="1"/>
    <col min="28" max="28" width="5.75390625" style="18" customWidth="1"/>
    <col min="29" max="29" width="4.375" style="18" customWidth="1"/>
    <col min="30" max="30" width="4.875" style="18" customWidth="1"/>
    <col min="31" max="31" width="4.375" style="18" customWidth="1"/>
    <col min="32" max="32" width="6.625" style="18" customWidth="1"/>
    <col min="33" max="37" width="4.25390625" style="18" customWidth="1"/>
    <col min="38" max="39" width="5.75390625" style="18" customWidth="1"/>
    <col min="40" max="40" width="5.625" style="18" customWidth="1"/>
    <col min="41" max="41" width="4.25390625" style="18" customWidth="1"/>
    <col min="42" max="42" width="5.125" style="18" customWidth="1"/>
    <col min="43" max="43" width="4.25390625" style="18" customWidth="1"/>
    <col min="44" max="44" width="5.625" style="18" customWidth="1"/>
    <col min="45" max="45" width="4.25390625" style="18" customWidth="1"/>
    <col min="46" max="46" width="6.625" style="18" customWidth="1"/>
    <col min="47" max="48" width="4.875" style="18" customWidth="1"/>
    <col min="49" max="49" width="5.875" style="18" customWidth="1"/>
    <col min="50" max="50" width="4.875" style="18" customWidth="1"/>
    <col min="51" max="51" width="6.25390625" style="18" customWidth="1"/>
    <col min="52" max="52" width="4.875" style="18" customWidth="1"/>
    <col min="53" max="53" width="6.00390625" style="18" customWidth="1"/>
    <col min="54" max="55" width="4.25390625" style="18" customWidth="1"/>
    <col min="56" max="56" width="5.625" style="18" customWidth="1"/>
    <col min="57" max="59" width="4.25390625" style="18" customWidth="1"/>
    <col min="60" max="60" width="5.625" style="18" customWidth="1"/>
    <col min="61" max="62" width="4.25390625" style="18" customWidth="1"/>
    <col min="63" max="63" width="5.875" style="18" customWidth="1"/>
    <col min="64" max="64" width="4.25390625" style="18" customWidth="1"/>
    <col min="65" max="65" width="6.00390625" style="18" customWidth="1"/>
    <col min="66" max="66" width="4.25390625" style="18" customWidth="1"/>
    <col min="67" max="67" width="6.00390625" style="18" customWidth="1"/>
    <col min="68" max="69" width="4.25390625" style="18" customWidth="1"/>
    <col min="70" max="70" width="5.00390625" style="18" customWidth="1"/>
    <col min="71" max="73" width="4.25390625" style="18" customWidth="1"/>
    <col min="74" max="74" width="6.125" style="18" customWidth="1"/>
    <col min="75" max="75" width="5.375" style="18" customWidth="1"/>
    <col min="76" max="76" width="4.25390625" style="18" customWidth="1"/>
    <col min="77" max="77" width="5.375" style="18" customWidth="1"/>
    <col min="78" max="78" width="4.375" style="18" customWidth="1"/>
    <col min="79" max="79" width="5.375" style="18" customWidth="1"/>
    <col min="80" max="80" width="5.125" style="18" customWidth="1"/>
    <col min="81" max="81" width="6.25390625" style="18" customWidth="1"/>
    <col min="82" max="82" width="35.125" style="18" customWidth="1"/>
    <col min="83" max="16384" width="9.125" style="18" customWidth="1"/>
  </cols>
  <sheetData>
    <row r="1" s="17" customFormat="1" ht="11.25">
      <c r="CD1" s="22" t="s">
        <v>102</v>
      </c>
    </row>
    <row r="2" spans="76:82" s="17" customFormat="1" ht="24" customHeight="1">
      <c r="BX2" s="23"/>
      <c r="CA2" s="42" t="s">
        <v>2</v>
      </c>
      <c r="CB2" s="42"/>
      <c r="CC2" s="42"/>
      <c r="CD2" s="42"/>
    </row>
    <row r="3" spans="1:37" s="24" customFormat="1" ht="12">
      <c r="A3" s="54" t="s">
        <v>99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1:18" s="24" customFormat="1" ht="12">
      <c r="K4" s="25" t="s">
        <v>60</v>
      </c>
      <c r="L4" s="57" t="s">
        <v>127</v>
      </c>
      <c r="M4" s="57"/>
      <c r="N4" s="54" t="s">
        <v>61</v>
      </c>
      <c r="O4" s="54"/>
      <c r="P4" s="57" t="s">
        <v>237</v>
      </c>
      <c r="Q4" s="57"/>
      <c r="R4" s="24" t="s">
        <v>62</v>
      </c>
    </row>
    <row r="5" ht="11.25" customHeight="1"/>
    <row r="6" spans="11:26" s="24" customFormat="1" ht="12.75" customHeight="1">
      <c r="K6" s="25" t="s">
        <v>3</v>
      </c>
      <c r="L6" s="59" t="s">
        <v>230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2:37" s="17" customFormat="1" ht="10.5" customHeight="1">
      <c r="L7" s="58" t="s">
        <v>4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26"/>
      <c r="AJ7" s="26"/>
      <c r="AK7" s="26"/>
    </row>
    <row r="8" ht="11.25" customHeight="1"/>
    <row r="9" spans="15:18" s="24" customFormat="1" ht="12">
      <c r="O9" s="25" t="s">
        <v>5</v>
      </c>
      <c r="P9" s="57" t="s">
        <v>237</v>
      </c>
      <c r="Q9" s="57"/>
      <c r="R9" s="24" t="s">
        <v>6</v>
      </c>
    </row>
    <row r="10" ht="11.25" customHeight="1"/>
    <row r="11" spans="14:39" s="24" customFormat="1" ht="12">
      <c r="N11" s="25" t="s">
        <v>7</v>
      </c>
      <c r="O11" s="60" t="s">
        <v>238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</row>
    <row r="12" spans="15:32" s="17" customFormat="1" ht="12.75" customHeight="1">
      <c r="O12" s="58" t="s">
        <v>8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26"/>
      <c r="AD12" s="26"/>
      <c r="AE12" s="26"/>
      <c r="AF12" s="26"/>
    </row>
    <row r="13" spans="7:19" s="27" customFormat="1" ht="9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82" s="17" customFormat="1" ht="15" customHeight="1">
      <c r="A14" s="43" t="s">
        <v>17</v>
      </c>
      <c r="B14" s="43" t="s">
        <v>18</v>
      </c>
      <c r="C14" s="43" t="s">
        <v>9</v>
      </c>
      <c r="D14" s="43" t="s">
        <v>98</v>
      </c>
      <c r="E14" s="55" t="s">
        <v>95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39" t="s">
        <v>239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0"/>
      <c r="BW14" s="45" t="s">
        <v>103</v>
      </c>
      <c r="BX14" s="46"/>
      <c r="BY14" s="46"/>
      <c r="BZ14" s="46"/>
      <c r="CA14" s="46"/>
      <c r="CB14" s="46"/>
      <c r="CC14" s="47"/>
      <c r="CD14" s="43" t="s">
        <v>63</v>
      </c>
    </row>
    <row r="15" spans="1:82" s="17" customFormat="1" ht="15" customHeight="1">
      <c r="A15" s="44"/>
      <c r="B15" s="44"/>
      <c r="C15" s="44"/>
      <c r="D15" s="44"/>
      <c r="E15" s="36" t="s">
        <v>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41"/>
      <c r="AM15" s="41"/>
      <c r="AN15" s="36" t="s">
        <v>1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8"/>
      <c r="BW15" s="48"/>
      <c r="BX15" s="49"/>
      <c r="BY15" s="49"/>
      <c r="BZ15" s="49"/>
      <c r="CA15" s="49"/>
      <c r="CB15" s="49"/>
      <c r="CC15" s="50"/>
      <c r="CD15" s="44"/>
    </row>
    <row r="16" spans="1:82" s="17" customFormat="1" ht="15" customHeight="1">
      <c r="A16" s="44"/>
      <c r="B16" s="44"/>
      <c r="C16" s="44"/>
      <c r="D16" s="44"/>
      <c r="E16" s="36" t="s">
        <v>19</v>
      </c>
      <c r="F16" s="37"/>
      <c r="G16" s="37"/>
      <c r="H16" s="37"/>
      <c r="I16" s="37"/>
      <c r="J16" s="37"/>
      <c r="K16" s="38"/>
      <c r="L16" s="36" t="s">
        <v>20</v>
      </c>
      <c r="M16" s="37"/>
      <c r="N16" s="37"/>
      <c r="O16" s="37"/>
      <c r="P16" s="37"/>
      <c r="Q16" s="37"/>
      <c r="R16" s="38"/>
      <c r="S16" s="36" t="s">
        <v>21</v>
      </c>
      <c r="T16" s="37"/>
      <c r="U16" s="37"/>
      <c r="V16" s="37"/>
      <c r="W16" s="37"/>
      <c r="X16" s="37"/>
      <c r="Y16" s="38"/>
      <c r="Z16" s="36" t="s">
        <v>22</v>
      </c>
      <c r="AA16" s="37"/>
      <c r="AB16" s="37"/>
      <c r="AC16" s="37"/>
      <c r="AD16" s="37"/>
      <c r="AE16" s="37"/>
      <c r="AF16" s="38"/>
      <c r="AG16" s="36" t="s">
        <v>23</v>
      </c>
      <c r="AH16" s="37"/>
      <c r="AI16" s="37"/>
      <c r="AJ16" s="37"/>
      <c r="AK16" s="37"/>
      <c r="AL16" s="37"/>
      <c r="AM16" s="37"/>
      <c r="AN16" s="36" t="s">
        <v>19</v>
      </c>
      <c r="AO16" s="37"/>
      <c r="AP16" s="37"/>
      <c r="AQ16" s="37"/>
      <c r="AR16" s="37"/>
      <c r="AS16" s="37"/>
      <c r="AT16" s="38"/>
      <c r="AU16" s="36" t="s">
        <v>20</v>
      </c>
      <c r="AV16" s="37"/>
      <c r="AW16" s="37"/>
      <c r="AX16" s="37"/>
      <c r="AY16" s="37"/>
      <c r="AZ16" s="37"/>
      <c r="BA16" s="38"/>
      <c r="BB16" s="36" t="s">
        <v>21</v>
      </c>
      <c r="BC16" s="37"/>
      <c r="BD16" s="37"/>
      <c r="BE16" s="37"/>
      <c r="BF16" s="37"/>
      <c r="BG16" s="37"/>
      <c r="BH16" s="38"/>
      <c r="BI16" s="36" t="s">
        <v>22</v>
      </c>
      <c r="BJ16" s="37"/>
      <c r="BK16" s="37"/>
      <c r="BL16" s="37"/>
      <c r="BM16" s="37"/>
      <c r="BN16" s="37"/>
      <c r="BO16" s="38"/>
      <c r="BP16" s="36" t="s">
        <v>23</v>
      </c>
      <c r="BQ16" s="37"/>
      <c r="BR16" s="37"/>
      <c r="BS16" s="37"/>
      <c r="BT16" s="37"/>
      <c r="BU16" s="37"/>
      <c r="BV16" s="38"/>
      <c r="BW16" s="51"/>
      <c r="BX16" s="52"/>
      <c r="BY16" s="52"/>
      <c r="BZ16" s="52"/>
      <c r="CA16" s="52"/>
      <c r="CB16" s="52"/>
      <c r="CC16" s="53"/>
      <c r="CD16" s="44"/>
    </row>
    <row r="17" spans="1:82" s="17" customFormat="1" ht="69" customHeight="1">
      <c r="A17" s="44"/>
      <c r="B17" s="44"/>
      <c r="C17" s="44"/>
      <c r="D17" s="44"/>
      <c r="E17" s="20" t="s">
        <v>24</v>
      </c>
      <c r="F17" s="20" t="s">
        <v>25</v>
      </c>
      <c r="G17" s="20" t="s">
        <v>96</v>
      </c>
      <c r="H17" s="20" t="s">
        <v>112</v>
      </c>
      <c r="I17" s="20" t="s">
        <v>97</v>
      </c>
      <c r="J17" s="20" t="s">
        <v>26</v>
      </c>
      <c r="K17" s="20" t="s">
        <v>27</v>
      </c>
      <c r="L17" s="20" t="s">
        <v>24</v>
      </c>
      <c r="M17" s="20" t="s">
        <v>25</v>
      </c>
      <c r="N17" s="20" t="s">
        <v>96</v>
      </c>
      <c r="O17" s="20" t="s">
        <v>112</v>
      </c>
      <c r="P17" s="20" t="s">
        <v>97</v>
      </c>
      <c r="Q17" s="20" t="s">
        <v>26</v>
      </c>
      <c r="R17" s="20" t="s">
        <v>27</v>
      </c>
      <c r="S17" s="20" t="s">
        <v>24</v>
      </c>
      <c r="T17" s="20" t="s">
        <v>25</v>
      </c>
      <c r="U17" s="20" t="s">
        <v>96</v>
      </c>
      <c r="V17" s="20" t="s">
        <v>112</v>
      </c>
      <c r="W17" s="20" t="s">
        <v>97</v>
      </c>
      <c r="X17" s="20" t="s">
        <v>26</v>
      </c>
      <c r="Y17" s="20" t="s">
        <v>27</v>
      </c>
      <c r="Z17" s="20" t="s">
        <v>24</v>
      </c>
      <c r="AA17" s="20" t="s">
        <v>25</v>
      </c>
      <c r="AB17" s="20" t="s">
        <v>96</v>
      </c>
      <c r="AC17" s="20" t="s">
        <v>112</v>
      </c>
      <c r="AD17" s="20" t="s">
        <v>97</v>
      </c>
      <c r="AE17" s="20" t="s">
        <v>26</v>
      </c>
      <c r="AF17" s="20" t="s">
        <v>27</v>
      </c>
      <c r="AG17" s="20" t="s">
        <v>24</v>
      </c>
      <c r="AH17" s="20" t="s">
        <v>25</v>
      </c>
      <c r="AI17" s="20" t="s">
        <v>96</v>
      </c>
      <c r="AJ17" s="20" t="s">
        <v>112</v>
      </c>
      <c r="AK17" s="20" t="s">
        <v>97</v>
      </c>
      <c r="AL17" s="20" t="s">
        <v>26</v>
      </c>
      <c r="AM17" s="20" t="s">
        <v>27</v>
      </c>
      <c r="AN17" s="20" t="s">
        <v>24</v>
      </c>
      <c r="AO17" s="20" t="s">
        <v>25</v>
      </c>
      <c r="AP17" s="20" t="s">
        <v>96</v>
      </c>
      <c r="AQ17" s="20" t="s">
        <v>112</v>
      </c>
      <c r="AR17" s="20" t="s">
        <v>97</v>
      </c>
      <c r="AS17" s="20" t="s">
        <v>26</v>
      </c>
      <c r="AT17" s="20" t="s">
        <v>27</v>
      </c>
      <c r="AU17" s="20" t="s">
        <v>24</v>
      </c>
      <c r="AV17" s="20" t="s">
        <v>25</v>
      </c>
      <c r="AW17" s="20" t="s">
        <v>96</v>
      </c>
      <c r="AX17" s="20" t="s">
        <v>112</v>
      </c>
      <c r="AY17" s="20" t="s">
        <v>97</v>
      </c>
      <c r="AZ17" s="20" t="s">
        <v>26</v>
      </c>
      <c r="BA17" s="20" t="s">
        <v>27</v>
      </c>
      <c r="BB17" s="20" t="s">
        <v>24</v>
      </c>
      <c r="BC17" s="20" t="s">
        <v>25</v>
      </c>
      <c r="BD17" s="20" t="s">
        <v>96</v>
      </c>
      <c r="BE17" s="20" t="s">
        <v>112</v>
      </c>
      <c r="BF17" s="20" t="s">
        <v>97</v>
      </c>
      <c r="BG17" s="20" t="s">
        <v>26</v>
      </c>
      <c r="BH17" s="20" t="s">
        <v>27</v>
      </c>
      <c r="BI17" s="20" t="s">
        <v>24</v>
      </c>
      <c r="BJ17" s="20" t="s">
        <v>25</v>
      </c>
      <c r="BK17" s="20" t="s">
        <v>96</v>
      </c>
      <c r="BL17" s="20" t="s">
        <v>112</v>
      </c>
      <c r="BM17" s="20" t="s">
        <v>97</v>
      </c>
      <c r="BN17" s="20" t="s">
        <v>26</v>
      </c>
      <c r="BO17" s="20" t="s">
        <v>27</v>
      </c>
      <c r="BP17" s="20" t="s">
        <v>24</v>
      </c>
      <c r="BQ17" s="20" t="s">
        <v>25</v>
      </c>
      <c r="BR17" s="20" t="s">
        <v>96</v>
      </c>
      <c r="BS17" s="20" t="s">
        <v>112</v>
      </c>
      <c r="BT17" s="20" t="s">
        <v>97</v>
      </c>
      <c r="BU17" s="20" t="s">
        <v>26</v>
      </c>
      <c r="BV17" s="20" t="s">
        <v>27</v>
      </c>
      <c r="BW17" s="20" t="s">
        <v>24</v>
      </c>
      <c r="BX17" s="20" t="s">
        <v>25</v>
      </c>
      <c r="BY17" s="20" t="s">
        <v>96</v>
      </c>
      <c r="BZ17" s="20" t="s">
        <v>112</v>
      </c>
      <c r="CA17" s="20" t="s">
        <v>97</v>
      </c>
      <c r="CB17" s="20" t="s">
        <v>26</v>
      </c>
      <c r="CC17" s="20" t="s">
        <v>27</v>
      </c>
      <c r="CD17" s="44"/>
    </row>
    <row r="18" spans="1:82" s="17" customFormat="1" ht="18.75" customHeight="1">
      <c r="A18" s="28">
        <v>1</v>
      </c>
      <c r="B18" s="21">
        <v>2</v>
      </c>
      <c r="C18" s="21">
        <v>3</v>
      </c>
      <c r="D18" s="21">
        <v>4</v>
      </c>
      <c r="E18" s="21" t="s">
        <v>10</v>
      </c>
      <c r="F18" s="21" t="s">
        <v>11</v>
      </c>
      <c r="G18" s="21" t="s">
        <v>12</v>
      </c>
      <c r="H18" s="21" t="s">
        <v>13</v>
      </c>
      <c r="I18" s="21" t="s">
        <v>28</v>
      </c>
      <c r="J18" s="21" t="s">
        <v>29</v>
      </c>
      <c r="K18" s="21" t="s">
        <v>30</v>
      </c>
      <c r="L18" s="21" t="s">
        <v>31</v>
      </c>
      <c r="M18" s="21" t="s">
        <v>32</v>
      </c>
      <c r="N18" s="21" t="s">
        <v>33</v>
      </c>
      <c r="O18" s="21" t="s">
        <v>34</v>
      </c>
      <c r="P18" s="21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  <c r="V18" s="21" t="s">
        <v>41</v>
      </c>
      <c r="W18" s="21" t="s">
        <v>42</v>
      </c>
      <c r="X18" s="21" t="s">
        <v>43</v>
      </c>
      <c r="Y18" s="21" t="s">
        <v>44</v>
      </c>
      <c r="Z18" s="21" t="s">
        <v>45</v>
      </c>
      <c r="AA18" s="21" t="s">
        <v>46</v>
      </c>
      <c r="AB18" s="21" t="s">
        <v>47</v>
      </c>
      <c r="AC18" s="21" t="s">
        <v>48</v>
      </c>
      <c r="AD18" s="21" t="s">
        <v>49</v>
      </c>
      <c r="AE18" s="21" t="s">
        <v>50</v>
      </c>
      <c r="AF18" s="21" t="s">
        <v>51</v>
      </c>
      <c r="AG18" s="21" t="s">
        <v>52</v>
      </c>
      <c r="AH18" s="21" t="s">
        <v>53</v>
      </c>
      <c r="AI18" s="21" t="s">
        <v>54</v>
      </c>
      <c r="AJ18" s="21" t="s">
        <v>55</v>
      </c>
      <c r="AK18" s="21" t="s">
        <v>56</v>
      </c>
      <c r="AL18" s="21" t="s">
        <v>57</v>
      </c>
      <c r="AM18" s="21" t="s">
        <v>58</v>
      </c>
      <c r="AN18" s="21" t="s">
        <v>14</v>
      </c>
      <c r="AO18" s="21" t="s">
        <v>15</v>
      </c>
      <c r="AP18" s="21" t="s">
        <v>16</v>
      </c>
      <c r="AQ18" s="21" t="s">
        <v>111</v>
      </c>
      <c r="AR18" s="21" t="s">
        <v>64</v>
      </c>
      <c r="AS18" s="21" t="s">
        <v>65</v>
      </c>
      <c r="AT18" s="21" t="s">
        <v>66</v>
      </c>
      <c r="AU18" s="21" t="s">
        <v>67</v>
      </c>
      <c r="AV18" s="21" t="s">
        <v>68</v>
      </c>
      <c r="AW18" s="21" t="s">
        <v>69</v>
      </c>
      <c r="AX18" s="21" t="s">
        <v>70</v>
      </c>
      <c r="AY18" s="21" t="s">
        <v>71</v>
      </c>
      <c r="AZ18" s="21" t="s">
        <v>72</v>
      </c>
      <c r="BA18" s="21" t="s">
        <v>73</v>
      </c>
      <c r="BB18" s="21" t="s">
        <v>74</v>
      </c>
      <c r="BC18" s="21" t="s">
        <v>75</v>
      </c>
      <c r="BD18" s="21" t="s">
        <v>76</v>
      </c>
      <c r="BE18" s="21" t="s">
        <v>77</v>
      </c>
      <c r="BF18" s="21" t="s">
        <v>78</v>
      </c>
      <c r="BG18" s="21" t="s">
        <v>79</v>
      </c>
      <c r="BH18" s="21" t="s">
        <v>80</v>
      </c>
      <c r="BI18" s="21" t="s">
        <v>81</v>
      </c>
      <c r="BJ18" s="21" t="s">
        <v>82</v>
      </c>
      <c r="BK18" s="21" t="s">
        <v>83</v>
      </c>
      <c r="BL18" s="21" t="s">
        <v>84</v>
      </c>
      <c r="BM18" s="21" t="s">
        <v>85</v>
      </c>
      <c r="BN18" s="21" t="s">
        <v>86</v>
      </c>
      <c r="BO18" s="21" t="s">
        <v>87</v>
      </c>
      <c r="BP18" s="21" t="s">
        <v>88</v>
      </c>
      <c r="BQ18" s="21" t="s">
        <v>89</v>
      </c>
      <c r="BR18" s="21" t="s">
        <v>90</v>
      </c>
      <c r="BS18" s="21" t="s">
        <v>91</v>
      </c>
      <c r="BT18" s="21" t="s">
        <v>92</v>
      </c>
      <c r="BU18" s="21" t="s">
        <v>93</v>
      </c>
      <c r="BV18" s="21" t="s">
        <v>94</v>
      </c>
      <c r="BW18" s="21" t="s">
        <v>104</v>
      </c>
      <c r="BX18" s="21" t="s">
        <v>105</v>
      </c>
      <c r="BY18" s="21" t="s">
        <v>106</v>
      </c>
      <c r="BZ18" s="21" t="s">
        <v>107</v>
      </c>
      <c r="CA18" s="21" t="s">
        <v>108</v>
      </c>
      <c r="CB18" s="21" t="s">
        <v>109</v>
      </c>
      <c r="CC18" s="21" t="s">
        <v>110</v>
      </c>
      <c r="CD18" s="21">
        <v>8</v>
      </c>
    </row>
    <row r="19" spans="1:82" s="17" customFormat="1" ht="12">
      <c r="A19" s="1" t="s">
        <v>113</v>
      </c>
      <c r="B19" s="2" t="s">
        <v>59</v>
      </c>
      <c r="C19" s="3" t="s">
        <v>114</v>
      </c>
      <c r="D19" s="29" t="s">
        <v>229</v>
      </c>
      <c r="E19" s="32">
        <f aca="true" t="shared" si="0" ref="E19:K19">L19+S19+Z19+AG19</f>
        <v>2.79</v>
      </c>
      <c r="F19" s="32">
        <f t="shared" si="0"/>
        <v>0</v>
      </c>
      <c r="G19" s="32">
        <f t="shared" si="0"/>
        <v>12.265</v>
      </c>
      <c r="H19" s="32">
        <f t="shared" si="0"/>
        <v>0</v>
      </c>
      <c r="I19" s="32">
        <f t="shared" si="0"/>
        <v>3.443</v>
      </c>
      <c r="J19" s="32">
        <f t="shared" si="0"/>
        <v>0</v>
      </c>
      <c r="K19" s="32">
        <f t="shared" si="0"/>
        <v>95</v>
      </c>
      <c r="L19" s="32">
        <f>L21+L23</f>
        <v>2.79</v>
      </c>
      <c r="M19" s="32">
        <f>M21+M23</f>
        <v>0</v>
      </c>
      <c r="N19" s="32">
        <f>N21+N23</f>
        <v>12.265</v>
      </c>
      <c r="O19" s="32">
        <f>O21+O23</f>
        <v>0</v>
      </c>
      <c r="P19" s="32">
        <f>P21+P23</f>
        <v>3.443</v>
      </c>
      <c r="Q19" s="32">
        <v>0</v>
      </c>
      <c r="R19" s="32">
        <f>R21+R23</f>
        <v>95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f>AU19+BB19+BI19+BP19</f>
        <v>3.77</v>
      </c>
      <c r="AO19" s="32">
        <f aca="true" t="shared" si="1" ref="AO19:AT19">AV19+BC19+BJ19+BQ19</f>
        <v>0</v>
      </c>
      <c r="AP19" s="32">
        <f t="shared" si="1"/>
        <v>12.008999999999999</v>
      </c>
      <c r="AQ19" s="32">
        <f t="shared" si="1"/>
        <v>0</v>
      </c>
      <c r="AR19" s="32">
        <f t="shared" si="1"/>
        <v>3.805</v>
      </c>
      <c r="AS19" s="32">
        <f t="shared" si="1"/>
        <v>0</v>
      </c>
      <c r="AT19" s="32">
        <f t="shared" si="1"/>
        <v>40</v>
      </c>
      <c r="AU19" s="32">
        <f>AU21+AU23</f>
        <v>3.77</v>
      </c>
      <c r="AV19" s="32">
        <f>AV21+AV23</f>
        <v>0</v>
      </c>
      <c r="AW19" s="32">
        <f>AW21+AW23</f>
        <v>12.008999999999999</v>
      </c>
      <c r="AX19" s="32">
        <f>AX21+AX23</f>
        <v>0</v>
      </c>
      <c r="AY19" s="32">
        <f>AY21+AY23</f>
        <v>3.805</v>
      </c>
      <c r="AZ19" s="32">
        <v>0</v>
      </c>
      <c r="BA19" s="32">
        <f>BA21+BA23</f>
        <v>40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f>AN19-E19</f>
        <v>0.98</v>
      </c>
      <c r="BX19" s="32">
        <f aca="true" t="shared" si="2" ref="BX19:CC19">AO19-F19</f>
        <v>0</v>
      </c>
      <c r="BY19" s="32">
        <f t="shared" si="2"/>
        <v>-0.256000000000002</v>
      </c>
      <c r="BZ19" s="32">
        <f t="shared" si="2"/>
        <v>0</v>
      </c>
      <c r="CA19" s="32">
        <f t="shared" si="2"/>
        <v>0.3620000000000001</v>
      </c>
      <c r="CB19" s="32">
        <f t="shared" si="2"/>
        <v>0</v>
      </c>
      <c r="CC19" s="32">
        <f t="shared" si="2"/>
        <v>-55</v>
      </c>
      <c r="CD19" s="34"/>
    </row>
    <row r="20" spans="1:82" s="17" customFormat="1" ht="12">
      <c r="A20" s="1" t="s">
        <v>115</v>
      </c>
      <c r="B20" s="2" t="s">
        <v>116</v>
      </c>
      <c r="C20" s="3">
        <v>0</v>
      </c>
      <c r="D20" s="29" t="s">
        <v>229</v>
      </c>
      <c r="E20" s="32">
        <f aca="true" t="shared" si="3" ref="E20:E83">L20+S20+Z20+AG20</f>
        <v>0</v>
      </c>
      <c r="F20" s="32">
        <f aca="true" t="shared" si="4" ref="F20:F83">M20+T20+AA20+AH20</f>
        <v>0</v>
      </c>
      <c r="G20" s="32">
        <f aca="true" t="shared" si="5" ref="G20:G83">N20+U20+AB20+AI20</f>
        <v>0</v>
      </c>
      <c r="H20" s="32">
        <f aca="true" t="shared" si="6" ref="H20:H83">O20+V20+AC20+AJ20</f>
        <v>0</v>
      </c>
      <c r="I20" s="32">
        <f aca="true" t="shared" si="7" ref="I20:I83">P20+W20+AD20+AK20</f>
        <v>0</v>
      </c>
      <c r="J20" s="32">
        <f aca="true" t="shared" si="8" ref="J20:J83">Q20+X20+AE20+AL20</f>
        <v>0</v>
      </c>
      <c r="K20" s="32">
        <f aca="true" t="shared" si="9" ref="K20:K83">R20+Y20+AF20+AM20</f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f aca="true" t="shared" si="10" ref="AN20:AN94">AU20+BB20+BI20+BP20</f>
        <v>0</v>
      </c>
      <c r="AO20" s="32">
        <f aca="true" t="shared" si="11" ref="AO20:AO94">AV20+BC20+BJ20+BQ20</f>
        <v>0</v>
      </c>
      <c r="AP20" s="32">
        <f aca="true" t="shared" si="12" ref="AP20:AP94">AW20+BD20+BK20+BR20</f>
        <v>0</v>
      </c>
      <c r="AQ20" s="32">
        <f aca="true" t="shared" si="13" ref="AQ20:AQ94">AX20+BE20+BL20+BS20</f>
        <v>0</v>
      </c>
      <c r="AR20" s="32">
        <f aca="true" t="shared" si="14" ref="AR20:AR94">AY20+BF20+BM20+BT20</f>
        <v>0</v>
      </c>
      <c r="AS20" s="32">
        <f aca="true" t="shared" si="15" ref="AS20:AS94">AZ20+BG20+BN20+BU20</f>
        <v>0</v>
      </c>
      <c r="AT20" s="32">
        <f aca="true" t="shared" si="16" ref="AT20:AT94">BA20+BH20+BO20+BV20</f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f aca="true" t="shared" si="17" ref="BW20:BW83">AN20-E20</f>
        <v>0</v>
      </c>
      <c r="BX20" s="32">
        <f aca="true" t="shared" si="18" ref="BX20:BX83">AO20-F20</f>
        <v>0</v>
      </c>
      <c r="BY20" s="32">
        <f aca="true" t="shared" si="19" ref="BY20:BY83">AP20-G20</f>
        <v>0</v>
      </c>
      <c r="BZ20" s="32">
        <f aca="true" t="shared" si="20" ref="BZ20:BZ83">AQ20-H20</f>
        <v>0</v>
      </c>
      <c r="CA20" s="32">
        <f aca="true" t="shared" si="21" ref="CA20:CA83">AR20-I20</f>
        <v>0</v>
      </c>
      <c r="CB20" s="32">
        <f aca="true" t="shared" si="22" ref="CB20:CB83">AS20-J20</f>
        <v>0</v>
      </c>
      <c r="CC20" s="32">
        <f aca="true" t="shared" si="23" ref="CC20:CC83">AT20-K20</f>
        <v>0</v>
      </c>
      <c r="CD20" s="34"/>
    </row>
    <row r="21" spans="1:82" s="17" customFormat="1" ht="21">
      <c r="A21" s="1" t="s">
        <v>117</v>
      </c>
      <c r="B21" s="2" t="s">
        <v>118</v>
      </c>
      <c r="C21" s="3" t="s">
        <v>114</v>
      </c>
      <c r="D21" s="29" t="s">
        <v>229</v>
      </c>
      <c r="E21" s="32">
        <f t="shared" si="3"/>
        <v>2.79</v>
      </c>
      <c r="F21" s="32">
        <f t="shared" si="4"/>
        <v>0</v>
      </c>
      <c r="G21" s="32">
        <f t="shared" si="5"/>
        <v>12.265</v>
      </c>
      <c r="H21" s="32">
        <f t="shared" si="6"/>
        <v>0</v>
      </c>
      <c r="I21" s="32">
        <f t="shared" si="7"/>
        <v>2.113</v>
      </c>
      <c r="J21" s="32">
        <f t="shared" si="8"/>
        <v>0</v>
      </c>
      <c r="K21" s="32">
        <f t="shared" si="9"/>
        <v>79</v>
      </c>
      <c r="L21" s="32">
        <f>L48</f>
        <v>2.79</v>
      </c>
      <c r="M21" s="32">
        <f>M48</f>
        <v>0</v>
      </c>
      <c r="N21" s="32">
        <f>N48</f>
        <v>12.265</v>
      </c>
      <c r="O21" s="32">
        <f>O48</f>
        <v>0</v>
      </c>
      <c r="P21" s="32">
        <f>P48</f>
        <v>2.113</v>
      </c>
      <c r="Q21" s="32">
        <v>0</v>
      </c>
      <c r="R21" s="32">
        <f>R48</f>
        <v>79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f t="shared" si="10"/>
        <v>1.77</v>
      </c>
      <c r="AO21" s="32">
        <f t="shared" si="11"/>
        <v>0</v>
      </c>
      <c r="AP21" s="32">
        <f t="shared" si="12"/>
        <v>11.616999999999999</v>
      </c>
      <c r="AQ21" s="32">
        <f t="shared" si="13"/>
        <v>0</v>
      </c>
      <c r="AR21" s="32">
        <f t="shared" si="14"/>
        <v>2.1590000000000003</v>
      </c>
      <c r="AS21" s="32">
        <f t="shared" si="15"/>
        <v>0</v>
      </c>
      <c r="AT21" s="32">
        <f t="shared" si="16"/>
        <v>39</v>
      </c>
      <c r="AU21" s="32">
        <f>AU48</f>
        <v>1.77</v>
      </c>
      <c r="AV21" s="32">
        <f>AV48</f>
        <v>0</v>
      </c>
      <c r="AW21" s="32">
        <f>AW48</f>
        <v>11.616999999999999</v>
      </c>
      <c r="AX21" s="32">
        <f>AX48</f>
        <v>0</v>
      </c>
      <c r="AY21" s="32">
        <f>AY48</f>
        <v>2.1590000000000003</v>
      </c>
      <c r="AZ21" s="32">
        <v>0</v>
      </c>
      <c r="BA21" s="32">
        <f>BA48</f>
        <v>39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f t="shared" si="17"/>
        <v>-1.02</v>
      </c>
      <c r="BX21" s="32">
        <f t="shared" si="18"/>
        <v>0</v>
      </c>
      <c r="BY21" s="32">
        <f t="shared" si="19"/>
        <v>-0.6480000000000015</v>
      </c>
      <c r="BZ21" s="32">
        <f t="shared" si="20"/>
        <v>0</v>
      </c>
      <c r="CA21" s="32">
        <f t="shared" si="21"/>
        <v>0.04600000000000026</v>
      </c>
      <c r="CB21" s="32">
        <f t="shared" si="22"/>
        <v>0</v>
      </c>
      <c r="CC21" s="32">
        <f t="shared" si="23"/>
        <v>-40</v>
      </c>
      <c r="CD21" s="34"/>
    </row>
    <row r="22" spans="1:82" s="17" customFormat="1" ht="32.25">
      <c r="A22" s="1" t="s">
        <v>119</v>
      </c>
      <c r="B22" s="4" t="s">
        <v>120</v>
      </c>
      <c r="C22" s="3">
        <v>0</v>
      </c>
      <c r="D22" s="29" t="s">
        <v>229</v>
      </c>
      <c r="E22" s="32">
        <f t="shared" si="3"/>
        <v>0</v>
      </c>
      <c r="F22" s="32">
        <f t="shared" si="4"/>
        <v>0</v>
      </c>
      <c r="G22" s="32">
        <f t="shared" si="5"/>
        <v>0</v>
      </c>
      <c r="H22" s="32">
        <f t="shared" si="6"/>
        <v>0</v>
      </c>
      <c r="I22" s="32">
        <f t="shared" si="7"/>
        <v>0</v>
      </c>
      <c r="J22" s="32">
        <f t="shared" si="8"/>
        <v>0</v>
      </c>
      <c r="K22" s="32">
        <f t="shared" si="9"/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f t="shared" si="10"/>
        <v>0</v>
      </c>
      <c r="AO22" s="32">
        <f t="shared" si="11"/>
        <v>0</v>
      </c>
      <c r="AP22" s="32">
        <f t="shared" si="12"/>
        <v>0</v>
      </c>
      <c r="AQ22" s="32">
        <f t="shared" si="13"/>
        <v>0</v>
      </c>
      <c r="AR22" s="32">
        <f t="shared" si="14"/>
        <v>0</v>
      </c>
      <c r="AS22" s="32">
        <f t="shared" si="15"/>
        <v>0</v>
      </c>
      <c r="AT22" s="32">
        <f t="shared" si="16"/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f t="shared" si="17"/>
        <v>0</v>
      </c>
      <c r="BX22" s="32">
        <f t="shared" si="18"/>
        <v>0</v>
      </c>
      <c r="BY22" s="32">
        <f t="shared" si="19"/>
        <v>0</v>
      </c>
      <c r="BZ22" s="32">
        <f t="shared" si="20"/>
        <v>0</v>
      </c>
      <c r="CA22" s="32">
        <f t="shared" si="21"/>
        <v>0</v>
      </c>
      <c r="CB22" s="32">
        <f t="shared" si="22"/>
        <v>0</v>
      </c>
      <c r="CC22" s="32">
        <f t="shared" si="23"/>
        <v>0</v>
      </c>
      <c r="CD22" s="34"/>
    </row>
    <row r="23" spans="1:82" s="17" customFormat="1" ht="21">
      <c r="A23" s="1" t="s">
        <v>121</v>
      </c>
      <c r="B23" s="2" t="s">
        <v>122</v>
      </c>
      <c r="C23" s="3" t="s">
        <v>114</v>
      </c>
      <c r="D23" s="29" t="s">
        <v>229</v>
      </c>
      <c r="E23" s="32">
        <f t="shared" si="3"/>
        <v>0</v>
      </c>
      <c r="F23" s="32">
        <f t="shared" si="4"/>
        <v>0</v>
      </c>
      <c r="G23" s="32">
        <f t="shared" si="5"/>
        <v>0</v>
      </c>
      <c r="H23" s="32">
        <f t="shared" si="6"/>
        <v>0</v>
      </c>
      <c r="I23" s="32">
        <f t="shared" si="7"/>
        <v>1.33</v>
      </c>
      <c r="J23" s="32">
        <f t="shared" si="8"/>
        <v>0</v>
      </c>
      <c r="K23" s="32">
        <f t="shared" si="9"/>
        <v>16</v>
      </c>
      <c r="L23" s="32">
        <f>L259</f>
        <v>0</v>
      </c>
      <c r="M23" s="32">
        <f>M259</f>
        <v>0</v>
      </c>
      <c r="N23" s="32">
        <f>N259</f>
        <v>0</v>
      </c>
      <c r="O23" s="32">
        <f>O259</f>
        <v>0</v>
      </c>
      <c r="P23" s="32">
        <f>P259</f>
        <v>1.33</v>
      </c>
      <c r="Q23" s="32">
        <v>0</v>
      </c>
      <c r="R23" s="32">
        <f>R259</f>
        <v>16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f t="shared" si="10"/>
        <v>2</v>
      </c>
      <c r="AO23" s="32">
        <f t="shared" si="11"/>
        <v>0</v>
      </c>
      <c r="AP23" s="32">
        <f t="shared" si="12"/>
        <v>0.392</v>
      </c>
      <c r="AQ23" s="32">
        <f t="shared" si="13"/>
        <v>0</v>
      </c>
      <c r="AR23" s="32">
        <f t="shared" si="14"/>
        <v>1.646</v>
      </c>
      <c r="AS23" s="32">
        <f t="shared" si="15"/>
        <v>0</v>
      </c>
      <c r="AT23" s="32">
        <f t="shared" si="16"/>
        <v>1</v>
      </c>
      <c r="AU23" s="32">
        <f>AU259</f>
        <v>2</v>
      </c>
      <c r="AV23" s="32">
        <f>AV259</f>
        <v>0</v>
      </c>
      <c r="AW23" s="32">
        <f>AW259</f>
        <v>0.392</v>
      </c>
      <c r="AX23" s="32">
        <f>AX259</f>
        <v>0</v>
      </c>
      <c r="AY23" s="32">
        <f>AY259</f>
        <v>1.646</v>
      </c>
      <c r="AZ23" s="32">
        <v>0</v>
      </c>
      <c r="BA23" s="32">
        <f>BA259</f>
        <v>1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f t="shared" si="17"/>
        <v>2</v>
      </c>
      <c r="BX23" s="32">
        <f t="shared" si="18"/>
        <v>0</v>
      </c>
      <c r="BY23" s="32">
        <f t="shared" si="19"/>
        <v>0.392</v>
      </c>
      <c r="BZ23" s="32">
        <f t="shared" si="20"/>
        <v>0</v>
      </c>
      <c r="CA23" s="32">
        <f t="shared" si="21"/>
        <v>0.31599999999999984</v>
      </c>
      <c r="CB23" s="32">
        <f t="shared" si="22"/>
        <v>0</v>
      </c>
      <c r="CC23" s="32">
        <f t="shared" si="23"/>
        <v>-15</v>
      </c>
      <c r="CD23" s="34"/>
    </row>
    <row r="24" spans="1:82" s="17" customFormat="1" ht="21">
      <c r="A24" s="1" t="s">
        <v>123</v>
      </c>
      <c r="B24" s="2" t="s">
        <v>124</v>
      </c>
      <c r="C24" s="3">
        <v>0</v>
      </c>
      <c r="D24" s="29" t="s">
        <v>229</v>
      </c>
      <c r="E24" s="32">
        <f t="shared" si="3"/>
        <v>0</v>
      </c>
      <c r="F24" s="32">
        <f t="shared" si="4"/>
        <v>0</v>
      </c>
      <c r="G24" s="32">
        <f t="shared" si="5"/>
        <v>0</v>
      </c>
      <c r="H24" s="32">
        <f t="shared" si="6"/>
        <v>0</v>
      </c>
      <c r="I24" s="32">
        <f t="shared" si="7"/>
        <v>0</v>
      </c>
      <c r="J24" s="32">
        <f t="shared" si="8"/>
        <v>0</v>
      </c>
      <c r="K24" s="32">
        <f t="shared" si="9"/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f t="shared" si="10"/>
        <v>0</v>
      </c>
      <c r="AO24" s="32">
        <f t="shared" si="11"/>
        <v>0</v>
      </c>
      <c r="AP24" s="32">
        <f t="shared" si="12"/>
        <v>0</v>
      </c>
      <c r="AQ24" s="32">
        <f t="shared" si="13"/>
        <v>0</v>
      </c>
      <c r="AR24" s="32">
        <f t="shared" si="14"/>
        <v>0</v>
      </c>
      <c r="AS24" s="32">
        <f t="shared" si="15"/>
        <v>0</v>
      </c>
      <c r="AT24" s="32">
        <f t="shared" si="16"/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f t="shared" si="17"/>
        <v>0</v>
      </c>
      <c r="BX24" s="32">
        <f t="shared" si="18"/>
        <v>0</v>
      </c>
      <c r="BY24" s="32">
        <f t="shared" si="19"/>
        <v>0</v>
      </c>
      <c r="BZ24" s="32">
        <f t="shared" si="20"/>
        <v>0</v>
      </c>
      <c r="CA24" s="32">
        <f t="shared" si="21"/>
        <v>0</v>
      </c>
      <c r="CB24" s="32">
        <f t="shared" si="22"/>
        <v>0</v>
      </c>
      <c r="CC24" s="32">
        <f t="shared" si="23"/>
        <v>0</v>
      </c>
      <c r="CD24" s="34"/>
    </row>
    <row r="25" spans="1:82" s="17" customFormat="1" ht="12">
      <c r="A25" s="1" t="s">
        <v>125</v>
      </c>
      <c r="B25" s="4" t="s">
        <v>126</v>
      </c>
      <c r="C25" s="3">
        <v>0</v>
      </c>
      <c r="D25" s="29" t="s">
        <v>229</v>
      </c>
      <c r="E25" s="32">
        <f t="shared" si="3"/>
        <v>0</v>
      </c>
      <c r="F25" s="32">
        <f t="shared" si="4"/>
        <v>0</v>
      </c>
      <c r="G25" s="32">
        <f t="shared" si="5"/>
        <v>0</v>
      </c>
      <c r="H25" s="32">
        <f t="shared" si="6"/>
        <v>0</v>
      </c>
      <c r="I25" s="32">
        <f t="shared" si="7"/>
        <v>0</v>
      </c>
      <c r="J25" s="32">
        <f t="shared" si="8"/>
        <v>0</v>
      </c>
      <c r="K25" s="32">
        <f t="shared" si="9"/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f t="shared" si="10"/>
        <v>0</v>
      </c>
      <c r="AO25" s="32">
        <f t="shared" si="11"/>
        <v>0</v>
      </c>
      <c r="AP25" s="32">
        <f t="shared" si="12"/>
        <v>0</v>
      </c>
      <c r="AQ25" s="32">
        <f t="shared" si="13"/>
        <v>0</v>
      </c>
      <c r="AR25" s="32">
        <f t="shared" si="14"/>
        <v>0</v>
      </c>
      <c r="AS25" s="32">
        <f t="shared" si="15"/>
        <v>0</v>
      </c>
      <c r="AT25" s="32">
        <f t="shared" si="16"/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f t="shared" si="17"/>
        <v>0</v>
      </c>
      <c r="BX25" s="32">
        <f t="shared" si="18"/>
        <v>0</v>
      </c>
      <c r="BY25" s="32">
        <f t="shared" si="19"/>
        <v>0</v>
      </c>
      <c r="BZ25" s="32">
        <f t="shared" si="20"/>
        <v>0</v>
      </c>
      <c r="CA25" s="32">
        <f t="shared" si="21"/>
        <v>0</v>
      </c>
      <c r="CB25" s="32">
        <f t="shared" si="22"/>
        <v>0</v>
      </c>
      <c r="CC25" s="32">
        <f t="shared" si="23"/>
        <v>0</v>
      </c>
      <c r="CD25" s="34"/>
    </row>
    <row r="26" spans="1:82" s="17" customFormat="1" ht="12">
      <c r="A26" s="1" t="s">
        <v>127</v>
      </c>
      <c r="B26" s="2" t="s">
        <v>128</v>
      </c>
      <c r="C26" s="3" t="s">
        <v>114</v>
      </c>
      <c r="D26" s="29" t="s">
        <v>229</v>
      </c>
      <c r="E26" s="32">
        <f t="shared" si="3"/>
        <v>2.79</v>
      </c>
      <c r="F26" s="32">
        <f t="shared" si="4"/>
        <v>0</v>
      </c>
      <c r="G26" s="32">
        <f t="shared" si="5"/>
        <v>12.265</v>
      </c>
      <c r="H26" s="32">
        <f t="shared" si="6"/>
        <v>0</v>
      </c>
      <c r="I26" s="32">
        <f t="shared" si="7"/>
        <v>3.443</v>
      </c>
      <c r="J26" s="32">
        <f t="shared" si="8"/>
        <v>0</v>
      </c>
      <c r="K26" s="32">
        <f t="shared" si="9"/>
        <v>95</v>
      </c>
      <c r="L26" s="32">
        <f>L19</f>
        <v>2.79</v>
      </c>
      <c r="M26" s="32">
        <f>M19</f>
        <v>0</v>
      </c>
      <c r="N26" s="32">
        <f>N19</f>
        <v>12.265</v>
      </c>
      <c r="O26" s="32">
        <f>O19</f>
        <v>0</v>
      </c>
      <c r="P26" s="32">
        <f>P19</f>
        <v>3.443</v>
      </c>
      <c r="Q26" s="32">
        <v>0</v>
      </c>
      <c r="R26" s="32">
        <f>R19</f>
        <v>95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f t="shared" si="10"/>
        <v>3.77</v>
      </c>
      <c r="AO26" s="32">
        <f t="shared" si="11"/>
        <v>0</v>
      </c>
      <c r="AP26" s="32">
        <f t="shared" si="12"/>
        <v>12.008999999999999</v>
      </c>
      <c r="AQ26" s="32">
        <f t="shared" si="13"/>
        <v>0</v>
      </c>
      <c r="AR26" s="32">
        <f t="shared" si="14"/>
        <v>3.805</v>
      </c>
      <c r="AS26" s="32">
        <f t="shared" si="15"/>
        <v>0</v>
      </c>
      <c r="AT26" s="32">
        <f t="shared" si="16"/>
        <v>40</v>
      </c>
      <c r="AU26" s="32">
        <f>AU19</f>
        <v>3.77</v>
      </c>
      <c r="AV26" s="32">
        <f>AV19</f>
        <v>0</v>
      </c>
      <c r="AW26" s="32">
        <f>AW19</f>
        <v>12.008999999999999</v>
      </c>
      <c r="AX26" s="32">
        <f>AX19</f>
        <v>0</v>
      </c>
      <c r="AY26" s="32">
        <f>AY19</f>
        <v>3.805</v>
      </c>
      <c r="AZ26" s="32">
        <v>0</v>
      </c>
      <c r="BA26" s="32">
        <f>BA19</f>
        <v>40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f t="shared" si="17"/>
        <v>0.98</v>
      </c>
      <c r="BX26" s="32">
        <f t="shared" si="18"/>
        <v>0</v>
      </c>
      <c r="BY26" s="32">
        <f t="shared" si="19"/>
        <v>-0.256000000000002</v>
      </c>
      <c r="BZ26" s="32">
        <f t="shared" si="20"/>
        <v>0</v>
      </c>
      <c r="CA26" s="32">
        <f t="shared" si="21"/>
        <v>0.3620000000000001</v>
      </c>
      <c r="CB26" s="32">
        <f t="shared" si="22"/>
        <v>0</v>
      </c>
      <c r="CC26" s="32">
        <f t="shared" si="23"/>
        <v>-55</v>
      </c>
      <c r="CD26" s="34"/>
    </row>
    <row r="27" spans="1:82" s="17" customFormat="1" ht="12">
      <c r="A27" s="1" t="s">
        <v>129</v>
      </c>
      <c r="B27" s="2" t="s">
        <v>130</v>
      </c>
      <c r="C27" s="3">
        <v>0</v>
      </c>
      <c r="D27" s="29" t="s">
        <v>229</v>
      </c>
      <c r="E27" s="32">
        <f t="shared" si="3"/>
        <v>0</v>
      </c>
      <c r="F27" s="32">
        <f t="shared" si="4"/>
        <v>0</v>
      </c>
      <c r="G27" s="32">
        <f t="shared" si="5"/>
        <v>0</v>
      </c>
      <c r="H27" s="32">
        <f t="shared" si="6"/>
        <v>0</v>
      </c>
      <c r="I27" s="32">
        <f t="shared" si="7"/>
        <v>0</v>
      </c>
      <c r="J27" s="32">
        <f t="shared" si="8"/>
        <v>0</v>
      </c>
      <c r="K27" s="32">
        <f t="shared" si="9"/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f t="shared" si="10"/>
        <v>0</v>
      </c>
      <c r="AO27" s="32">
        <f t="shared" si="11"/>
        <v>0</v>
      </c>
      <c r="AP27" s="32">
        <f t="shared" si="12"/>
        <v>0</v>
      </c>
      <c r="AQ27" s="32">
        <f t="shared" si="13"/>
        <v>0</v>
      </c>
      <c r="AR27" s="32">
        <f t="shared" si="14"/>
        <v>0</v>
      </c>
      <c r="AS27" s="32">
        <f t="shared" si="15"/>
        <v>0</v>
      </c>
      <c r="AT27" s="32">
        <f t="shared" si="16"/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f t="shared" si="17"/>
        <v>0</v>
      </c>
      <c r="BX27" s="32">
        <f t="shared" si="18"/>
        <v>0</v>
      </c>
      <c r="BY27" s="32">
        <f t="shared" si="19"/>
        <v>0</v>
      </c>
      <c r="BZ27" s="32">
        <f t="shared" si="20"/>
        <v>0</v>
      </c>
      <c r="CA27" s="32">
        <f t="shared" si="21"/>
        <v>0</v>
      </c>
      <c r="CB27" s="32">
        <f t="shared" si="22"/>
        <v>0</v>
      </c>
      <c r="CC27" s="32">
        <f t="shared" si="23"/>
        <v>0</v>
      </c>
      <c r="CD27" s="34"/>
    </row>
    <row r="28" spans="1:82" s="17" customFormat="1" ht="21">
      <c r="A28" s="1" t="s">
        <v>131</v>
      </c>
      <c r="B28" s="2" t="s">
        <v>132</v>
      </c>
      <c r="C28" s="3">
        <v>0</v>
      </c>
      <c r="D28" s="29" t="s">
        <v>229</v>
      </c>
      <c r="E28" s="32">
        <f t="shared" si="3"/>
        <v>0</v>
      </c>
      <c r="F28" s="32">
        <f t="shared" si="4"/>
        <v>0</v>
      </c>
      <c r="G28" s="32">
        <f t="shared" si="5"/>
        <v>0</v>
      </c>
      <c r="H28" s="32">
        <f t="shared" si="6"/>
        <v>0</v>
      </c>
      <c r="I28" s="32">
        <f t="shared" si="7"/>
        <v>0</v>
      </c>
      <c r="J28" s="32">
        <f t="shared" si="8"/>
        <v>0</v>
      </c>
      <c r="K28" s="32">
        <f t="shared" si="9"/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f t="shared" si="10"/>
        <v>0</v>
      </c>
      <c r="AO28" s="32">
        <f t="shared" si="11"/>
        <v>0</v>
      </c>
      <c r="AP28" s="32">
        <f t="shared" si="12"/>
        <v>0</v>
      </c>
      <c r="AQ28" s="32">
        <f t="shared" si="13"/>
        <v>0</v>
      </c>
      <c r="AR28" s="32">
        <f t="shared" si="14"/>
        <v>0</v>
      </c>
      <c r="AS28" s="32">
        <f t="shared" si="15"/>
        <v>0</v>
      </c>
      <c r="AT28" s="32">
        <f t="shared" si="16"/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f t="shared" si="17"/>
        <v>0</v>
      </c>
      <c r="BX28" s="32">
        <f t="shared" si="18"/>
        <v>0</v>
      </c>
      <c r="BY28" s="32">
        <f t="shared" si="19"/>
        <v>0</v>
      </c>
      <c r="BZ28" s="32">
        <f t="shared" si="20"/>
        <v>0</v>
      </c>
      <c r="CA28" s="32">
        <f t="shared" si="21"/>
        <v>0</v>
      </c>
      <c r="CB28" s="32">
        <f t="shared" si="22"/>
        <v>0</v>
      </c>
      <c r="CC28" s="32">
        <f t="shared" si="23"/>
        <v>0</v>
      </c>
      <c r="CD28" s="34"/>
    </row>
    <row r="29" spans="1:82" s="17" customFormat="1" ht="31.5">
      <c r="A29" s="1" t="s">
        <v>133</v>
      </c>
      <c r="B29" s="2" t="s">
        <v>134</v>
      </c>
      <c r="C29" s="3">
        <v>0</v>
      </c>
      <c r="D29" s="29" t="s">
        <v>229</v>
      </c>
      <c r="E29" s="32">
        <f t="shared" si="3"/>
        <v>0</v>
      </c>
      <c r="F29" s="32">
        <f t="shared" si="4"/>
        <v>0</v>
      </c>
      <c r="G29" s="32">
        <f t="shared" si="5"/>
        <v>0</v>
      </c>
      <c r="H29" s="32">
        <f t="shared" si="6"/>
        <v>0</v>
      </c>
      <c r="I29" s="32">
        <f t="shared" si="7"/>
        <v>0</v>
      </c>
      <c r="J29" s="32">
        <f t="shared" si="8"/>
        <v>0</v>
      </c>
      <c r="K29" s="32">
        <f t="shared" si="9"/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f t="shared" si="10"/>
        <v>0</v>
      </c>
      <c r="AO29" s="32">
        <f t="shared" si="11"/>
        <v>0</v>
      </c>
      <c r="AP29" s="32">
        <f t="shared" si="12"/>
        <v>0</v>
      </c>
      <c r="AQ29" s="32">
        <f t="shared" si="13"/>
        <v>0</v>
      </c>
      <c r="AR29" s="32">
        <f t="shared" si="14"/>
        <v>0</v>
      </c>
      <c r="AS29" s="32">
        <f t="shared" si="15"/>
        <v>0</v>
      </c>
      <c r="AT29" s="32">
        <f t="shared" si="16"/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f t="shared" si="17"/>
        <v>0</v>
      </c>
      <c r="BX29" s="32">
        <f t="shared" si="18"/>
        <v>0</v>
      </c>
      <c r="BY29" s="32">
        <f t="shared" si="19"/>
        <v>0</v>
      </c>
      <c r="BZ29" s="32">
        <f t="shared" si="20"/>
        <v>0</v>
      </c>
      <c r="CA29" s="32">
        <f t="shared" si="21"/>
        <v>0</v>
      </c>
      <c r="CB29" s="32">
        <f t="shared" si="22"/>
        <v>0</v>
      </c>
      <c r="CC29" s="32">
        <f t="shared" si="23"/>
        <v>0</v>
      </c>
      <c r="CD29" s="34"/>
    </row>
    <row r="30" spans="1:82" s="17" customFormat="1" ht="31.5">
      <c r="A30" s="1" t="s">
        <v>135</v>
      </c>
      <c r="B30" s="2" t="s">
        <v>136</v>
      </c>
      <c r="C30" s="3">
        <v>0</v>
      </c>
      <c r="D30" s="29" t="s">
        <v>229</v>
      </c>
      <c r="E30" s="32">
        <f t="shared" si="3"/>
        <v>0</v>
      </c>
      <c r="F30" s="32">
        <f t="shared" si="4"/>
        <v>0</v>
      </c>
      <c r="G30" s="32">
        <f t="shared" si="5"/>
        <v>0</v>
      </c>
      <c r="H30" s="32">
        <f t="shared" si="6"/>
        <v>0</v>
      </c>
      <c r="I30" s="32">
        <f t="shared" si="7"/>
        <v>0</v>
      </c>
      <c r="J30" s="32">
        <f t="shared" si="8"/>
        <v>0</v>
      </c>
      <c r="K30" s="32">
        <f t="shared" si="9"/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f t="shared" si="10"/>
        <v>0</v>
      </c>
      <c r="AO30" s="32">
        <f t="shared" si="11"/>
        <v>0</v>
      </c>
      <c r="AP30" s="32">
        <f t="shared" si="12"/>
        <v>0</v>
      </c>
      <c r="AQ30" s="32">
        <f t="shared" si="13"/>
        <v>0</v>
      </c>
      <c r="AR30" s="32">
        <f t="shared" si="14"/>
        <v>0</v>
      </c>
      <c r="AS30" s="32">
        <f t="shared" si="15"/>
        <v>0</v>
      </c>
      <c r="AT30" s="32">
        <f t="shared" si="16"/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f t="shared" si="17"/>
        <v>0</v>
      </c>
      <c r="BX30" s="32">
        <f t="shared" si="18"/>
        <v>0</v>
      </c>
      <c r="BY30" s="32">
        <f t="shared" si="19"/>
        <v>0</v>
      </c>
      <c r="BZ30" s="32">
        <f t="shared" si="20"/>
        <v>0</v>
      </c>
      <c r="CA30" s="32">
        <f t="shared" si="21"/>
        <v>0</v>
      </c>
      <c r="CB30" s="32">
        <f t="shared" si="22"/>
        <v>0</v>
      </c>
      <c r="CC30" s="32">
        <f t="shared" si="23"/>
        <v>0</v>
      </c>
      <c r="CD30" s="34"/>
    </row>
    <row r="31" spans="1:82" s="17" customFormat="1" ht="21">
      <c r="A31" s="1" t="s">
        <v>137</v>
      </c>
      <c r="B31" s="2" t="s">
        <v>138</v>
      </c>
      <c r="C31" s="3">
        <v>0</v>
      </c>
      <c r="D31" s="29" t="s">
        <v>229</v>
      </c>
      <c r="E31" s="32">
        <f t="shared" si="3"/>
        <v>0</v>
      </c>
      <c r="F31" s="32">
        <f t="shared" si="4"/>
        <v>0</v>
      </c>
      <c r="G31" s="32">
        <f t="shared" si="5"/>
        <v>0</v>
      </c>
      <c r="H31" s="32">
        <f t="shared" si="6"/>
        <v>0</v>
      </c>
      <c r="I31" s="32">
        <f t="shared" si="7"/>
        <v>0</v>
      </c>
      <c r="J31" s="32">
        <f t="shared" si="8"/>
        <v>0</v>
      </c>
      <c r="K31" s="32">
        <f t="shared" si="9"/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f t="shared" si="10"/>
        <v>0</v>
      </c>
      <c r="AO31" s="32">
        <f t="shared" si="11"/>
        <v>0</v>
      </c>
      <c r="AP31" s="32">
        <f t="shared" si="12"/>
        <v>0</v>
      </c>
      <c r="AQ31" s="32">
        <f t="shared" si="13"/>
        <v>0</v>
      </c>
      <c r="AR31" s="32">
        <f t="shared" si="14"/>
        <v>0</v>
      </c>
      <c r="AS31" s="32">
        <f t="shared" si="15"/>
        <v>0</v>
      </c>
      <c r="AT31" s="32">
        <f t="shared" si="16"/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f t="shared" si="17"/>
        <v>0</v>
      </c>
      <c r="BX31" s="32">
        <f t="shared" si="18"/>
        <v>0</v>
      </c>
      <c r="BY31" s="32">
        <f t="shared" si="19"/>
        <v>0</v>
      </c>
      <c r="BZ31" s="32">
        <f t="shared" si="20"/>
        <v>0</v>
      </c>
      <c r="CA31" s="32">
        <f t="shared" si="21"/>
        <v>0</v>
      </c>
      <c r="CB31" s="32">
        <f t="shared" si="22"/>
        <v>0</v>
      </c>
      <c r="CC31" s="32">
        <f t="shared" si="23"/>
        <v>0</v>
      </c>
      <c r="CD31" s="34"/>
    </row>
    <row r="32" spans="1:82" s="17" customFormat="1" ht="21">
      <c r="A32" s="1" t="s">
        <v>139</v>
      </c>
      <c r="B32" s="2" t="s">
        <v>140</v>
      </c>
      <c r="C32" s="3">
        <v>0</v>
      </c>
      <c r="D32" s="29" t="s">
        <v>229</v>
      </c>
      <c r="E32" s="32">
        <f t="shared" si="3"/>
        <v>0</v>
      </c>
      <c r="F32" s="32">
        <f t="shared" si="4"/>
        <v>0</v>
      </c>
      <c r="G32" s="32">
        <f t="shared" si="5"/>
        <v>0</v>
      </c>
      <c r="H32" s="32">
        <f t="shared" si="6"/>
        <v>0</v>
      </c>
      <c r="I32" s="32">
        <f t="shared" si="7"/>
        <v>0</v>
      </c>
      <c r="J32" s="32">
        <f t="shared" si="8"/>
        <v>0</v>
      </c>
      <c r="K32" s="32">
        <f t="shared" si="9"/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f t="shared" si="10"/>
        <v>0</v>
      </c>
      <c r="AO32" s="32">
        <f t="shared" si="11"/>
        <v>0</v>
      </c>
      <c r="AP32" s="32">
        <f t="shared" si="12"/>
        <v>0</v>
      </c>
      <c r="AQ32" s="32">
        <f t="shared" si="13"/>
        <v>0</v>
      </c>
      <c r="AR32" s="32">
        <f t="shared" si="14"/>
        <v>0</v>
      </c>
      <c r="AS32" s="32">
        <f t="shared" si="15"/>
        <v>0</v>
      </c>
      <c r="AT32" s="32">
        <f t="shared" si="16"/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f t="shared" si="17"/>
        <v>0</v>
      </c>
      <c r="BX32" s="32">
        <f t="shared" si="18"/>
        <v>0</v>
      </c>
      <c r="BY32" s="32">
        <f t="shared" si="19"/>
        <v>0</v>
      </c>
      <c r="BZ32" s="32">
        <f t="shared" si="20"/>
        <v>0</v>
      </c>
      <c r="CA32" s="32">
        <f t="shared" si="21"/>
        <v>0</v>
      </c>
      <c r="CB32" s="32">
        <f t="shared" si="22"/>
        <v>0</v>
      </c>
      <c r="CC32" s="32">
        <f t="shared" si="23"/>
        <v>0</v>
      </c>
      <c r="CD32" s="34"/>
    </row>
    <row r="33" spans="1:82" s="17" customFormat="1" ht="31.5">
      <c r="A33" s="1" t="s">
        <v>141</v>
      </c>
      <c r="B33" s="2" t="s">
        <v>142</v>
      </c>
      <c r="C33" s="3">
        <v>0</v>
      </c>
      <c r="D33" s="29" t="s">
        <v>229</v>
      </c>
      <c r="E33" s="32">
        <f t="shared" si="3"/>
        <v>0</v>
      </c>
      <c r="F33" s="32">
        <f t="shared" si="4"/>
        <v>0</v>
      </c>
      <c r="G33" s="32">
        <f t="shared" si="5"/>
        <v>0</v>
      </c>
      <c r="H33" s="32">
        <f t="shared" si="6"/>
        <v>0</v>
      </c>
      <c r="I33" s="32">
        <f t="shared" si="7"/>
        <v>0</v>
      </c>
      <c r="J33" s="32">
        <f t="shared" si="8"/>
        <v>0</v>
      </c>
      <c r="K33" s="32">
        <f t="shared" si="9"/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f t="shared" si="10"/>
        <v>0</v>
      </c>
      <c r="AO33" s="32">
        <f t="shared" si="11"/>
        <v>0</v>
      </c>
      <c r="AP33" s="32">
        <f t="shared" si="12"/>
        <v>0</v>
      </c>
      <c r="AQ33" s="32">
        <f t="shared" si="13"/>
        <v>0</v>
      </c>
      <c r="AR33" s="32">
        <f t="shared" si="14"/>
        <v>0</v>
      </c>
      <c r="AS33" s="32">
        <f t="shared" si="15"/>
        <v>0</v>
      </c>
      <c r="AT33" s="32">
        <f t="shared" si="16"/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32">
        <v>0</v>
      </c>
      <c r="BW33" s="32">
        <f t="shared" si="17"/>
        <v>0</v>
      </c>
      <c r="BX33" s="32">
        <f t="shared" si="18"/>
        <v>0</v>
      </c>
      <c r="BY33" s="32">
        <f t="shared" si="19"/>
        <v>0</v>
      </c>
      <c r="BZ33" s="32">
        <f t="shared" si="20"/>
        <v>0</v>
      </c>
      <c r="CA33" s="32">
        <f t="shared" si="21"/>
        <v>0</v>
      </c>
      <c r="CB33" s="32">
        <f t="shared" si="22"/>
        <v>0</v>
      </c>
      <c r="CC33" s="32">
        <f t="shared" si="23"/>
        <v>0</v>
      </c>
      <c r="CD33" s="34"/>
    </row>
    <row r="34" spans="1:82" s="17" customFormat="1" ht="21">
      <c r="A34" s="1" t="s">
        <v>143</v>
      </c>
      <c r="B34" s="2" t="s">
        <v>144</v>
      </c>
      <c r="C34" s="3">
        <v>0</v>
      </c>
      <c r="D34" s="29" t="s">
        <v>229</v>
      </c>
      <c r="E34" s="32">
        <f t="shared" si="3"/>
        <v>0</v>
      </c>
      <c r="F34" s="32">
        <f t="shared" si="4"/>
        <v>0</v>
      </c>
      <c r="G34" s="32">
        <f t="shared" si="5"/>
        <v>0</v>
      </c>
      <c r="H34" s="32">
        <f t="shared" si="6"/>
        <v>0</v>
      </c>
      <c r="I34" s="32">
        <f t="shared" si="7"/>
        <v>0</v>
      </c>
      <c r="J34" s="32">
        <f t="shared" si="8"/>
        <v>0</v>
      </c>
      <c r="K34" s="32">
        <f t="shared" si="9"/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f t="shared" si="10"/>
        <v>0</v>
      </c>
      <c r="AO34" s="32">
        <f t="shared" si="11"/>
        <v>0</v>
      </c>
      <c r="AP34" s="32">
        <f t="shared" si="12"/>
        <v>0</v>
      </c>
      <c r="AQ34" s="32">
        <f t="shared" si="13"/>
        <v>0</v>
      </c>
      <c r="AR34" s="32">
        <f t="shared" si="14"/>
        <v>0</v>
      </c>
      <c r="AS34" s="32">
        <f t="shared" si="15"/>
        <v>0</v>
      </c>
      <c r="AT34" s="32">
        <f t="shared" si="16"/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f t="shared" si="17"/>
        <v>0</v>
      </c>
      <c r="BX34" s="32">
        <f t="shared" si="18"/>
        <v>0</v>
      </c>
      <c r="BY34" s="32">
        <f t="shared" si="19"/>
        <v>0</v>
      </c>
      <c r="BZ34" s="32">
        <f t="shared" si="20"/>
        <v>0</v>
      </c>
      <c r="CA34" s="32">
        <f t="shared" si="21"/>
        <v>0</v>
      </c>
      <c r="CB34" s="32">
        <f t="shared" si="22"/>
        <v>0</v>
      </c>
      <c r="CC34" s="32">
        <f t="shared" si="23"/>
        <v>0</v>
      </c>
      <c r="CD34" s="34"/>
    </row>
    <row r="35" spans="1:82" s="17" customFormat="1" ht="21">
      <c r="A35" s="1" t="s">
        <v>145</v>
      </c>
      <c r="B35" s="2" t="s">
        <v>146</v>
      </c>
      <c r="C35" s="3">
        <v>0</v>
      </c>
      <c r="D35" s="29" t="s">
        <v>229</v>
      </c>
      <c r="E35" s="32">
        <f t="shared" si="3"/>
        <v>0</v>
      </c>
      <c r="F35" s="32">
        <f t="shared" si="4"/>
        <v>0</v>
      </c>
      <c r="G35" s="32">
        <f t="shared" si="5"/>
        <v>0</v>
      </c>
      <c r="H35" s="32">
        <f t="shared" si="6"/>
        <v>0</v>
      </c>
      <c r="I35" s="32">
        <f t="shared" si="7"/>
        <v>0</v>
      </c>
      <c r="J35" s="32">
        <f t="shared" si="8"/>
        <v>0</v>
      </c>
      <c r="K35" s="32">
        <f t="shared" si="9"/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f t="shared" si="10"/>
        <v>0</v>
      </c>
      <c r="AO35" s="32">
        <f t="shared" si="11"/>
        <v>0</v>
      </c>
      <c r="AP35" s="32">
        <f t="shared" si="12"/>
        <v>0</v>
      </c>
      <c r="AQ35" s="32">
        <f t="shared" si="13"/>
        <v>0</v>
      </c>
      <c r="AR35" s="32">
        <f t="shared" si="14"/>
        <v>0</v>
      </c>
      <c r="AS35" s="32">
        <f t="shared" si="15"/>
        <v>0</v>
      </c>
      <c r="AT35" s="32">
        <f t="shared" si="16"/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f t="shared" si="17"/>
        <v>0</v>
      </c>
      <c r="BX35" s="32">
        <f t="shared" si="18"/>
        <v>0</v>
      </c>
      <c r="BY35" s="32">
        <f t="shared" si="19"/>
        <v>0</v>
      </c>
      <c r="BZ35" s="32">
        <f t="shared" si="20"/>
        <v>0</v>
      </c>
      <c r="CA35" s="32">
        <f t="shared" si="21"/>
        <v>0</v>
      </c>
      <c r="CB35" s="32">
        <f t="shared" si="22"/>
        <v>0</v>
      </c>
      <c r="CC35" s="32">
        <f t="shared" si="23"/>
        <v>0</v>
      </c>
      <c r="CD35" s="34"/>
    </row>
    <row r="36" spans="1:82" s="17" customFormat="1" ht="21">
      <c r="A36" s="1" t="s">
        <v>147</v>
      </c>
      <c r="B36" s="2" t="s">
        <v>148</v>
      </c>
      <c r="C36" s="3">
        <v>0</v>
      </c>
      <c r="D36" s="29" t="s">
        <v>229</v>
      </c>
      <c r="E36" s="32">
        <f t="shared" si="3"/>
        <v>0</v>
      </c>
      <c r="F36" s="32">
        <f t="shared" si="4"/>
        <v>0</v>
      </c>
      <c r="G36" s="32">
        <f t="shared" si="5"/>
        <v>0</v>
      </c>
      <c r="H36" s="32">
        <f t="shared" si="6"/>
        <v>0</v>
      </c>
      <c r="I36" s="32">
        <f t="shared" si="7"/>
        <v>0</v>
      </c>
      <c r="J36" s="32">
        <f t="shared" si="8"/>
        <v>0</v>
      </c>
      <c r="K36" s="32">
        <f t="shared" si="9"/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f t="shared" si="10"/>
        <v>0</v>
      </c>
      <c r="AO36" s="32">
        <f t="shared" si="11"/>
        <v>0</v>
      </c>
      <c r="AP36" s="32">
        <f t="shared" si="12"/>
        <v>0</v>
      </c>
      <c r="AQ36" s="32">
        <f t="shared" si="13"/>
        <v>0</v>
      </c>
      <c r="AR36" s="32">
        <f t="shared" si="14"/>
        <v>0</v>
      </c>
      <c r="AS36" s="32">
        <f t="shared" si="15"/>
        <v>0</v>
      </c>
      <c r="AT36" s="32">
        <f t="shared" si="16"/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f t="shared" si="17"/>
        <v>0</v>
      </c>
      <c r="BX36" s="32">
        <f t="shared" si="18"/>
        <v>0</v>
      </c>
      <c r="BY36" s="32">
        <f t="shared" si="19"/>
        <v>0</v>
      </c>
      <c r="BZ36" s="32">
        <f t="shared" si="20"/>
        <v>0</v>
      </c>
      <c r="CA36" s="32">
        <f t="shared" si="21"/>
        <v>0</v>
      </c>
      <c r="CB36" s="32">
        <f t="shared" si="22"/>
        <v>0</v>
      </c>
      <c r="CC36" s="32">
        <f t="shared" si="23"/>
        <v>0</v>
      </c>
      <c r="CD36" s="34"/>
    </row>
    <row r="37" spans="1:82" s="17" customFormat="1" ht="52.5">
      <c r="A37" s="1" t="s">
        <v>147</v>
      </c>
      <c r="B37" s="2" t="s">
        <v>149</v>
      </c>
      <c r="C37" s="3">
        <v>0</v>
      </c>
      <c r="D37" s="29" t="s">
        <v>229</v>
      </c>
      <c r="E37" s="32">
        <f t="shared" si="3"/>
        <v>0</v>
      </c>
      <c r="F37" s="32">
        <f t="shared" si="4"/>
        <v>0</v>
      </c>
      <c r="G37" s="32">
        <f t="shared" si="5"/>
        <v>0</v>
      </c>
      <c r="H37" s="32">
        <f t="shared" si="6"/>
        <v>0</v>
      </c>
      <c r="I37" s="32">
        <f t="shared" si="7"/>
        <v>0</v>
      </c>
      <c r="J37" s="32">
        <f t="shared" si="8"/>
        <v>0</v>
      </c>
      <c r="K37" s="32">
        <f t="shared" si="9"/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f t="shared" si="10"/>
        <v>0</v>
      </c>
      <c r="AO37" s="32">
        <f t="shared" si="11"/>
        <v>0</v>
      </c>
      <c r="AP37" s="32">
        <f t="shared" si="12"/>
        <v>0</v>
      </c>
      <c r="AQ37" s="32">
        <f t="shared" si="13"/>
        <v>0</v>
      </c>
      <c r="AR37" s="32">
        <f t="shared" si="14"/>
        <v>0</v>
      </c>
      <c r="AS37" s="32">
        <f t="shared" si="15"/>
        <v>0</v>
      </c>
      <c r="AT37" s="32">
        <f t="shared" si="16"/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f t="shared" si="17"/>
        <v>0</v>
      </c>
      <c r="BX37" s="32">
        <f t="shared" si="18"/>
        <v>0</v>
      </c>
      <c r="BY37" s="32">
        <f t="shared" si="19"/>
        <v>0</v>
      </c>
      <c r="BZ37" s="32">
        <f t="shared" si="20"/>
        <v>0</v>
      </c>
      <c r="CA37" s="32">
        <f t="shared" si="21"/>
        <v>0</v>
      </c>
      <c r="CB37" s="32">
        <f t="shared" si="22"/>
        <v>0</v>
      </c>
      <c r="CC37" s="32">
        <f t="shared" si="23"/>
        <v>0</v>
      </c>
      <c r="CD37" s="34"/>
    </row>
    <row r="38" spans="1:82" s="17" customFormat="1" ht="42">
      <c r="A38" s="1" t="s">
        <v>147</v>
      </c>
      <c r="B38" s="2" t="s">
        <v>150</v>
      </c>
      <c r="C38" s="3">
        <v>0</v>
      </c>
      <c r="D38" s="29" t="s">
        <v>229</v>
      </c>
      <c r="E38" s="32">
        <f t="shared" si="3"/>
        <v>0</v>
      </c>
      <c r="F38" s="32">
        <f t="shared" si="4"/>
        <v>0</v>
      </c>
      <c r="G38" s="32">
        <f t="shared" si="5"/>
        <v>0</v>
      </c>
      <c r="H38" s="32">
        <f t="shared" si="6"/>
        <v>0</v>
      </c>
      <c r="I38" s="32">
        <f t="shared" si="7"/>
        <v>0</v>
      </c>
      <c r="J38" s="32">
        <f t="shared" si="8"/>
        <v>0</v>
      </c>
      <c r="K38" s="32">
        <f t="shared" si="9"/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f t="shared" si="10"/>
        <v>0</v>
      </c>
      <c r="AO38" s="32">
        <f t="shared" si="11"/>
        <v>0</v>
      </c>
      <c r="AP38" s="32">
        <f t="shared" si="12"/>
        <v>0</v>
      </c>
      <c r="AQ38" s="32">
        <f t="shared" si="13"/>
        <v>0</v>
      </c>
      <c r="AR38" s="32">
        <f t="shared" si="14"/>
        <v>0</v>
      </c>
      <c r="AS38" s="32">
        <f t="shared" si="15"/>
        <v>0</v>
      </c>
      <c r="AT38" s="32">
        <f t="shared" si="16"/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f t="shared" si="17"/>
        <v>0</v>
      </c>
      <c r="BX38" s="32">
        <f t="shared" si="18"/>
        <v>0</v>
      </c>
      <c r="BY38" s="32">
        <f t="shared" si="19"/>
        <v>0</v>
      </c>
      <c r="BZ38" s="32">
        <f t="shared" si="20"/>
        <v>0</v>
      </c>
      <c r="CA38" s="32">
        <f t="shared" si="21"/>
        <v>0</v>
      </c>
      <c r="CB38" s="32">
        <f t="shared" si="22"/>
        <v>0</v>
      </c>
      <c r="CC38" s="32">
        <f t="shared" si="23"/>
        <v>0</v>
      </c>
      <c r="CD38" s="34"/>
    </row>
    <row r="39" spans="1:82" s="17" customFormat="1" ht="42">
      <c r="A39" s="1" t="s">
        <v>147</v>
      </c>
      <c r="B39" s="2" t="s">
        <v>151</v>
      </c>
      <c r="C39" s="3">
        <v>0</v>
      </c>
      <c r="D39" s="29" t="s">
        <v>229</v>
      </c>
      <c r="E39" s="32">
        <f t="shared" si="3"/>
        <v>0</v>
      </c>
      <c r="F39" s="32">
        <f t="shared" si="4"/>
        <v>0</v>
      </c>
      <c r="G39" s="32">
        <f t="shared" si="5"/>
        <v>0</v>
      </c>
      <c r="H39" s="32">
        <f t="shared" si="6"/>
        <v>0</v>
      </c>
      <c r="I39" s="32">
        <f t="shared" si="7"/>
        <v>0</v>
      </c>
      <c r="J39" s="32">
        <f t="shared" si="8"/>
        <v>0</v>
      </c>
      <c r="K39" s="32">
        <f t="shared" si="9"/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f t="shared" si="10"/>
        <v>0</v>
      </c>
      <c r="AO39" s="32">
        <f t="shared" si="11"/>
        <v>0</v>
      </c>
      <c r="AP39" s="32">
        <f t="shared" si="12"/>
        <v>0</v>
      </c>
      <c r="AQ39" s="32">
        <f t="shared" si="13"/>
        <v>0</v>
      </c>
      <c r="AR39" s="32">
        <f t="shared" si="14"/>
        <v>0</v>
      </c>
      <c r="AS39" s="32">
        <f t="shared" si="15"/>
        <v>0</v>
      </c>
      <c r="AT39" s="32">
        <f t="shared" si="16"/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f t="shared" si="17"/>
        <v>0</v>
      </c>
      <c r="BX39" s="32">
        <f t="shared" si="18"/>
        <v>0</v>
      </c>
      <c r="BY39" s="32">
        <f t="shared" si="19"/>
        <v>0</v>
      </c>
      <c r="BZ39" s="32">
        <f t="shared" si="20"/>
        <v>0</v>
      </c>
      <c r="CA39" s="32">
        <f t="shared" si="21"/>
        <v>0</v>
      </c>
      <c r="CB39" s="32">
        <f t="shared" si="22"/>
        <v>0</v>
      </c>
      <c r="CC39" s="32">
        <f t="shared" si="23"/>
        <v>0</v>
      </c>
      <c r="CD39" s="34"/>
    </row>
    <row r="40" spans="1:82" s="17" customFormat="1" ht="21">
      <c r="A40" s="1" t="s">
        <v>152</v>
      </c>
      <c r="B40" s="2" t="s">
        <v>148</v>
      </c>
      <c r="C40" s="3">
        <v>0</v>
      </c>
      <c r="D40" s="29" t="s">
        <v>229</v>
      </c>
      <c r="E40" s="32">
        <f t="shared" si="3"/>
        <v>0</v>
      </c>
      <c r="F40" s="32">
        <f t="shared" si="4"/>
        <v>0</v>
      </c>
      <c r="G40" s="32">
        <f t="shared" si="5"/>
        <v>0</v>
      </c>
      <c r="H40" s="32">
        <f t="shared" si="6"/>
        <v>0</v>
      </c>
      <c r="I40" s="32">
        <f t="shared" si="7"/>
        <v>0</v>
      </c>
      <c r="J40" s="32">
        <f t="shared" si="8"/>
        <v>0</v>
      </c>
      <c r="K40" s="32">
        <f t="shared" si="9"/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f t="shared" si="10"/>
        <v>0</v>
      </c>
      <c r="AO40" s="32">
        <f t="shared" si="11"/>
        <v>0</v>
      </c>
      <c r="AP40" s="32">
        <f t="shared" si="12"/>
        <v>0</v>
      </c>
      <c r="AQ40" s="32">
        <f t="shared" si="13"/>
        <v>0</v>
      </c>
      <c r="AR40" s="32">
        <f t="shared" si="14"/>
        <v>0</v>
      </c>
      <c r="AS40" s="32">
        <f t="shared" si="15"/>
        <v>0</v>
      </c>
      <c r="AT40" s="32">
        <f t="shared" si="16"/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f t="shared" si="17"/>
        <v>0</v>
      </c>
      <c r="BX40" s="32">
        <f t="shared" si="18"/>
        <v>0</v>
      </c>
      <c r="BY40" s="32">
        <f t="shared" si="19"/>
        <v>0</v>
      </c>
      <c r="BZ40" s="32">
        <f t="shared" si="20"/>
        <v>0</v>
      </c>
      <c r="CA40" s="32">
        <f t="shared" si="21"/>
        <v>0</v>
      </c>
      <c r="CB40" s="32">
        <f t="shared" si="22"/>
        <v>0</v>
      </c>
      <c r="CC40" s="32">
        <f t="shared" si="23"/>
        <v>0</v>
      </c>
      <c r="CD40" s="34"/>
    </row>
    <row r="41" spans="1:82" s="17" customFormat="1" ht="52.5">
      <c r="A41" s="1" t="s">
        <v>152</v>
      </c>
      <c r="B41" s="2" t="s">
        <v>149</v>
      </c>
      <c r="C41" s="3">
        <v>0</v>
      </c>
      <c r="D41" s="29" t="s">
        <v>229</v>
      </c>
      <c r="E41" s="32">
        <f t="shared" si="3"/>
        <v>0</v>
      </c>
      <c r="F41" s="32">
        <f t="shared" si="4"/>
        <v>0</v>
      </c>
      <c r="G41" s="32">
        <f t="shared" si="5"/>
        <v>0</v>
      </c>
      <c r="H41" s="32">
        <f t="shared" si="6"/>
        <v>0</v>
      </c>
      <c r="I41" s="32">
        <f t="shared" si="7"/>
        <v>0</v>
      </c>
      <c r="J41" s="32">
        <f t="shared" si="8"/>
        <v>0</v>
      </c>
      <c r="K41" s="32">
        <f t="shared" si="9"/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f t="shared" si="10"/>
        <v>0</v>
      </c>
      <c r="AO41" s="32">
        <f t="shared" si="11"/>
        <v>0</v>
      </c>
      <c r="AP41" s="32">
        <f t="shared" si="12"/>
        <v>0</v>
      </c>
      <c r="AQ41" s="32">
        <f t="shared" si="13"/>
        <v>0</v>
      </c>
      <c r="AR41" s="32">
        <f t="shared" si="14"/>
        <v>0</v>
      </c>
      <c r="AS41" s="32">
        <f t="shared" si="15"/>
        <v>0</v>
      </c>
      <c r="AT41" s="32">
        <f t="shared" si="16"/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f t="shared" si="17"/>
        <v>0</v>
      </c>
      <c r="BX41" s="32">
        <f t="shared" si="18"/>
        <v>0</v>
      </c>
      <c r="BY41" s="32">
        <f t="shared" si="19"/>
        <v>0</v>
      </c>
      <c r="BZ41" s="32">
        <f t="shared" si="20"/>
        <v>0</v>
      </c>
      <c r="CA41" s="32">
        <f t="shared" si="21"/>
        <v>0</v>
      </c>
      <c r="CB41" s="32">
        <f t="shared" si="22"/>
        <v>0</v>
      </c>
      <c r="CC41" s="32">
        <f t="shared" si="23"/>
        <v>0</v>
      </c>
      <c r="CD41" s="34"/>
    </row>
    <row r="42" spans="1:82" s="17" customFormat="1" ht="42">
      <c r="A42" s="1" t="s">
        <v>152</v>
      </c>
      <c r="B42" s="2" t="s">
        <v>150</v>
      </c>
      <c r="C42" s="3">
        <v>0</v>
      </c>
      <c r="D42" s="29" t="s">
        <v>229</v>
      </c>
      <c r="E42" s="32">
        <f t="shared" si="3"/>
        <v>0</v>
      </c>
      <c r="F42" s="32">
        <f t="shared" si="4"/>
        <v>0</v>
      </c>
      <c r="G42" s="32">
        <f t="shared" si="5"/>
        <v>0</v>
      </c>
      <c r="H42" s="32">
        <f t="shared" si="6"/>
        <v>0</v>
      </c>
      <c r="I42" s="32">
        <f t="shared" si="7"/>
        <v>0</v>
      </c>
      <c r="J42" s="32">
        <f t="shared" si="8"/>
        <v>0</v>
      </c>
      <c r="K42" s="32">
        <f t="shared" si="9"/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f t="shared" si="10"/>
        <v>0</v>
      </c>
      <c r="AO42" s="32">
        <f t="shared" si="11"/>
        <v>0</v>
      </c>
      <c r="AP42" s="32">
        <f t="shared" si="12"/>
        <v>0</v>
      </c>
      <c r="AQ42" s="32">
        <f t="shared" si="13"/>
        <v>0</v>
      </c>
      <c r="AR42" s="32">
        <f t="shared" si="14"/>
        <v>0</v>
      </c>
      <c r="AS42" s="32">
        <f t="shared" si="15"/>
        <v>0</v>
      </c>
      <c r="AT42" s="32">
        <f t="shared" si="16"/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f t="shared" si="17"/>
        <v>0</v>
      </c>
      <c r="BX42" s="32">
        <f t="shared" si="18"/>
        <v>0</v>
      </c>
      <c r="BY42" s="32">
        <f t="shared" si="19"/>
        <v>0</v>
      </c>
      <c r="BZ42" s="32">
        <f t="shared" si="20"/>
        <v>0</v>
      </c>
      <c r="CA42" s="32">
        <f t="shared" si="21"/>
        <v>0</v>
      </c>
      <c r="CB42" s="32">
        <f t="shared" si="22"/>
        <v>0</v>
      </c>
      <c r="CC42" s="32">
        <f t="shared" si="23"/>
        <v>0</v>
      </c>
      <c r="CD42" s="34"/>
    </row>
    <row r="43" spans="1:82" s="17" customFormat="1" ht="12">
      <c r="A43" s="1" t="s">
        <v>152</v>
      </c>
      <c r="B43" s="5" t="s">
        <v>153</v>
      </c>
      <c r="C43" s="3">
        <v>0</v>
      </c>
      <c r="D43" s="29" t="s">
        <v>229</v>
      </c>
      <c r="E43" s="32">
        <f t="shared" si="3"/>
        <v>0</v>
      </c>
      <c r="F43" s="32">
        <f t="shared" si="4"/>
        <v>0</v>
      </c>
      <c r="G43" s="32">
        <f t="shared" si="5"/>
        <v>0</v>
      </c>
      <c r="H43" s="32">
        <f t="shared" si="6"/>
        <v>0</v>
      </c>
      <c r="I43" s="32">
        <f t="shared" si="7"/>
        <v>0</v>
      </c>
      <c r="J43" s="32">
        <f t="shared" si="8"/>
        <v>0</v>
      </c>
      <c r="K43" s="32">
        <f t="shared" si="9"/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f t="shared" si="10"/>
        <v>0</v>
      </c>
      <c r="AO43" s="32">
        <f t="shared" si="11"/>
        <v>0</v>
      </c>
      <c r="AP43" s="32">
        <f t="shared" si="12"/>
        <v>0</v>
      </c>
      <c r="AQ43" s="32">
        <f t="shared" si="13"/>
        <v>0</v>
      </c>
      <c r="AR43" s="32">
        <f t="shared" si="14"/>
        <v>0</v>
      </c>
      <c r="AS43" s="32">
        <f t="shared" si="15"/>
        <v>0</v>
      </c>
      <c r="AT43" s="32">
        <f t="shared" si="16"/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f t="shared" si="17"/>
        <v>0</v>
      </c>
      <c r="BX43" s="32">
        <f t="shared" si="18"/>
        <v>0</v>
      </c>
      <c r="BY43" s="32">
        <f t="shared" si="19"/>
        <v>0</v>
      </c>
      <c r="BZ43" s="32">
        <f t="shared" si="20"/>
        <v>0</v>
      </c>
      <c r="CA43" s="32">
        <f t="shared" si="21"/>
        <v>0</v>
      </c>
      <c r="CB43" s="32">
        <f t="shared" si="22"/>
        <v>0</v>
      </c>
      <c r="CC43" s="32">
        <f t="shared" si="23"/>
        <v>0</v>
      </c>
      <c r="CD43" s="34"/>
    </row>
    <row r="44" spans="1:82" s="17" customFormat="1" ht="42">
      <c r="A44" s="1" t="s">
        <v>152</v>
      </c>
      <c r="B44" s="2" t="s">
        <v>154</v>
      </c>
      <c r="C44" s="3">
        <v>0</v>
      </c>
      <c r="D44" s="29" t="s">
        <v>229</v>
      </c>
      <c r="E44" s="32">
        <f t="shared" si="3"/>
        <v>0</v>
      </c>
      <c r="F44" s="32">
        <f t="shared" si="4"/>
        <v>0</v>
      </c>
      <c r="G44" s="32">
        <f t="shared" si="5"/>
        <v>0</v>
      </c>
      <c r="H44" s="32">
        <f t="shared" si="6"/>
        <v>0</v>
      </c>
      <c r="I44" s="32">
        <f t="shared" si="7"/>
        <v>0</v>
      </c>
      <c r="J44" s="32">
        <f t="shared" si="8"/>
        <v>0</v>
      </c>
      <c r="K44" s="32">
        <f t="shared" si="9"/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f t="shared" si="10"/>
        <v>0</v>
      </c>
      <c r="AO44" s="32">
        <f t="shared" si="11"/>
        <v>0</v>
      </c>
      <c r="AP44" s="32">
        <f t="shared" si="12"/>
        <v>0</v>
      </c>
      <c r="AQ44" s="32">
        <f t="shared" si="13"/>
        <v>0</v>
      </c>
      <c r="AR44" s="32">
        <f t="shared" si="14"/>
        <v>0</v>
      </c>
      <c r="AS44" s="32">
        <f t="shared" si="15"/>
        <v>0</v>
      </c>
      <c r="AT44" s="32">
        <f t="shared" si="16"/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f t="shared" si="17"/>
        <v>0</v>
      </c>
      <c r="BX44" s="32">
        <f t="shared" si="18"/>
        <v>0</v>
      </c>
      <c r="BY44" s="32">
        <f t="shared" si="19"/>
        <v>0</v>
      </c>
      <c r="BZ44" s="32">
        <f t="shared" si="20"/>
        <v>0</v>
      </c>
      <c r="CA44" s="32">
        <f t="shared" si="21"/>
        <v>0</v>
      </c>
      <c r="CB44" s="32">
        <f t="shared" si="22"/>
        <v>0</v>
      </c>
      <c r="CC44" s="32">
        <f t="shared" si="23"/>
        <v>0</v>
      </c>
      <c r="CD44" s="34"/>
    </row>
    <row r="45" spans="1:82" s="17" customFormat="1" ht="42">
      <c r="A45" s="1" t="s">
        <v>155</v>
      </c>
      <c r="B45" s="2" t="s">
        <v>156</v>
      </c>
      <c r="C45" s="3">
        <v>0</v>
      </c>
      <c r="D45" s="29" t="s">
        <v>229</v>
      </c>
      <c r="E45" s="32">
        <f t="shared" si="3"/>
        <v>0</v>
      </c>
      <c r="F45" s="32">
        <f t="shared" si="4"/>
        <v>0</v>
      </c>
      <c r="G45" s="32">
        <f t="shared" si="5"/>
        <v>0</v>
      </c>
      <c r="H45" s="32">
        <f t="shared" si="6"/>
        <v>0</v>
      </c>
      <c r="I45" s="32">
        <f t="shared" si="7"/>
        <v>0</v>
      </c>
      <c r="J45" s="32">
        <f t="shared" si="8"/>
        <v>0</v>
      </c>
      <c r="K45" s="32">
        <f t="shared" si="9"/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f t="shared" si="10"/>
        <v>0</v>
      </c>
      <c r="AO45" s="32">
        <f t="shared" si="11"/>
        <v>0</v>
      </c>
      <c r="AP45" s="32">
        <f t="shared" si="12"/>
        <v>0</v>
      </c>
      <c r="AQ45" s="32">
        <f t="shared" si="13"/>
        <v>0</v>
      </c>
      <c r="AR45" s="32">
        <f t="shared" si="14"/>
        <v>0</v>
      </c>
      <c r="AS45" s="32">
        <f t="shared" si="15"/>
        <v>0</v>
      </c>
      <c r="AT45" s="32">
        <f t="shared" si="16"/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f t="shared" si="17"/>
        <v>0</v>
      </c>
      <c r="BX45" s="32">
        <f t="shared" si="18"/>
        <v>0</v>
      </c>
      <c r="BY45" s="32">
        <f t="shared" si="19"/>
        <v>0</v>
      </c>
      <c r="BZ45" s="32">
        <f t="shared" si="20"/>
        <v>0</v>
      </c>
      <c r="CA45" s="32">
        <f t="shared" si="21"/>
        <v>0</v>
      </c>
      <c r="CB45" s="32">
        <f t="shared" si="22"/>
        <v>0</v>
      </c>
      <c r="CC45" s="32">
        <f t="shared" si="23"/>
        <v>0</v>
      </c>
      <c r="CD45" s="34"/>
    </row>
    <row r="46" spans="1:82" s="17" customFormat="1" ht="31.5">
      <c r="A46" s="1" t="s">
        <v>157</v>
      </c>
      <c r="B46" s="2" t="s">
        <v>158</v>
      </c>
      <c r="C46" s="3">
        <v>0</v>
      </c>
      <c r="D46" s="29" t="s">
        <v>229</v>
      </c>
      <c r="E46" s="32">
        <f t="shared" si="3"/>
        <v>0</v>
      </c>
      <c r="F46" s="32">
        <f t="shared" si="4"/>
        <v>0</v>
      </c>
      <c r="G46" s="32">
        <f t="shared" si="5"/>
        <v>0</v>
      </c>
      <c r="H46" s="32">
        <f t="shared" si="6"/>
        <v>0</v>
      </c>
      <c r="I46" s="32">
        <f t="shared" si="7"/>
        <v>0</v>
      </c>
      <c r="J46" s="32">
        <f t="shared" si="8"/>
        <v>0</v>
      </c>
      <c r="K46" s="32">
        <f t="shared" si="9"/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f t="shared" si="10"/>
        <v>0</v>
      </c>
      <c r="AO46" s="32">
        <f t="shared" si="11"/>
        <v>0</v>
      </c>
      <c r="AP46" s="32">
        <f t="shared" si="12"/>
        <v>0</v>
      </c>
      <c r="AQ46" s="32">
        <f t="shared" si="13"/>
        <v>0</v>
      </c>
      <c r="AR46" s="32">
        <f t="shared" si="14"/>
        <v>0</v>
      </c>
      <c r="AS46" s="32">
        <f t="shared" si="15"/>
        <v>0</v>
      </c>
      <c r="AT46" s="32">
        <f t="shared" si="16"/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f t="shared" si="17"/>
        <v>0</v>
      </c>
      <c r="BX46" s="32">
        <f t="shared" si="18"/>
        <v>0</v>
      </c>
      <c r="BY46" s="32">
        <f t="shared" si="19"/>
        <v>0</v>
      </c>
      <c r="BZ46" s="32">
        <f t="shared" si="20"/>
        <v>0</v>
      </c>
      <c r="CA46" s="32">
        <f t="shared" si="21"/>
        <v>0</v>
      </c>
      <c r="CB46" s="32">
        <f t="shared" si="22"/>
        <v>0</v>
      </c>
      <c r="CC46" s="32">
        <f t="shared" si="23"/>
        <v>0</v>
      </c>
      <c r="CD46" s="34"/>
    </row>
    <row r="47" spans="1:82" s="17" customFormat="1" ht="42">
      <c r="A47" s="1" t="s">
        <v>159</v>
      </c>
      <c r="B47" s="2" t="s">
        <v>160</v>
      </c>
      <c r="C47" s="3">
        <v>0</v>
      </c>
      <c r="D47" s="29" t="s">
        <v>229</v>
      </c>
      <c r="E47" s="32">
        <f t="shared" si="3"/>
        <v>0</v>
      </c>
      <c r="F47" s="32">
        <f t="shared" si="4"/>
        <v>0</v>
      </c>
      <c r="G47" s="32">
        <f t="shared" si="5"/>
        <v>0</v>
      </c>
      <c r="H47" s="32">
        <f t="shared" si="6"/>
        <v>0</v>
      </c>
      <c r="I47" s="32">
        <f t="shared" si="7"/>
        <v>0</v>
      </c>
      <c r="J47" s="32">
        <f t="shared" si="8"/>
        <v>0</v>
      </c>
      <c r="K47" s="32">
        <f t="shared" si="9"/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f t="shared" si="10"/>
        <v>0</v>
      </c>
      <c r="AO47" s="32">
        <f t="shared" si="11"/>
        <v>0</v>
      </c>
      <c r="AP47" s="32">
        <f t="shared" si="12"/>
        <v>0</v>
      </c>
      <c r="AQ47" s="32">
        <f t="shared" si="13"/>
        <v>0</v>
      </c>
      <c r="AR47" s="32">
        <f t="shared" si="14"/>
        <v>0</v>
      </c>
      <c r="AS47" s="32">
        <f t="shared" si="15"/>
        <v>0</v>
      </c>
      <c r="AT47" s="32">
        <f t="shared" si="16"/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f t="shared" si="17"/>
        <v>0</v>
      </c>
      <c r="BX47" s="32">
        <f t="shared" si="18"/>
        <v>0</v>
      </c>
      <c r="BY47" s="32">
        <f t="shared" si="19"/>
        <v>0</v>
      </c>
      <c r="BZ47" s="32">
        <f t="shared" si="20"/>
        <v>0</v>
      </c>
      <c r="CA47" s="32">
        <f t="shared" si="21"/>
        <v>0</v>
      </c>
      <c r="CB47" s="32">
        <f t="shared" si="22"/>
        <v>0</v>
      </c>
      <c r="CC47" s="32">
        <f t="shared" si="23"/>
        <v>0</v>
      </c>
      <c r="CD47" s="34"/>
    </row>
    <row r="48" spans="1:82" s="17" customFormat="1" ht="21">
      <c r="A48" s="61" t="s">
        <v>161</v>
      </c>
      <c r="B48" s="2" t="s">
        <v>162</v>
      </c>
      <c r="C48" s="62" t="s">
        <v>114</v>
      </c>
      <c r="D48" s="29" t="s">
        <v>229</v>
      </c>
      <c r="E48" s="32">
        <f t="shared" si="3"/>
        <v>2.79</v>
      </c>
      <c r="F48" s="32">
        <f t="shared" si="4"/>
        <v>0</v>
      </c>
      <c r="G48" s="32">
        <f t="shared" si="5"/>
        <v>12.265</v>
      </c>
      <c r="H48" s="32">
        <f t="shared" si="6"/>
        <v>0</v>
      </c>
      <c r="I48" s="32">
        <f t="shared" si="7"/>
        <v>2.113</v>
      </c>
      <c r="J48" s="32">
        <f t="shared" si="8"/>
        <v>0</v>
      </c>
      <c r="K48" s="32">
        <f t="shared" si="9"/>
        <v>79</v>
      </c>
      <c r="L48" s="32">
        <f>L49+L107+L195+L240</f>
        <v>2.79</v>
      </c>
      <c r="M48" s="32">
        <f>M49+M107+M195+M240</f>
        <v>0</v>
      </c>
      <c r="N48" s="32">
        <f>N49+N107+N195+N240</f>
        <v>12.265</v>
      </c>
      <c r="O48" s="32">
        <f>O49+O107+O195+O240</f>
        <v>0</v>
      </c>
      <c r="P48" s="32">
        <f>P49+P107+P195+P240</f>
        <v>2.113</v>
      </c>
      <c r="Q48" s="32">
        <v>0</v>
      </c>
      <c r="R48" s="32">
        <f>R49+R107+R195+R240</f>
        <v>79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f t="shared" si="10"/>
        <v>1.77</v>
      </c>
      <c r="AO48" s="32">
        <f t="shared" si="11"/>
        <v>0</v>
      </c>
      <c r="AP48" s="32">
        <f t="shared" si="12"/>
        <v>11.616999999999999</v>
      </c>
      <c r="AQ48" s="32">
        <f t="shared" si="13"/>
        <v>0</v>
      </c>
      <c r="AR48" s="32">
        <f t="shared" si="14"/>
        <v>2.1590000000000003</v>
      </c>
      <c r="AS48" s="32">
        <f t="shared" si="15"/>
        <v>0</v>
      </c>
      <c r="AT48" s="32">
        <f t="shared" si="16"/>
        <v>39</v>
      </c>
      <c r="AU48" s="32">
        <f>AU49+AU107+AU195+AU240</f>
        <v>1.77</v>
      </c>
      <c r="AV48" s="32">
        <f>AV49+AV107+AV195+AV240</f>
        <v>0</v>
      </c>
      <c r="AW48" s="32">
        <f>AW49+AW107+AW195+AW240</f>
        <v>11.616999999999999</v>
      </c>
      <c r="AX48" s="32">
        <f>AX49+AX107+AX195+AX240</f>
        <v>0</v>
      </c>
      <c r="AY48" s="32">
        <f>AY49+AY107+AY195+AY240</f>
        <v>2.1590000000000003</v>
      </c>
      <c r="AZ48" s="32">
        <v>0</v>
      </c>
      <c r="BA48" s="32">
        <f>BA49+BA107+BA195+BA240</f>
        <v>39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f t="shared" si="17"/>
        <v>-1.02</v>
      </c>
      <c r="BX48" s="32">
        <f t="shared" si="18"/>
        <v>0</v>
      </c>
      <c r="BY48" s="32">
        <f t="shared" si="19"/>
        <v>-0.6480000000000015</v>
      </c>
      <c r="BZ48" s="32">
        <f t="shared" si="20"/>
        <v>0</v>
      </c>
      <c r="CA48" s="32">
        <f t="shared" si="21"/>
        <v>0.04600000000000026</v>
      </c>
      <c r="CB48" s="32">
        <f t="shared" si="22"/>
        <v>0</v>
      </c>
      <c r="CC48" s="32">
        <f t="shared" si="23"/>
        <v>-40</v>
      </c>
      <c r="CD48" s="34"/>
    </row>
    <row r="49" spans="1:82" s="17" customFormat="1" ht="31.5">
      <c r="A49" s="61" t="s">
        <v>163</v>
      </c>
      <c r="B49" s="2" t="s">
        <v>164</v>
      </c>
      <c r="C49" s="62" t="s">
        <v>114</v>
      </c>
      <c r="D49" s="29" t="s">
        <v>229</v>
      </c>
      <c r="E49" s="32">
        <f t="shared" si="3"/>
        <v>2.79</v>
      </c>
      <c r="F49" s="32">
        <f t="shared" si="4"/>
        <v>0</v>
      </c>
      <c r="G49" s="32">
        <f t="shared" si="5"/>
        <v>0</v>
      </c>
      <c r="H49" s="32">
        <f t="shared" si="6"/>
        <v>0</v>
      </c>
      <c r="I49" s="32">
        <f t="shared" si="7"/>
        <v>0</v>
      </c>
      <c r="J49" s="32">
        <f t="shared" si="8"/>
        <v>0</v>
      </c>
      <c r="K49" s="32">
        <f t="shared" si="9"/>
        <v>43</v>
      </c>
      <c r="L49" s="32">
        <f>L50+L56</f>
        <v>2.79</v>
      </c>
      <c r="M49" s="32">
        <f>M50+M56</f>
        <v>0</v>
      </c>
      <c r="N49" s="32">
        <f>N50+N56</f>
        <v>0</v>
      </c>
      <c r="O49" s="32">
        <f>O50+O56</f>
        <v>0</v>
      </c>
      <c r="P49" s="32">
        <f>P50+P56</f>
        <v>0</v>
      </c>
      <c r="Q49" s="32">
        <v>0</v>
      </c>
      <c r="R49" s="32">
        <f>R50+R56</f>
        <v>43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f t="shared" si="10"/>
        <v>1.77</v>
      </c>
      <c r="AO49" s="32">
        <f t="shared" si="11"/>
        <v>0</v>
      </c>
      <c r="AP49" s="32">
        <f t="shared" si="12"/>
        <v>0</v>
      </c>
      <c r="AQ49" s="32">
        <f t="shared" si="13"/>
        <v>0</v>
      </c>
      <c r="AR49" s="32">
        <f t="shared" si="14"/>
        <v>0</v>
      </c>
      <c r="AS49" s="32">
        <f t="shared" si="15"/>
        <v>0</v>
      </c>
      <c r="AT49" s="32">
        <f t="shared" si="16"/>
        <v>35</v>
      </c>
      <c r="AU49" s="32">
        <f>AU50+AU56</f>
        <v>1.77</v>
      </c>
      <c r="AV49" s="32">
        <f>AV50+AV56</f>
        <v>0</v>
      </c>
      <c r="AW49" s="32">
        <f>AW50+AW56</f>
        <v>0</v>
      </c>
      <c r="AX49" s="32">
        <f>AX50+AX56</f>
        <v>0</v>
      </c>
      <c r="AY49" s="32">
        <f>AY50+AY56</f>
        <v>0</v>
      </c>
      <c r="AZ49" s="32">
        <v>0</v>
      </c>
      <c r="BA49" s="32">
        <f>BA50+BA56</f>
        <v>35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f t="shared" si="17"/>
        <v>-1.02</v>
      </c>
      <c r="BX49" s="32">
        <f t="shared" si="18"/>
        <v>0</v>
      </c>
      <c r="BY49" s="32">
        <f t="shared" si="19"/>
        <v>0</v>
      </c>
      <c r="BZ49" s="32">
        <f t="shared" si="20"/>
        <v>0</v>
      </c>
      <c r="CA49" s="32">
        <f t="shared" si="21"/>
        <v>0</v>
      </c>
      <c r="CB49" s="32">
        <f t="shared" si="22"/>
        <v>0</v>
      </c>
      <c r="CC49" s="32">
        <f t="shared" si="23"/>
        <v>-8</v>
      </c>
      <c r="CD49" s="34"/>
    </row>
    <row r="50" spans="1:82" s="17" customFormat="1" ht="21">
      <c r="A50" s="61" t="s">
        <v>165</v>
      </c>
      <c r="B50" s="2" t="s">
        <v>166</v>
      </c>
      <c r="C50" s="62" t="s">
        <v>114</v>
      </c>
      <c r="D50" s="29" t="s">
        <v>229</v>
      </c>
      <c r="E50" s="32">
        <f t="shared" si="3"/>
        <v>0</v>
      </c>
      <c r="F50" s="32">
        <f t="shared" si="4"/>
        <v>0</v>
      </c>
      <c r="G50" s="32">
        <f t="shared" si="5"/>
        <v>0</v>
      </c>
      <c r="H50" s="32">
        <f t="shared" si="6"/>
        <v>0</v>
      </c>
      <c r="I50" s="32">
        <f t="shared" si="7"/>
        <v>0</v>
      </c>
      <c r="J50" s="32">
        <f t="shared" si="8"/>
        <v>0</v>
      </c>
      <c r="K50" s="32">
        <f t="shared" si="9"/>
        <v>0</v>
      </c>
      <c r="L50" s="32">
        <f aca="true" t="shared" si="24" ref="L50:R50">L51</f>
        <v>0</v>
      </c>
      <c r="M50" s="32">
        <f t="shared" si="24"/>
        <v>0</v>
      </c>
      <c r="N50" s="32">
        <f t="shared" si="24"/>
        <v>0</v>
      </c>
      <c r="O50" s="32">
        <f t="shared" si="24"/>
        <v>0</v>
      </c>
      <c r="P50" s="32">
        <f t="shared" si="24"/>
        <v>0</v>
      </c>
      <c r="Q50" s="32">
        <v>0</v>
      </c>
      <c r="R50" s="32">
        <f t="shared" si="24"/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f t="shared" si="10"/>
        <v>0</v>
      </c>
      <c r="AO50" s="32">
        <f t="shared" si="11"/>
        <v>0</v>
      </c>
      <c r="AP50" s="32">
        <f t="shared" si="12"/>
        <v>0</v>
      </c>
      <c r="AQ50" s="32">
        <f t="shared" si="13"/>
        <v>0</v>
      </c>
      <c r="AR50" s="32">
        <f t="shared" si="14"/>
        <v>0</v>
      </c>
      <c r="AS50" s="32">
        <f t="shared" si="15"/>
        <v>0</v>
      </c>
      <c r="AT50" s="32">
        <f t="shared" si="16"/>
        <v>0</v>
      </c>
      <c r="AU50" s="32">
        <f aca="true" t="shared" si="25" ref="AU50:BA50">AU51</f>
        <v>0</v>
      </c>
      <c r="AV50" s="32">
        <f t="shared" si="25"/>
        <v>0</v>
      </c>
      <c r="AW50" s="32">
        <f t="shared" si="25"/>
        <v>0</v>
      </c>
      <c r="AX50" s="32">
        <f t="shared" si="25"/>
        <v>0</v>
      </c>
      <c r="AY50" s="32">
        <f t="shared" si="25"/>
        <v>0</v>
      </c>
      <c r="AZ50" s="32">
        <v>0</v>
      </c>
      <c r="BA50" s="32">
        <f t="shared" si="25"/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0</v>
      </c>
      <c r="BU50" s="32">
        <v>0</v>
      </c>
      <c r="BV50" s="32">
        <v>0</v>
      </c>
      <c r="BW50" s="32">
        <f t="shared" si="17"/>
        <v>0</v>
      </c>
      <c r="BX50" s="32">
        <f t="shared" si="18"/>
        <v>0</v>
      </c>
      <c r="BY50" s="32">
        <f t="shared" si="19"/>
        <v>0</v>
      </c>
      <c r="BZ50" s="32">
        <f t="shared" si="20"/>
        <v>0</v>
      </c>
      <c r="CA50" s="32">
        <f t="shared" si="21"/>
        <v>0</v>
      </c>
      <c r="CB50" s="32">
        <f t="shared" si="22"/>
        <v>0</v>
      </c>
      <c r="CC50" s="32">
        <f t="shared" si="23"/>
        <v>0</v>
      </c>
      <c r="CD50" s="34"/>
    </row>
    <row r="51" spans="1:82" s="17" customFormat="1" ht="21.75">
      <c r="A51" s="61" t="s">
        <v>165</v>
      </c>
      <c r="B51" s="4" t="s">
        <v>167</v>
      </c>
      <c r="C51" s="63" t="s">
        <v>240</v>
      </c>
      <c r="D51" s="29" t="s">
        <v>229</v>
      </c>
      <c r="E51" s="32">
        <f t="shared" si="3"/>
        <v>0</v>
      </c>
      <c r="F51" s="32">
        <f t="shared" si="4"/>
        <v>0</v>
      </c>
      <c r="G51" s="32">
        <f t="shared" si="5"/>
        <v>0</v>
      </c>
      <c r="H51" s="32">
        <f t="shared" si="6"/>
        <v>0</v>
      </c>
      <c r="I51" s="32">
        <f t="shared" si="7"/>
        <v>0</v>
      </c>
      <c r="J51" s="32">
        <f t="shared" si="8"/>
        <v>0</v>
      </c>
      <c r="K51" s="32">
        <f t="shared" si="9"/>
        <v>0</v>
      </c>
      <c r="L51" s="32">
        <f>SUM(L53:L55)</f>
        <v>0</v>
      </c>
      <c r="M51" s="32">
        <f>SUM(M53:M55)</f>
        <v>0</v>
      </c>
      <c r="N51" s="32">
        <f>SUM(N53:N55)</f>
        <v>0</v>
      </c>
      <c r="O51" s="32">
        <f>SUM(O53:O55)</f>
        <v>0</v>
      </c>
      <c r="P51" s="32">
        <f>SUM(P53:P55)</f>
        <v>0</v>
      </c>
      <c r="Q51" s="32">
        <v>0</v>
      </c>
      <c r="R51" s="32">
        <f>SUM(R53:R55)</f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f t="shared" si="10"/>
        <v>0</v>
      </c>
      <c r="AO51" s="32">
        <f t="shared" si="11"/>
        <v>0</v>
      </c>
      <c r="AP51" s="32">
        <f t="shared" si="12"/>
        <v>0</v>
      </c>
      <c r="AQ51" s="32">
        <f t="shared" si="13"/>
        <v>0</v>
      </c>
      <c r="AR51" s="32">
        <f t="shared" si="14"/>
        <v>0</v>
      </c>
      <c r="AS51" s="32">
        <f t="shared" si="15"/>
        <v>0</v>
      </c>
      <c r="AT51" s="32">
        <f t="shared" si="16"/>
        <v>0</v>
      </c>
      <c r="AU51" s="32">
        <f>SUM(AU53:AU55)</f>
        <v>0</v>
      </c>
      <c r="AV51" s="32">
        <f>SUM(AV53:AV55)</f>
        <v>0</v>
      </c>
      <c r="AW51" s="32">
        <f>SUM(AW53:AW55)</f>
        <v>0</v>
      </c>
      <c r="AX51" s="32">
        <f>SUM(AX53:AX55)</f>
        <v>0</v>
      </c>
      <c r="AY51" s="32">
        <f>SUM(AY53:AY55)</f>
        <v>0</v>
      </c>
      <c r="AZ51" s="32">
        <v>0</v>
      </c>
      <c r="BA51" s="32">
        <f>SUM(BA53:BA55)</f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32">
        <f t="shared" si="17"/>
        <v>0</v>
      </c>
      <c r="BX51" s="32">
        <f t="shared" si="18"/>
        <v>0</v>
      </c>
      <c r="BY51" s="32">
        <f t="shared" si="19"/>
        <v>0</v>
      </c>
      <c r="BZ51" s="32">
        <f t="shared" si="20"/>
        <v>0</v>
      </c>
      <c r="CA51" s="32">
        <f t="shared" si="21"/>
        <v>0</v>
      </c>
      <c r="CB51" s="32">
        <f t="shared" si="22"/>
        <v>0</v>
      </c>
      <c r="CC51" s="32">
        <f t="shared" si="23"/>
        <v>0</v>
      </c>
      <c r="CD51" s="34"/>
    </row>
    <row r="52" spans="1:82" s="17" customFormat="1" ht="12">
      <c r="A52" s="1"/>
      <c r="B52" s="9" t="s">
        <v>183</v>
      </c>
      <c r="C52" s="6"/>
      <c r="D52" s="29" t="s">
        <v>229</v>
      </c>
      <c r="E52" s="32">
        <f t="shared" si="3"/>
        <v>0</v>
      </c>
      <c r="F52" s="32">
        <f t="shared" si="4"/>
        <v>0</v>
      </c>
      <c r="G52" s="32">
        <f t="shared" si="5"/>
        <v>0</v>
      </c>
      <c r="H52" s="32">
        <f t="shared" si="6"/>
        <v>0</v>
      </c>
      <c r="I52" s="32">
        <f t="shared" si="7"/>
        <v>0</v>
      </c>
      <c r="J52" s="32">
        <f t="shared" si="8"/>
        <v>0</v>
      </c>
      <c r="K52" s="32">
        <f t="shared" si="9"/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f t="shared" si="10"/>
        <v>0</v>
      </c>
      <c r="AO52" s="32">
        <f t="shared" si="11"/>
        <v>0</v>
      </c>
      <c r="AP52" s="32">
        <f t="shared" si="12"/>
        <v>0</v>
      </c>
      <c r="AQ52" s="32">
        <f t="shared" si="13"/>
        <v>0</v>
      </c>
      <c r="AR52" s="32">
        <f t="shared" si="14"/>
        <v>0</v>
      </c>
      <c r="AS52" s="32">
        <f t="shared" si="15"/>
        <v>0</v>
      </c>
      <c r="AT52" s="32">
        <f t="shared" si="16"/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f t="shared" si="17"/>
        <v>0</v>
      </c>
      <c r="BX52" s="32">
        <f t="shared" si="18"/>
        <v>0</v>
      </c>
      <c r="BY52" s="32">
        <f t="shared" si="19"/>
        <v>0</v>
      </c>
      <c r="BZ52" s="32">
        <f t="shared" si="20"/>
        <v>0</v>
      </c>
      <c r="CA52" s="32">
        <f t="shared" si="21"/>
        <v>0</v>
      </c>
      <c r="CB52" s="32">
        <f t="shared" si="22"/>
        <v>0</v>
      </c>
      <c r="CC52" s="32">
        <f t="shared" si="23"/>
        <v>0</v>
      </c>
      <c r="CD52" s="34"/>
    </row>
    <row r="53" spans="1:82" s="17" customFormat="1" ht="24">
      <c r="A53" s="1"/>
      <c r="B53" s="7" t="s">
        <v>241</v>
      </c>
      <c r="C53" s="6" t="s">
        <v>240</v>
      </c>
      <c r="D53" s="29" t="s">
        <v>229</v>
      </c>
      <c r="E53" s="32">
        <f t="shared" si="3"/>
        <v>0</v>
      </c>
      <c r="F53" s="32">
        <f t="shared" si="4"/>
        <v>0</v>
      </c>
      <c r="G53" s="32">
        <f t="shared" si="5"/>
        <v>0</v>
      </c>
      <c r="H53" s="32">
        <f t="shared" si="6"/>
        <v>0</v>
      </c>
      <c r="I53" s="32">
        <f t="shared" si="7"/>
        <v>0</v>
      </c>
      <c r="J53" s="32">
        <f t="shared" si="8"/>
        <v>0</v>
      </c>
      <c r="K53" s="32">
        <f t="shared" si="9"/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f t="shared" si="10"/>
        <v>0</v>
      </c>
      <c r="AO53" s="32">
        <f t="shared" si="11"/>
        <v>0</v>
      </c>
      <c r="AP53" s="32">
        <f t="shared" si="12"/>
        <v>0</v>
      </c>
      <c r="AQ53" s="32">
        <f t="shared" si="13"/>
        <v>0</v>
      </c>
      <c r="AR53" s="32">
        <f t="shared" si="14"/>
        <v>0</v>
      </c>
      <c r="AS53" s="32">
        <f t="shared" si="15"/>
        <v>0</v>
      </c>
      <c r="AT53" s="32">
        <f t="shared" si="16"/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f t="shared" si="17"/>
        <v>0</v>
      </c>
      <c r="BX53" s="32">
        <f t="shared" si="18"/>
        <v>0</v>
      </c>
      <c r="BY53" s="32">
        <f t="shared" si="19"/>
        <v>0</v>
      </c>
      <c r="BZ53" s="32">
        <f t="shared" si="20"/>
        <v>0</v>
      </c>
      <c r="CA53" s="32">
        <f t="shared" si="21"/>
        <v>0</v>
      </c>
      <c r="CB53" s="32">
        <f t="shared" si="22"/>
        <v>0</v>
      </c>
      <c r="CC53" s="32">
        <f t="shared" si="23"/>
        <v>0</v>
      </c>
      <c r="CD53" s="34" t="s">
        <v>436</v>
      </c>
    </row>
    <row r="54" spans="1:82" s="17" customFormat="1" ht="12">
      <c r="A54" s="1"/>
      <c r="B54" s="9" t="s">
        <v>231</v>
      </c>
      <c r="C54" s="6">
        <v>0</v>
      </c>
      <c r="D54" s="29" t="s">
        <v>229</v>
      </c>
      <c r="E54" s="32">
        <f t="shared" si="3"/>
        <v>0</v>
      </c>
      <c r="F54" s="32">
        <f t="shared" si="4"/>
        <v>0</v>
      </c>
      <c r="G54" s="32">
        <f t="shared" si="5"/>
        <v>0</v>
      </c>
      <c r="H54" s="32">
        <f t="shared" si="6"/>
        <v>0</v>
      </c>
      <c r="I54" s="32">
        <f t="shared" si="7"/>
        <v>0</v>
      </c>
      <c r="J54" s="32">
        <f t="shared" si="8"/>
        <v>0</v>
      </c>
      <c r="K54" s="32">
        <f t="shared" si="9"/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f t="shared" si="17"/>
        <v>0</v>
      </c>
      <c r="BX54" s="32">
        <f t="shared" si="18"/>
        <v>0</v>
      </c>
      <c r="BY54" s="32">
        <f t="shared" si="19"/>
        <v>0</v>
      </c>
      <c r="BZ54" s="32">
        <f t="shared" si="20"/>
        <v>0</v>
      </c>
      <c r="CA54" s="32">
        <f t="shared" si="21"/>
        <v>0</v>
      </c>
      <c r="CB54" s="32">
        <f t="shared" si="22"/>
        <v>0</v>
      </c>
      <c r="CC54" s="32">
        <f t="shared" si="23"/>
        <v>0</v>
      </c>
      <c r="CD54" s="34"/>
    </row>
    <row r="55" spans="1:82" s="17" customFormat="1" ht="33.75">
      <c r="A55" s="1"/>
      <c r="B55" s="7" t="s">
        <v>242</v>
      </c>
      <c r="C55" s="6" t="s">
        <v>240</v>
      </c>
      <c r="D55" s="29" t="s">
        <v>229</v>
      </c>
      <c r="E55" s="32">
        <f t="shared" si="3"/>
        <v>0</v>
      </c>
      <c r="F55" s="32">
        <f t="shared" si="4"/>
        <v>0</v>
      </c>
      <c r="G55" s="32">
        <f t="shared" si="5"/>
        <v>0</v>
      </c>
      <c r="H55" s="32">
        <f t="shared" si="6"/>
        <v>0</v>
      </c>
      <c r="I55" s="32">
        <f t="shared" si="7"/>
        <v>0</v>
      </c>
      <c r="J55" s="32">
        <f t="shared" si="8"/>
        <v>0</v>
      </c>
      <c r="K55" s="32">
        <f t="shared" si="9"/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</v>
      </c>
      <c r="BV55" s="32">
        <v>0</v>
      </c>
      <c r="BW55" s="32">
        <f t="shared" si="17"/>
        <v>0</v>
      </c>
      <c r="BX55" s="32">
        <f t="shared" si="18"/>
        <v>0</v>
      </c>
      <c r="BY55" s="32">
        <f t="shared" si="19"/>
        <v>0</v>
      </c>
      <c r="BZ55" s="32">
        <f t="shared" si="20"/>
        <v>0</v>
      </c>
      <c r="CA55" s="32">
        <f t="shared" si="21"/>
        <v>0</v>
      </c>
      <c r="CB55" s="32">
        <f t="shared" si="22"/>
        <v>0</v>
      </c>
      <c r="CC55" s="32">
        <f t="shared" si="23"/>
        <v>0</v>
      </c>
      <c r="CD55" s="34" t="s">
        <v>436</v>
      </c>
    </row>
    <row r="56" spans="1:82" s="17" customFormat="1" ht="31.5">
      <c r="A56" s="61" t="s">
        <v>168</v>
      </c>
      <c r="B56" s="2" t="s">
        <v>169</v>
      </c>
      <c r="C56" s="62" t="s">
        <v>114</v>
      </c>
      <c r="D56" s="29" t="s">
        <v>229</v>
      </c>
      <c r="E56" s="32">
        <f t="shared" si="3"/>
        <v>2.79</v>
      </c>
      <c r="F56" s="32">
        <f t="shared" si="4"/>
        <v>0</v>
      </c>
      <c r="G56" s="32">
        <f t="shared" si="5"/>
        <v>0</v>
      </c>
      <c r="H56" s="32">
        <f t="shared" si="6"/>
        <v>0</v>
      </c>
      <c r="I56" s="32">
        <f t="shared" si="7"/>
        <v>0</v>
      </c>
      <c r="J56" s="32">
        <f t="shared" si="8"/>
        <v>0</v>
      </c>
      <c r="K56" s="32">
        <f t="shared" si="9"/>
        <v>43</v>
      </c>
      <c r="L56" s="32">
        <f>L57+L69+L88+L100+L103</f>
        <v>2.79</v>
      </c>
      <c r="M56" s="32">
        <f>M57+M69+M88+M100+M103</f>
        <v>0</v>
      </c>
      <c r="N56" s="32">
        <f>N57+N69+N88+N100+N103</f>
        <v>0</v>
      </c>
      <c r="O56" s="32">
        <f>O57+O69+O88+O100+O103</f>
        <v>0</v>
      </c>
      <c r="P56" s="32">
        <f>P57+P69+P88+P100+P103</f>
        <v>0</v>
      </c>
      <c r="Q56" s="32">
        <v>0</v>
      </c>
      <c r="R56" s="32">
        <f>R57+R69+R88+R100+R103</f>
        <v>43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f t="shared" si="10"/>
        <v>1.77</v>
      </c>
      <c r="AO56" s="32">
        <f t="shared" si="11"/>
        <v>0</v>
      </c>
      <c r="AP56" s="32">
        <f t="shared" si="12"/>
        <v>0</v>
      </c>
      <c r="AQ56" s="32">
        <f t="shared" si="13"/>
        <v>0</v>
      </c>
      <c r="AR56" s="32">
        <f t="shared" si="14"/>
        <v>0</v>
      </c>
      <c r="AS56" s="32">
        <f t="shared" si="15"/>
        <v>0</v>
      </c>
      <c r="AT56" s="32">
        <f t="shared" si="16"/>
        <v>35</v>
      </c>
      <c r="AU56" s="70">
        <f>AU57+AU69+AU88+AU100+AU103</f>
        <v>1.77</v>
      </c>
      <c r="AV56" s="70">
        <f>AV57+AV69+AV88+AV100+AV103</f>
        <v>0</v>
      </c>
      <c r="AW56" s="70">
        <f>AW57+AW69+AW88+AW100+AW103</f>
        <v>0</v>
      </c>
      <c r="AX56" s="70">
        <f>AX57+AX69+AX88+AX100+AX103</f>
        <v>0</v>
      </c>
      <c r="AY56" s="70">
        <f>AY57+AY69+AY88+AY100+AY103</f>
        <v>0</v>
      </c>
      <c r="AZ56" s="32">
        <v>0</v>
      </c>
      <c r="BA56" s="32">
        <f>BA57+BA69+BA88+BA100+BA103</f>
        <v>35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f t="shared" si="17"/>
        <v>-1.02</v>
      </c>
      <c r="BX56" s="32">
        <f t="shared" si="18"/>
        <v>0</v>
      </c>
      <c r="BY56" s="32">
        <f t="shared" si="19"/>
        <v>0</v>
      </c>
      <c r="BZ56" s="32">
        <f t="shared" si="20"/>
        <v>0</v>
      </c>
      <c r="CA56" s="32">
        <f t="shared" si="21"/>
        <v>0</v>
      </c>
      <c r="CB56" s="32">
        <f t="shared" si="22"/>
        <v>0</v>
      </c>
      <c r="CC56" s="32">
        <f t="shared" si="23"/>
        <v>-8</v>
      </c>
      <c r="CD56" s="71"/>
    </row>
    <row r="57" spans="1:82" s="17" customFormat="1" ht="21.75">
      <c r="A57" s="61" t="s">
        <v>243</v>
      </c>
      <c r="B57" s="8" t="s">
        <v>170</v>
      </c>
      <c r="C57" s="63" t="s">
        <v>244</v>
      </c>
      <c r="D57" s="29" t="s">
        <v>229</v>
      </c>
      <c r="E57" s="32">
        <f t="shared" si="3"/>
        <v>0</v>
      </c>
      <c r="F57" s="32">
        <f t="shared" si="4"/>
        <v>0</v>
      </c>
      <c r="G57" s="32">
        <f t="shared" si="5"/>
        <v>0</v>
      </c>
      <c r="H57" s="32">
        <f t="shared" si="6"/>
        <v>0</v>
      </c>
      <c r="I57" s="32">
        <f t="shared" si="7"/>
        <v>0</v>
      </c>
      <c r="J57" s="32">
        <f t="shared" si="8"/>
        <v>0</v>
      </c>
      <c r="K57" s="32">
        <f t="shared" si="9"/>
        <v>5</v>
      </c>
      <c r="L57" s="32">
        <f>SUM(L59:L68)</f>
        <v>0</v>
      </c>
      <c r="M57" s="32">
        <f>SUM(M59:M68)</f>
        <v>0</v>
      </c>
      <c r="N57" s="32">
        <f>SUM(N59:N68)</f>
        <v>0</v>
      </c>
      <c r="O57" s="32">
        <f>SUM(O59:O68)</f>
        <v>0</v>
      </c>
      <c r="P57" s="32">
        <f>SUM(P59:P68)</f>
        <v>0</v>
      </c>
      <c r="Q57" s="32">
        <v>0</v>
      </c>
      <c r="R57" s="32">
        <f>SUM(R59:R68)</f>
        <v>5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f t="shared" si="10"/>
        <v>0</v>
      </c>
      <c r="AO57" s="32">
        <f t="shared" si="11"/>
        <v>0</v>
      </c>
      <c r="AP57" s="32">
        <f t="shared" si="12"/>
        <v>0</v>
      </c>
      <c r="AQ57" s="32">
        <f t="shared" si="13"/>
        <v>0</v>
      </c>
      <c r="AR57" s="32">
        <f t="shared" si="14"/>
        <v>0</v>
      </c>
      <c r="AS57" s="32">
        <f t="shared" si="15"/>
        <v>0</v>
      </c>
      <c r="AT57" s="32">
        <f t="shared" si="16"/>
        <v>22</v>
      </c>
      <c r="AU57" s="70">
        <f>SUM(AU59:AU66)</f>
        <v>0</v>
      </c>
      <c r="AV57" s="70">
        <f>SUM(AV59:AV66)</f>
        <v>0</v>
      </c>
      <c r="AW57" s="70">
        <f>SUM(AW59:AW66)</f>
        <v>0</v>
      </c>
      <c r="AX57" s="70">
        <f>SUM(AX59:AX66)</f>
        <v>0</v>
      </c>
      <c r="AY57" s="70">
        <f>SUM(AY59:AY66)</f>
        <v>0</v>
      </c>
      <c r="AZ57" s="32">
        <v>0</v>
      </c>
      <c r="BA57" s="32">
        <f>SUM(BA59:BA68)</f>
        <v>22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2">
        <v>0</v>
      </c>
      <c r="BW57" s="32">
        <f t="shared" si="17"/>
        <v>0</v>
      </c>
      <c r="BX57" s="32">
        <f t="shared" si="18"/>
        <v>0</v>
      </c>
      <c r="BY57" s="32">
        <f t="shared" si="19"/>
        <v>0</v>
      </c>
      <c r="BZ57" s="32">
        <f t="shared" si="20"/>
        <v>0</v>
      </c>
      <c r="CA57" s="32">
        <f t="shared" si="21"/>
        <v>0</v>
      </c>
      <c r="CB57" s="32">
        <f t="shared" si="22"/>
        <v>0</v>
      </c>
      <c r="CC57" s="32">
        <f t="shared" si="23"/>
        <v>17</v>
      </c>
      <c r="CD57" s="71"/>
    </row>
    <row r="58" spans="1:82" s="17" customFormat="1" ht="12">
      <c r="A58" s="1"/>
      <c r="B58" s="9" t="s">
        <v>206</v>
      </c>
      <c r="C58" s="6">
        <v>0</v>
      </c>
      <c r="D58" s="29" t="s">
        <v>229</v>
      </c>
      <c r="E58" s="32">
        <f t="shared" si="3"/>
        <v>0</v>
      </c>
      <c r="F58" s="32">
        <f t="shared" si="4"/>
        <v>0</v>
      </c>
      <c r="G58" s="32">
        <f t="shared" si="5"/>
        <v>0</v>
      </c>
      <c r="H58" s="32">
        <f t="shared" si="6"/>
        <v>0</v>
      </c>
      <c r="I58" s="32">
        <f t="shared" si="7"/>
        <v>0</v>
      </c>
      <c r="J58" s="32">
        <f t="shared" si="8"/>
        <v>0</v>
      </c>
      <c r="K58" s="32">
        <f t="shared" si="9"/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f t="shared" si="10"/>
        <v>0</v>
      </c>
      <c r="AO58" s="32">
        <f t="shared" si="11"/>
        <v>0</v>
      </c>
      <c r="AP58" s="32">
        <f t="shared" si="12"/>
        <v>0</v>
      </c>
      <c r="AQ58" s="32">
        <f t="shared" si="13"/>
        <v>0</v>
      </c>
      <c r="AR58" s="32">
        <f t="shared" si="14"/>
        <v>0</v>
      </c>
      <c r="AS58" s="32">
        <f t="shared" si="15"/>
        <v>0</v>
      </c>
      <c r="AT58" s="32">
        <f t="shared" si="16"/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0</v>
      </c>
      <c r="BW58" s="32">
        <f t="shared" si="17"/>
        <v>0</v>
      </c>
      <c r="BX58" s="32">
        <f t="shared" si="18"/>
        <v>0</v>
      </c>
      <c r="BY58" s="32">
        <f t="shared" si="19"/>
        <v>0</v>
      </c>
      <c r="BZ58" s="32">
        <f t="shared" si="20"/>
        <v>0</v>
      </c>
      <c r="CA58" s="32">
        <f t="shared" si="21"/>
        <v>0</v>
      </c>
      <c r="CB58" s="32">
        <f t="shared" si="22"/>
        <v>0</v>
      </c>
      <c r="CC58" s="32">
        <f t="shared" si="23"/>
        <v>0</v>
      </c>
      <c r="CD58" s="34"/>
    </row>
    <row r="59" spans="1:82" s="17" customFormat="1" ht="24">
      <c r="A59" s="1"/>
      <c r="B59" s="31" t="s">
        <v>245</v>
      </c>
      <c r="C59" s="6" t="s">
        <v>244</v>
      </c>
      <c r="D59" s="29" t="s">
        <v>229</v>
      </c>
      <c r="E59" s="32">
        <f t="shared" si="3"/>
        <v>0</v>
      </c>
      <c r="F59" s="32">
        <f t="shared" si="4"/>
        <v>0</v>
      </c>
      <c r="G59" s="32">
        <f t="shared" si="5"/>
        <v>0</v>
      </c>
      <c r="H59" s="32">
        <f t="shared" si="6"/>
        <v>0</v>
      </c>
      <c r="I59" s="32">
        <f t="shared" si="7"/>
        <v>0</v>
      </c>
      <c r="J59" s="32">
        <f t="shared" si="8"/>
        <v>0</v>
      </c>
      <c r="K59" s="32">
        <f t="shared" si="9"/>
        <v>5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5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f t="shared" si="10"/>
        <v>0</v>
      </c>
      <c r="AO59" s="32">
        <f t="shared" si="11"/>
        <v>0</v>
      </c>
      <c r="AP59" s="32">
        <f t="shared" si="12"/>
        <v>0</v>
      </c>
      <c r="AQ59" s="32">
        <f t="shared" si="13"/>
        <v>0</v>
      </c>
      <c r="AR59" s="32">
        <f t="shared" si="14"/>
        <v>0</v>
      </c>
      <c r="AS59" s="32">
        <f t="shared" si="15"/>
        <v>0</v>
      </c>
      <c r="AT59" s="32">
        <f t="shared" si="16"/>
        <v>5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5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f t="shared" si="17"/>
        <v>0</v>
      </c>
      <c r="BX59" s="32">
        <f t="shared" si="18"/>
        <v>0</v>
      </c>
      <c r="BY59" s="32">
        <f t="shared" si="19"/>
        <v>0</v>
      </c>
      <c r="BZ59" s="32">
        <f t="shared" si="20"/>
        <v>0</v>
      </c>
      <c r="CA59" s="32">
        <f t="shared" si="21"/>
        <v>0</v>
      </c>
      <c r="CB59" s="32">
        <f t="shared" si="22"/>
        <v>0</v>
      </c>
      <c r="CC59" s="32">
        <f t="shared" si="23"/>
        <v>0</v>
      </c>
      <c r="CD59" s="34"/>
    </row>
    <row r="60" spans="1:82" s="17" customFormat="1" ht="24">
      <c r="A60" s="1"/>
      <c r="B60" s="31" t="s">
        <v>246</v>
      </c>
      <c r="C60" s="6" t="s">
        <v>244</v>
      </c>
      <c r="D60" s="29" t="s">
        <v>229</v>
      </c>
      <c r="E60" s="32">
        <f t="shared" si="3"/>
        <v>0</v>
      </c>
      <c r="F60" s="32">
        <f t="shared" si="4"/>
        <v>0</v>
      </c>
      <c r="G60" s="32">
        <f t="shared" si="5"/>
        <v>0</v>
      </c>
      <c r="H60" s="32">
        <f t="shared" si="6"/>
        <v>0</v>
      </c>
      <c r="I60" s="32">
        <f t="shared" si="7"/>
        <v>0</v>
      </c>
      <c r="J60" s="32">
        <f t="shared" si="8"/>
        <v>0</v>
      </c>
      <c r="K60" s="32">
        <f t="shared" si="9"/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f t="shared" si="10"/>
        <v>0</v>
      </c>
      <c r="AO60" s="32">
        <f t="shared" si="11"/>
        <v>0</v>
      </c>
      <c r="AP60" s="32">
        <f t="shared" si="12"/>
        <v>0</v>
      </c>
      <c r="AQ60" s="32">
        <f t="shared" si="13"/>
        <v>0</v>
      </c>
      <c r="AR60" s="32">
        <f t="shared" si="14"/>
        <v>0</v>
      </c>
      <c r="AS60" s="32">
        <f t="shared" si="15"/>
        <v>0</v>
      </c>
      <c r="AT60" s="32">
        <f t="shared" si="16"/>
        <v>4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4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0</v>
      </c>
      <c r="BU60" s="32">
        <v>0</v>
      </c>
      <c r="BV60" s="32">
        <v>0</v>
      </c>
      <c r="BW60" s="32">
        <f t="shared" si="17"/>
        <v>0</v>
      </c>
      <c r="BX60" s="32">
        <f t="shared" si="18"/>
        <v>0</v>
      </c>
      <c r="BY60" s="32">
        <f t="shared" si="19"/>
        <v>0</v>
      </c>
      <c r="BZ60" s="32">
        <f t="shared" si="20"/>
        <v>0</v>
      </c>
      <c r="CA60" s="32">
        <f t="shared" si="21"/>
        <v>0</v>
      </c>
      <c r="CB60" s="32">
        <f t="shared" si="22"/>
        <v>0</v>
      </c>
      <c r="CC60" s="32">
        <f t="shared" si="23"/>
        <v>4</v>
      </c>
      <c r="CD60" s="34"/>
    </row>
    <row r="61" spans="1:82" s="17" customFormat="1" ht="24">
      <c r="A61" s="1"/>
      <c r="B61" s="31" t="s">
        <v>247</v>
      </c>
      <c r="C61" s="6" t="s">
        <v>244</v>
      </c>
      <c r="D61" s="29" t="s">
        <v>229</v>
      </c>
      <c r="E61" s="32">
        <f t="shared" si="3"/>
        <v>0</v>
      </c>
      <c r="F61" s="32">
        <f t="shared" si="4"/>
        <v>0</v>
      </c>
      <c r="G61" s="32">
        <f t="shared" si="5"/>
        <v>0</v>
      </c>
      <c r="H61" s="32">
        <f t="shared" si="6"/>
        <v>0</v>
      </c>
      <c r="I61" s="32">
        <f t="shared" si="7"/>
        <v>0</v>
      </c>
      <c r="J61" s="32">
        <f t="shared" si="8"/>
        <v>0</v>
      </c>
      <c r="K61" s="32">
        <f t="shared" si="9"/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2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f t="shared" si="17"/>
        <v>0</v>
      </c>
      <c r="BX61" s="32">
        <f t="shared" si="18"/>
        <v>0</v>
      </c>
      <c r="BY61" s="32">
        <f t="shared" si="19"/>
        <v>0</v>
      </c>
      <c r="BZ61" s="32">
        <f t="shared" si="20"/>
        <v>0</v>
      </c>
      <c r="CA61" s="32">
        <f t="shared" si="21"/>
        <v>0</v>
      </c>
      <c r="CB61" s="32">
        <f t="shared" si="22"/>
        <v>0</v>
      </c>
      <c r="CC61" s="32">
        <f t="shared" si="23"/>
        <v>0</v>
      </c>
      <c r="CD61" s="34"/>
    </row>
    <row r="62" spans="1:82" s="17" customFormat="1" ht="12">
      <c r="A62" s="1"/>
      <c r="B62" s="9" t="s">
        <v>172</v>
      </c>
      <c r="C62" s="6"/>
      <c r="D62" s="29" t="s">
        <v>229</v>
      </c>
      <c r="E62" s="32">
        <f t="shared" si="3"/>
        <v>0</v>
      </c>
      <c r="F62" s="32">
        <f t="shared" si="4"/>
        <v>0</v>
      </c>
      <c r="G62" s="32">
        <f t="shared" si="5"/>
        <v>0</v>
      </c>
      <c r="H62" s="32">
        <f t="shared" si="6"/>
        <v>0</v>
      </c>
      <c r="I62" s="32">
        <f t="shared" si="7"/>
        <v>0</v>
      </c>
      <c r="J62" s="32">
        <f t="shared" si="8"/>
        <v>0</v>
      </c>
      <c r="K62" s="32">
        <f t="shared" si="9"/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f t="shared" si="17"/>
        <v>0</v>
      </c>
      <c r="BX62" s="32">
        <f t="shared" si="18"/>
        <v>0</v>
      </c>
      <c r="BY62" s="32">
        <f t="shared" si="19"/>
        <v>0</v>
      </c>
      <c r="BZ62" s="32">
        <f t="shared" si="20"/>
        <v>0</v>
      </c>
      <c r="CA62" s="32">
        <f t="shared" si="21"/>
        <v>0</v>
      </c>
      <c r="CB62" s="32">
        <f t="shared" si="22"/>
        <v>0</v>
      </c>
      <c r="CC62" s="32">
        <f t="shared" si="23"/>
        <v>0</v>
      </c>
      <c r="CD62" s="34"/>
    </row>
    <row r="63" spans="1:82" s="17" customFormat="1" ht="24">
      <c r="A63" s="1"/>
      <c r="B63" s="31" t="s">
        <v>248</v>
      </c>
      <c r="C63" s="6" t="s">
        <v>244</v>
      </c>
      <c r="D63" s="29" t="s">
        <v>229</v>
      </c>
      <c r="E63" s="32">
        <f t="shared" si="3"/>
        <v>0</v>
      </c>
      <c r="F63" s="32">
        <f t="shared" si="4"/>
        <v>0</v>
      </c>
      <c r="G63" s="32">
        <f t="shared" si="5"/>
        <v>0</v>
      </c>
      <c r="H63" s="32">
        <f t="shared" si="6"/>
        <v>0</v>
      </c>
      <c r="I63" s="32">
        <f t="shared" si="7"/>
        <v>0</v>
      </c>
      <c r="J63" s="32">
        <f t="shared" si="8"/>
        <v>0</v>
      </c>
      <c r="K63" s="32">
        <f t="shared" si="9"/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1</v>
      </c>
      <c r="BB63" s="32">
        <v>0</v>
      </c>
      <c r="BC63" s="32">
        <v>0</v>
      </c>
      <c r="BD63" s="32">
        <v>0</v>
      </c>
      <c r="BE63" s="32">
        <v>0</v>
      </c>
      <c r="BF63" s="32">
        <v>0</v>
      </c>
      <c r="BG63" s="32">
        <v>0</v>
      </c>
      <c r="BH63" s="32">
        <v>0</v>
      </c>
      <c r="BI63" s="32">
        <v>0</v>
      </c>
      <c r="BJ63" s="32">
        <v>0</v>
      </c>
      <c r="BK63" s="32">
        <v>0</v>
      </c>
      <c r="BL63" s="32">
        <v>0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0</v>
      </c>
      <c r="BT63" s="32">
        <v>0</v>
      </c>
      <c r="BU63" s="32">
        <v>0</v>
      </c>
      <c r="BV63" s="32">
        <v>0</v>
      </c>
      <c r="BW63" s="32">
        <f t="shared" si="17"/>
        <v>0</v>
      </c>
      <c r="BX63" s="32">
        <f t="shared" si="18"/>
        <v>0</v>
      </c>
      <c r="BY63" s="32">
        <f t="shared" si="19"/>
        <v>0</v>
      </c>
      <c r="BZ63" s="32">
        <f t="shared" si="20"/>
        <v>0</v>
      </c>
      <c r="CA63" s="32">
        <f t="shared" si="21"/>
        <v>0</v>
      </c>
      <c r="CB63" s="32">
        <f t="shared" si="22"/>
        <v>0</v>
      </c>
      <c r="CC63" s="32">
        <f t="shared" si="23"/>
        <v>0</v>
      </c>
      <c r="CD63" s="34"/>
    </row>
    <row r="64" spans="1:82" s="17" customFormat="1" ht="24">
      <c r="A64" s="1"/>
      <c r="B64" s="31" t="s">
        <v>249</v>
      </c>
      <c r="C64" s="6" t="s">
        <v>244</v>
      </c>
      <c r="D64" s="29" t="s">
        <v>229</v>
      </c>
      <c r="E64" s="32">
        <f t="shared" si="3"/>
        <v>0</v>
      </c>
      <c r="F64" s="32">
        <f t="shared" si="4"/>
        <v>0</v>
      </c>
      <c r="G64" s="32">
        <f t="shared" si="5"/>
        <v>0</v>
      </c>
      <c r="H64" s="32">
        <f t="shared" si="6"/>
        <v>0</v>
      </c>
      <c r="I64" s="32">
        <f t="shared" si="7"/>
        <v>0</v>
      </c>
      <c r="J64" s="32">
        <f t="shared" si="8"/>
        <v>0</v>
      </c>
      <c r="K64" s="32">
        <f t="shared" si="9"/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6</v>
      </c>
      <c r="BB64" s="32">
        <v>0</v>
      </c>
      <c r="BC64" s="32">
        <v>0</v>
      </c>
      <c r="BD64" s="32">
        <v>0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2">
        <v>0</v>
      </c>
      <c r="BP64" s="32">
        <v>0</v>
      </c>
      <c r="BQ64" s="32">
        <v>0</v>
      </c>
      <c r="BR64" s="32">
        <v>0</v>
      </c>
      <c r="BS64" s="32">
        <v>0</v>
      </c>
      <c r="BT64" s="32">
        <v>0</v>
      </c>
      <c r="BU64" s="32">
        <v>0</v>
      </c>
      <c r="BV64" s="32">
        <v>0</v>
      </c>
      <c r="BW64" s="32">
        <f t="shared" si="17"/>
        <v>0</v>
      </c>
      <c r="BX64" s="32">
        <f t="shared" si="18"/>
        <v>0</v>
      </c>
      <c r="BY64" s="32">
        <f t="shared" si="19"/>
        <v>0</v>
      </c>
      <c r="BZ64" s="32">
        <f t="shared" si="20"/>
        <v>0</v>
      </c>
      <c r="CA64" s="32">
        <f t="shared" si="21"/>
        <v>0</v>
      </c>
      <c r="CB64" s="32">
        <f t="shared" si="22"/>
        <v>0</v>
      </c>
      <c r="CC64" s="32">
        <f t="shared" si="23"/>
        <v>0</v>
      </c>
      <c r="CD64" s="34"/>
    </row>
    <row r="65" spans="1:82" s="17" customFormat="1" ht="24">
      <c r="A65" s="1"/>
      <c r="B65" s="31" t="s">
        <v>250</v>
      </c>
      <c r="C65" s="6" t="s">
        <v>244</v>
      </c>
      <c r="D65" s="29" t="s">
        <v>229</v>
      </c>
      <c r="E65" s="32">
        <f t="shared" si="3"/>
        <v>0</v>
      </c>
      <c r="F65" s="32">
        <f t="shared" si="4"/>
        <v>0</v>
      </c>
      <c r="G65" s="32">
        <f t="shared" si="5"/>
        <v>0</v>
      </c>
      <c r="H65" s="32">
        <f t="shared" si="6"/>
        <v>0</v>
      </c>
      <c r="I65" s="32">
        <f t="shared" si="7"/>
        <v>0</v>
      </c>
      <c r="J65" s="32">
        <f t="shared" si="8"/>
        <v>0</v>
      </c>
      <c r="K65" s="32">
        <f t="shared" si="9"/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2</v>
      </c>
      <c r="BB65" s="32">
        <v>0</v>
      </c>
      <c r="BC65" s="32">
        <v>0</v>
      </c>
      <c r="BD65" s="32">
        <v>0</v>
      </c>
      <c r="BE65" s="32">
        <v>0</v>
      </c>
      <c r="BF65" s="32">
        <v>0</v>
      </c>
      <c r="BG65" s="32">
        <v>0</v>
      </c>
      <c r="BH65" s="32">
        <v>0</v>
      </c>
      <c r="BI65" s="32">
        <v>0</v>
      </c>
      <c r="BJ65" s="32">
        <v>0</v>
      </c>
      <c r="BK65" s="32">
        <v>0</v>
      </c>
      <c r="BL65" s="32">
        <v>0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0</v>
      </c>
      <c r="BU65" s="32">
        <v>0</v>
      </c>
      <c r="BV65" s="32">
        <v>0</v>
      </c>
      <c r="BW65" s="32">
        <f t="shared" si="17"/>
        <v>0</v>
      </c>
      <c r="BX65" s="32">
        <f t="shared" si="18"/>
        <v>0</v>
      </c>
      <c r="BY65" s="32">
        <f t="shared" si="19"/>
        <v>0</v>
      </c>
      <c r="BZ65" s="32">
        <f t="shared" si="20"/>
        <v>0</v>
      </c>
      <c r="CA65" s="32">
        <f t="shared" si="21"/>
        <v>0</v>
      </c>
      <c r="CB65" s="32">
        <f t="shared" si="22"/>
        <v>0</v>
      </c>
      <c r="CC65" s="32">
        <f t="shared" si="23"/>
        <v>0</v>
      </c>
      <c r="CD65" s="34"/>
    </row>
    <row r="66" spans="1:82" s="17" customFormat="1" ht="24">
      <c r="A66" s="1"/>
      <c r="B66" s="31" t="s">
        <v>236</v>
      </c>
      <c r="C66" s="6" t="s">
        <v>244</v>
      </c>
      <c r="D66" s="29" t="s">
        <v>229</v>
      </c>
      <c r="E66" s="32">
        <f t="shared" si="3"/>
        <v>0</v>
      </c>
      <c r="F66" s="32">
        <f t="shared" si="4"/>
        <v>0</v>
      </c>
      <c r="G66" s="32">
        <f t="shared" si="5"/>
        <v>0</v>
      </c>
      <c r="H66" s="32">
        <f t="shared" si="6"/>
        <v>0</v>
      </c>
      <c r="I66" s="32">
        <f t="shared" si="7"/>
        <v>0</v>
      </c>
      <c r="J66" s="32">
        <f t="shared" si="8"/>
        <v>0</v>
      </c>
      <c r="K66" s="32">
        <f t="shared" si="9"/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1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2">
        <v>0</v>
      </c>
      <c r="BP66" s="32">
        <v>0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32">
        <v>0</v>
      </c>
      <c r="BW66" s="32">
        <f t="shared" si="17"/>
        <v>0</v>
      </c>
      <c r="BX66" s="32">
        <f t="shared" si="18"/>
        <v>0</v>
      </c>
      <c r="BY66" s="32">
        <f t="shared" si="19"/>
        <v>0</v>
      </c>
      <c r="BZ66" s="32">
        <f t="shared" si="20"/>
        <v>0</v>
      </c>
      <c r="CA66" s="32">
        <f t="shared" si="21"/>
        <v>0</v>
      </c>
      <c r="CB66" s="32">
        <f t="shared" si="22"/>
        <v>0</v>
      </c>
      <c r="CC66" s="32">
        <f t="shared" si="23"/>
        <v>0</v>
      </c>
      <c r="CD66" s="34"/>
    </row>
    <row r="67" spans="1:82" s="17" customFormat="1" ht="12">
      <c r="A67" s="1"/>
      <c r="B67" s="9" t="s">
        <v>228</v>
      </c>
      <c r="C67" s="6"/>
      <c r="D67" s="29" t="s">
        <v>229</v>
      </c>
      <c r="E67" s="32">
        <f t="shared" si="3"/>
        <v>0</v>
      </c>
      <c r="F67" s="32">
        <f t="shared" si="4"/>
        <v>0</v>
      </c>
      <c r="G67" s="32">
        <f t="shared" si="5"/>
        <v>0</v>
      </c>
      <c r="H67" s="32">
        <f t="shared" si="6"/>
        <v>0</v>
      </c>
      <c r="I67" s="32">
        <f t="shared" si="7"/>
        <v>0</v>
      </c>
      <c r="J67" s="32">
        <f t="shared" si="8"/>
        <v>0</v>
      </c>
      <c r="K67" s="32">
        <f t="shared" si="9"/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0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f t="shared" si="17"/>
        <v>0</v>
      </c>
      <c r="BX67" s="32">
        <f t="shared" si="18"/>
        <v>0</v>
      </c>
      <c r="BY67" s="32">
        <f t="shared" si="19"/>
        <v>0</v>
      </c>
      <c r="BZ67" s="32">
        <f t="shared" si="20"/>
        <v>0</v>
      </c>
      <c r="CA67" s="32">
        <f t="shared" si="21"/>
        <v>0</v>
      </c>
      <c r="CB67" s="32">
        <f t="shared" si="22"/>
        <v>0</v>
      </c>
      <c r="CC67" s="32">
        <f t="shared" si="23"/>
        <v>0</v>
      </c>
      <c r="CD67" s="34"/>
    </row>
    <row r="68" spans="1:82" s="17" customFormat="1" ht="24">
      <c r="A68" s="1"/>
      <c r="B68" s="31" t="s">
        <v>251</v>
      </c>
      <c r="C68" s="6" t="s">
        <v>244</v>
      </c>
      <c r="D68" s="29" t="s">
        <v>229</v>
      </c>
      <c r="E68" s="32">
        <f t="shared" si="3"/>
        <v>0</v>
      </c>
      <c r="F68" s="32">
        <f t="shared" si="4"/>
        <v>0</v>
      </c>
      <c r="G68" s="32">
        <f t="shared" si="5"/>
        <v>0</v>
      </c>
      <c r="H68" s="32">
        <f t="shared" si="6"/>
        <v>0</v>
      </c>
      <c r="I68" s="32">
        <f t="shared" si="7"/>
        <v>0</v>
      </c>
      <c r="J68" s="32">
        <f t="shared" si="8"/>
        <v>0</v>
      </c>
      <c r="K68" s="32">
        <f t="shared" si="9"/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1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32">
        <v>0</v>
      </c>
      <c r="BM68" s="32">
        <v>0</v>
      </c>
      <c r="BN68" s="32">
        <v>0</v>
      </c>
      <c r="BO68" s="32">
        <v>0</v>
      </c>
      <c r="BP68" s="32">
        <v>0</v>
      </c>
      <c r="BQ68" s="32">
        <v>0</v>
      </c>
      <c r="BR68" s="32">
        <v>0</v>
      </c>
      <c r="BS68" s="32">
        <v>0</v>
      </c>
      <c r="BT68" s="32">
        <v>0</v>
      </c>
      <c r="BU68" s="32">
        <v>0</v>
      </c>
      <c r="BV68" s="32">
        <v>0</v>
      </c>
      <c r="BW68" s="32">
        <f t="shared" si="17"/>
        <v>0</v>
      </c>
      <c r="BX68" s="32">
        <f t="shared" si="18"/>
        <v>0</v>
      </c>
      <c r="BY68" s="32">
        <f t="shared" si="19"/>
        <v>0</v>
      </c>
      <c r="BZ68" s="32">
        <f t="shared" si="20"/>
        <v>0</v>
      </c>
      <c r="CA68" s="32">
        <f t="shared" si="21"/>
        <v>0</v>
      </c>
      <c r="CB68" s="32">
        <f t="shared" si="22"/>
        <v>0</v>
      </c>
      <c r="CC68" s="32">
        <f t="shared" si="23"/>
        <v>0</v>
      </c>
      <c r="CD68" s="34"/>
    </row>
    <row r="69" spans="1:82" s="17" customFormat="1" ht="21.75">
      <c r="A69" s="61" t="s">
        <v>252</v>
      </c>
      <c r="B69" s="8" t="s">
        <v>171</v>
      </c>
      <c r="C69" s="63" t="s">
        <v>253</v>
      </c>
      <c r="D69" s="29" t="s">
        <v>229</v>
      </c>
      <c r="E69" s="32">
        <f t="shared" si="3"/>
        <v>2.79</v>
      </c>
      <c r="F69" s="32">
        <f t="shared" si="4"/>
        <v>0</v>
      </c>
      <c r="G69" s="32">
        <f t="shared" si="5"/>
        <v>0</v>
      </c>
      <c r="H69" s="32">
        <f t="shared" si="6"/>
        <v>0</v>
      </c>
      <c r="I69" s="32">
        <f t="shared" si="7"/>
        <v>0</v>
      </c>
      <c r="J69" s="32">
        <f t="shared" si="8"/>
        <v>0</v>
      </c>
      <c r="K69" s="32">
        <f t="shared" si="9"/>
        <v>0</v>
      </c>
      <c r="L69" s="32">
        <f>SUM(L71:L87)</f>
        <v>2.79</v>
      </c>
      <c r="M69" s="32">
        <f>SUM(M71:M87)</f>
        <v>0</v>
      </c>
      <c r="N69" s="32">
        <f>SUM(N71:N87)</f>
        <v>0</v>
      </c>
      <c r="O69" s="32">
        <f>SUM(O71:O87)</f>
        <v>0</v>
      </c>
      <c r="P69" s="32">
        <f>SUM(P71:P87)</f>
        <v>0</v>
      </c>
      <c r="Q69" s="32">
        <v>0</v>
      </c>
      <c r="R69" s="32">
        <f>SUM(R71:R87)</f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f t="shared" si="10"/>
        <v>1.77</v>
      </c>
      <c r="AO69" s="32">
        <f t="shared" si="11"/>
        <v>0</v>
      </c>
      <c r="AP69" s="32">
        <f t="shared" si="12"/>
        <v>0</v>
      </c>
      <c r="AQ69" s="32">
        <f t="shared" si="13"/>
        <v>0</v>
      </c>
      <c r="AR69" s="32">
        <f t="shared" si="14"/>
        <v>0</v>
      </c>
      <c r="AS69" s="32">
        <f t="shared" si="15"/>
        <v>0</v>
      </c>
      <c r="AT69" s="32">
        <f t="shared" si="16"/>
        <v>0</v>
      </c>
      <c r="AU69" s="70">
        <f>SUM(AU71:AU87)</f>
        <v>1.77</v>
      </c>
      <c r="AV69" s="70">
        <f>SUM(AV71:AV87)</f>
        <v>0</v>
      </c>
      <c r="AW69" s="70">
        <f>SUM(AW71:AW87)</f>
        <v>0</v>
      </c>
      <c r="AX69" s="70">
        <f>SUM(AX71:AX87)</f>
        <v>0</v>
      </c>
      <c r="AY69" s="70">
        <f>SUM(AY71:AY87)</f>
        <v>0</v>
      </c>
      <c r="AZ69" s="32">
        <v>0</v>
      </c>
      <c r="BA69" s="32">
        <f>SUM(BA71:BA87)</f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f t="shared" si="17"/>
        <v>-1.02</v>
      </c>
      <c r="BX69" s="32">
        <f t="shared" si="18"/>
        <v>0</v>
      </c>
      <c r="BY69" s="32">
        <f t="shared" si="19"/>
        <v>0</v>
      </c>
      <c r="BZ69" s="32">
        <f t="shared" si="20"/>
        <v>0</v>
      </c>
      <c r="CA69" s="32">
        <f t="shared" si="21"/>
        <v>0</v>
      </c>
      <c r="CB69" s="32">
        <f t="shared" si="22"/>
        <v>0</v>
      </c>
      <c r="CC69" s="32">
        <f t="shared" si="23"/>
        <v>0</v>
      </c>
      <c r="CD69" s="71"/>
    </row>
    <row r="70" spans="1:82" s="17" customFormat="1" ht="12">
      <c r="A70" s="1"/>
      <c r="B70" s="9" t="s">
        <v>183</v>
      </c>
      <c r="C70" s="6">
        <v>0</v>
      </c>
      <c r="D70" s="29" t="s">
        <v>229</v>
      </c>
      <c r="E70" s="32">
        <f t="shared" si="3"/>
        <v>0</v>
      </c>
      <c r="F70" s="32">
        <f t="shared" si="4"/>
        <v>0</v>
      </c>
      <c r="G70" s="32">
        <f t="shared" si="5"/>
        <v>0</v>
      </c>
      <c r="H70" s="32">
        <f t="shared" si="6"/>
        <v>0</v>
      </c>
      <c r="I70" s="32">
        <f t="shared" si="7"/>
        <v>0</v>
      </c>
      <c r="J70" s="32">
        <f t="shared" si="8"/>
        <v>0</v>
      </c>
      <c r="K70" s="32">
        <f t="shared" si="9"/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f t="shared" si="10"/>
        <v>0</v>
      </c>
      <c r="AO70" s="32">
        <f t="shared" si="11"/>
        <v>0</v>
      </c>
      <c r="AP70" s="32">
        <f t="shared" si="12"/>
        <v>0</v>
      </c>
      <c r="AQ70" s="32">
        <f t="shared" si="13"/>
        <v>0</v>
      </c>
      <c r="AR70" s="32">
        <f t="shared" si="14"/>
        <v>0</v>
      </c>
      <c r="AS70" s="32">
        <f t="shared" si="15"/>
        <v>0</v>
      </c>
      <c r="AT70" s="32">
        <f t="shared" si="16"/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2">
        <v>0</v>
      </c>
      <c r="BP70" s="32">
        <v>0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f t="shared" si="17"/>
        <v>0</v>
      </c>
      <c r="BX70" s="32">
        <f t="shared" si="18"/>
        <v>0</v>
      </c>
      <c r="BY70" s="32">
        <f t="shared" si="19"/>
        <v>0</v>
      </c>
      <c r="BZ70" s="32">
        <f t="shared" si="20"/>
        <v>0</v>
      </c>
      <c r="CA70" s="32">
        <f t="shared" si="21"/>
        <v>0</v>
      </c>
      <c r="CB70" s="32">
        <f t="shared" si="22"/>
        <v>0</v>
      </c>
      <c r="CC70" s="32">
        <f t="shared" si="23"/>
        <v>0</v>
      </c>
      <c r="CD70" s="34"/>
    </row>
    <row r="71" spans="1:82" s="17" customFormat="1" ht="33.75">
      <c r="A71" s="1"/>
      <c r="B71" s="7" t="s">
        <v>254</v>
      </c>
      <c r="C71" s="6" t="s">
        <v>253</v>
      </c>
      <c r="D71" s="29" t="s">
        <v>229</v>
      </c>
      <c r="E71" s="32">
        <f t="shared" si="3"/>
        <v>0.8</v>
      </c>
      <c r="F71" s="32">
        <f t="shared" si="4"/>
        <v>0</v>
      </c>
      <c r="G71" s="32">
        <f t="shared" si="5"/>
        <v>0</v>
      </c>
      <c r="H71" s="32">
        <f t="shared" si="6"/>
        <v>0</v>
      </c>
      <c r="I71" s="32">
        <f t="shared" si="7"/>
        <v>0</v>
      </c>
      <c r="J71" s="32">
        <f t="shared" si="8"/>
        <v>0</v>
      </c>
      <c r="K71" s="32">
        <f t="shared" si="9"/>
        <v>0</v>
      </c>
      <c r="L71" s="32">
        <v>0.8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f t="shared" si="10"/>
        <v>0</v>
      </c>
      <c r="AO71" s="32">
        <f t="shared" si="11"/>
        <v>0</v>
      </c>
      <c r="AP71" s="32">
        <f t="shared" si="12"/>
        <v>0</v>
      </c>
      <c r="AQ71" s="32">
        <f t="shared" si="13"/>
        <v>0</v>
      </c>
      <c r="AR71" s="32">
        <f t="shared" si="14"/>
        <v>0</v>
      </c>
      <c r="AS71" s="32">
        <f t="shared" si="15"/>
        <v>0</v>
      </c>
      <c r="AT71" s="32">
        <f t="shared" si="16"/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0</v>
      </c>
      <c r="BH71" s="32">
        <v>0</v>
      </c>
      <c r="BI71" s="32">
        <v>0</v>
      </c>
      <c r="BJ71" s="32">
        <v>0</v>
      </c>
      <c r="BK71" s="32">
        <v>0</v>
      </c>
      <c r="BL71" s="32">
        <v>0</v>
      </c>
      <c r="BM71" s="32">
        <v>0</v>
      </c>
      <c r="BN71" s="32">
        <v>0</v>
      </c>
      <c r="BO71" s="32">
        <v>0</v>
      </c>
      <c r="BP71" s="32">
        <v>0</v>
      </c>
      <c r="BQ71" s="32">
        <v>0</v>
      </c>
      <c r="BR71" s="32">
        <v>0</v>
      </c>
      <c r="BS71" s="32">
        <v>0</v>
      </c>
      <c r="BT71" s="32">
        <v>0</v>
      </c>
      <c r="BU71" s="32">
        <v>0</v>
      </c>
      <c r="BV71" s="32">
        <v>0</v>
      </c>
      <c r="BW71" s="32">
        <f t="shared" si="17"/>
        <v>-0.8</v>
      </c>
      <c r="BX71" s="32">
        <f t="shared" si="18"/>
        <v>0</v>
      </c>
      <c r="BY71" s="32">
        <f t="shared" si="19"/>
        <v>0</v>
      </c>
      <c r="BZ71" s="32">
        <f t="shared" si="20"/>
        <v>0</v>
      </c>
      <c r="CA71" s="32">
        <f t="shared" si="21"/>
        <v>0</v>
      </c>
      <c r="CB71" s="32">
        <f t="shared" si="22"/>
        <v>0</v>
      </c>
      <c r="CC71" s="32">
        <f t="shared" si="23"/>
        <v>0</v>
      </c>
      <c r="CD71" s="34" t="s">
        <v>437</v>
      </c>
    </row>
    <row r="72" spans="1:82" s="17" customFormat="1" ht="33.75">
      <c r="A72" s="1"/>
      <c r="B72" s="7" t="s">
        <v>255</v>
      </c>
      <c r="C72" s="6" t="s">
        <v>253</v>
      </c>
      <c r="D72" s="29" t="s">
        <v>229</v>
      </c>
      <c r="E72" s="32">
        <f t="shared" si="3"/>
        <v>0.16</v>
      </c>
      <c r="F72" s="32">
        <f t="shared" si="4"/>
        <v>0</v>
      </c>
      <c r="G72" s="32">
        <f t="shared" si="5"/>
        <v>0</v>
      </c>
      <c r="H72" s="32">
        <f t="shared" si="6"/>
        <v>0</v>
      </c>
      <c r="I72" s="32">
        <f t="shared" si="7"/>
        <v>0</v>
      </c>
      <c r="J72" s="32">
        <f t="shared" si="8"/>
        <v>0</v>
      </c>
      <c r="K72" s="32">
        <f t="shared" si="9"/>
        <v>0</v>
      </c>
      <c r="L72" s="32">
        <v>0.16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f t="shared" si="10"/>
        <v>0</v>
      </c>
      <c r="AO72" s="32">
        <f t="shared" si="11"/>
        <v>0</v>
      </c>
      <c r="AP72" s="32">
        <f t="shared" si="12"/>
        <v>0</v>
      </c>
      <c r="AQ72" s="32">
        <f t="shared" si="13"/>
        <v>0</v>
      </c>
      <c r="AR72" s="32">
        <f t="shared" si="14"/>
        <v>0</v>
      </c>
      <c r="AS72" s="32">
        <f t="shared" si="15"/>
        <v>0</v>
      </c>
      <c r="AT72" s="32">
        <f t="shared" si="16"/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0</v>
      </c>
      <c r="BU72" s="32">
        <v>0</v>
      </c>
      <c r="BV72" s="32">
        <v>0</v>
      </c>
      <c r="BW72" s="32">
        <f t="shared" si="17"/>
        <v>-0.16</v>
      </c>
      <c r="BX72" s="32">
        <f t="shared" si="18"/>
        <v>0</v>
      </c>
      <c r="BY72" s="32">
        <f t="shared" si="19"/>
        <v>0</v>
      </c>
      <c r="BZ72" s="32">
        <f t="shared" si="20"/>
        <v>0</v>
      </c>
      <c r="CA72" s="32">
        <f t="shared" si="21"/>
        <v>0</v>
      </c>
      <c r="CB72" s="32">
        <f t="shared" si="22"/>
        <v>0</v>
      </c>
      <c r="CC72" s="32">
        <f t="shared" si="23"/>
        <v>0</v>
      </c>
      <c r="CD72" s="34" t="s">
        <v>437</v>
      </c>
    </row>
    <row r="73" spans="1:82" s="17" customFormat="1" ht="33.75">
      <c r="A73" s="1"/>
      <c r="B73" s="7" t="s">
        <v>256</v>
      </c>
      <c r="C73" s="6" t="s">
        <v>253</v>
      </c>
      <c r="D73" s="29" t="s">
        <v>229</v>
      </c>
      <c r="E73" s="32">
        <f t="shared" si="3"/>
        <v>0.16</v>
      </c>
      <c r="F73" s="32">
        <f t="shared" si="4"/>
        <v>0</v>
      </c>
      <c r="G73" s="32">
        <f t="shared" si="5"/>
        <v>0</v>
      </c>
      <c r="H73" s="32">
        <f t="shared" si="6"/>
        <v>0</v>
      </c>
      <c r="I73" s="32">
        <f t="shared" si="7"/>
        <v>0</v>
      </c>
      <c r="J73" s="32">
        <f t="shared" si="8"/>
        <v>0</v>
      </c>
      <c r="K73" s="32">
        <f t="shared" si="9"/>
        <v>0</v>
      </c>
      <c r="L73" s="32">
        <v>0.16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f t="shared" si="10"/>
        <v>0</v>
      </c>
      <c r="AO73" s="32">
        <f t="shared" si="11"/>
        <v>0</v>
      </c>
      <c r="AP73" s="32">
        <f t="shared" si="12"/>
        <v>0</v>
      </c>
      <c r="AQ73" s="32">
        <f t="shared" si="13"/>
        <v>0</v>
      </c>
      <c r="AR73" s="32">
        <f t="shared" si="14"/>
        <v>0</v>
      </c>
      <c r="AS73" s="32">
        <f t="shared" si="15"/>
        <v>0</v>
      </c>
      <c r="AT73" s="32">
        <f t="shared" si="16"/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0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0</v>
      </c>
      <c r="BM73" s="32">
        <v>0</v>
      </c>
      <c r="BN73" s="32">
        <v>0</v>
      </c>
      <c r="BO73" s="32">
        <v>0</v>
      </c>
      <c r="BP73" s="32">
        <v>0</v>
      </c>
      <c r="BQ73" s="32">
        <v>0</v>
      </c>
      <c r="BR73" s="32">
        <v>0</v>
      </c>
      <c r="BS73" s="32">
        <v>0</v>
      </c>
      <c r="BT73" s="32">
        <v>0</v>
      </c>
      <c r="BU73" s="32">
        <v>0</v>
      </c>
      <c r="BV73" s="32">
        <v>0</v>
      </c>
      <c r="BW73" s="32">
        <f t="shared" si="17"/>
        <v>-0.16</v>
      </c>
      <c r="BX73" s="32">
        <f t="shared" si="18"/>
        <v>0</v>
      </c>
      <c r="BY73" s="32">
        <f t="shared" si="19"/>
        <v>0</v>
      </c>
      <c r="BZ73" s="32">
        <f t="shared" si="20"/>
        <v>0</v>
      </c>
      <c r="CA73" s="32">
        <f t="shared" si="21"/>
        <v>0</v>
      </c>
      <c r="CB73" s="32">
        <f t="shared" si="22"/>
        <v>0</v>
      </c>
      <c r="CC73" s="32">
        <f t="shared" si="23"/>
        <v>0</v>
      </c>
      <c r="CD73" s="34" t="s">
        <v>437</v>
      </c>
    </row>
    <row r="74" spans="1:82" s="17" customFormat="1" ht="33.75">
      <c r="A74" s="1"/>
      <c r="B74" s="7" t="s">
        <v>257</v>
      </c>
      <c r="C74" s="6" t="s">
        <v>253</v>
      </c>
      <c r="D74" s="29" t="s">
        <v>229</v>
      </c>
      <c r="E74" s="32">
        <f t="shared" si="3"/>
        <v>1.26</v>
      </c>
      <c r="F74" s="32">
        <f t="shared" si="4"/>
        <v>0</v>
      </c>
      <c r="G74" s="32">
        <f t="shared" si="5"/>
        <v>0</v>
      </c>
      <c r="H74" s="32">
        <f t="shared" si="6"/>
        <v>0</v>
      </c>
      <c r="I74" s="32">
        <f t="shared" si="7"/>
        <v>0</v>
      </c>
      <c r="J74" s="32">
        <f t="shared" si="8"/>
        <v>0</v>
      </c>
      <c r="K74" s="32">
        <f t="shared" si="9"/>
        <v>0</v>
      </c>
      <c r="L74" s="32">
        <v>1.26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f t="shared" si="10"/>
        <v>0</v>
      </c>
      <c r="AO74" s="32">
        <f t="shared" si="11"/>
        <v>0</v>
      </c>
      <c r="AP74" s="32">
        <f t="shared" si="12"/>
        <v>0</v>
      </c>
      <c r="AQ74" s="32">
        <f t="shared" si="13"/>
        <v>0</v>
      </c>
      <c r="AR74" s="32">
        <f t="shared" si="14"/>
        <v>0</v>
      </c>
      <c r="AS74" s="32">
        <f t="shared" si="15"/>
        <v>0</v>
      </c>
      <c r="AT74" s="32">
        <f t="shared" si="16"/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2">
        <v>0</v>
      </c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0</v>
      </c>
      <c r="BV74" s="32">
        <v>0</v>
      </c>
      <c r="BW74" s="32">
        <f t="shared" si="17"/>
        <v>-1.26</v>
      </c>
      <c r="BX74" s="32">
        <f t="shared" si="18"/>
        <v>0</v>
      </c>
      <c r="BY74" s="32">
        <f t="shared" si="19"/>
        <v>0</v>
      </c>
      <c r="BZ74" s="32">
        <f t="shared" si="20"/>
        <v>0</v>
      </c>
      <c r="CA74" s="32">
        <f t="shared" si="21"/>
        <v>0</v>
      </c>
      <c r="CB74" s="32">
        <f t="shared" si="22"/>
        <v>0</v>
      </c>
      <c r="CC74" s="32">
        <f t="shared" si="23"/>
        <v>0</v>
      </c>
      <c r="CD74" s="34" t="s">
        <v>436</v>
      </c>
    </row>
    <row r="75" spans="1:82" s="17" customFormat="1" ht="36">
      <c r="A75" s="1"/>
      <c r="B75" s="31" t="s">
        <v>258</v>
      </c>
      <c r="C75" s="6" t="s">
        <v>253</v>
      </c>
      <c r="D75" s="29" t="s">
        <v>229</v>
      </c>
      <c r="E75" s="32">
        <f t="shared" si="3"/>
        <v>0.16</v>
      </c>
      <c r="F75" s="32">
        <f t="shared" si="4"/>
        <v>0</v>
      </c>
      <c r="G75" s="32">
        <f t="shared" si="5"/>
        <v>0</v>
      </c>
      <c r="H75" s="32">
        <f t="shared" si="6"/>
        <v>0</v>
      </c>
      <c r="I75" s="32">
        <f t="shared" si="7"/>
        <v>0</v>
      </c>
      <c r="J75" s="32">
        <f t="shared" si="8"/>
        <v>0</v>
      </c>
      <c r="K75" s="32">
        <f t="shared" si="9"/>
        <v>0</v>
      </c>
      <c r="L75" s="32">
        <v>0.16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0</v>
      </c>
      <c r="BG75" s="32">
        <v>0</v>
      </c>
      <c r="BH75" s="32">
        <v>0</v>
      </c>
      <c r="BI75" s="32">
        <v>0</v>
      </c>
      <c r="BJ75" s="32">
        <v>0</v>
      </c>
      <c r="BK75" s="32">
        <v>0</v>
      </c>
      <c r="BL75" s="32">
        <v>0</v>
      </c>
      <c r="BM75" s="32">
        <v>0</v>
      </c>
      <c r="BN75" s="32">
        <v>0</v>
      </c>
      <c r="BO75" s="32">
        <v>0</v>
      </c>
      <c r="BP75" s="32">
        <v>0</v>
      </c>
      <c r="BQ75" s="32">
        <v>0</v>
      </c>
      <c r="BR75" s="32">
        <v>0</v>
      </c>
      <c r="BS75" s="32">
        <v>0</v>
      </c>
      <c r="BT75" s="32">
        <v>0</v>
      </c>
      <c r="BU75" s="32">
        <v>0</v>
      </c>
      <c r="BV75" s="32">
        <v>0</v>
      </c>
      <c r="BW75" s="32">
        <f t="shared" si="17"/>
        <v>-0.16</v>
      </c>
      <c r="BX75" s="32">
        <f t="shared" si="18"/>
        <v>0</v>
      </c>
      <c r="BY75" s="32">
        <f t="shared" si="19"/>
        <v>0</v>
      </c>
      <c r="BZ75" s="32">
        <f t="shared" si="20"/>
        <v>0</v>
      </c>
      <c r="CA75" s="32">
        <f t="shared" si="21"/>
        <v>0</v>
      </c>
      <c r="CB75" s="32">
        <f t="shared" si="22"/>
        <v>0</v>
      </c>
      <c r="CC75" s="32">
        <f t="shared" si="23"/>
        <v>0</v>
      </c>
      <c r="CD75" s="34" t="s">
        <v>436</v>
      </c>
    </row>
    <row r="76" spans="1:82" s="17" customFormat="1" ht="36">
      <c r="A76" s="1"/>
      <c r="B76" s="31" t="s">
        <v>259</v>
      </c>
      <c r="C76" s="6" t="s">
        <v>253</v>
      </c>
      <c r="D76" s="29" t="s">
        <v>229</v>
      </c>
      <c r="E76" s="32">
        <f t="shared" si="3"/>
        <v>0</v>
      </c>
      <c r="F76" s="32">
        <f t="shared" si="4"/>
        <v>0</v>
      </c>
      <c r="G76" s="32">
        <f t="shared" si="5"/>
        <v>0</v>
      </c>
      <c r="H76" s="32">
        <f t="shared" si="6"/>
        <v>0</v>
      </c>
      <c r="I76" s="32">
        <f t="shared" si="7"/>
        <v>0</v>
      </c>
      <c r="J76" s="32">
        <f t="shared" si="8"/>
        <v>0</v>
      </c>
      <c r="K76" s="32">
        <f t="shared" si="9"/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f t="shared" si="10"/>
        <v>0.16</v>
      </c>
      <c r="AO76" s="32">
        <f t="shared" si="11"/>
        <v>0</v>
      </c>
      <c r="AP76" s="32">
        <f t="shared" si="12"/>
        <v>0</v>
      </c>
      <c r="AQ76" s="32">
        <f t="shared" si="13"/>
        <v>0</v>
      </c>
      <c r="AR76" s="32">
        <f t="shared" si="14"/>
        <v>0</v>
      </c>
      <c r="AS76" s="32">
        <f t="shared" si="15"/>
        <v>0</v>
      </c>
      <c r="AT76" s="32">
        <f t="shared" si="16"/>
        <v>0</v>
      </c>
      <c r="AU76" s="32">
        <v>0.16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32">
        <v>0</v>
      </c>
      <c r="BW76" s="32">
        <f t="shared" si="17"/>
        <v>0.16</v>
      </c>
      <c r="BX76" s="32">
        <f t="shared" si="18"/>
        <v>0</v>
      </c>
      <c r="BY76" s="32">
        <f t="shared" si="19"/>
        <v>0</v>
      </c>
      <c r="BZ76" s="32">
        <f t="shared" si="20"/>
        <v>0</v>
      </c>
      <c r="CA76" s="32">
        <f t="shared" si="21"/>
        <v>0</v>
      </c>
      <c r="CB76" s="32">
        <f t="shared" si="22"/>
        <v>0</v>
      </c>
      <c r="CC76" s="32">
        <f t="shared" si="23"/>
        <v>0</v>
      </c>
      <c r="CD76" s="34"/>
    </row>
    <row r="77" spans="1:82" s="17" customFormat="1" ht="12">
      <c r="A77" s="1"/>
      <c r="B77" s="9" t="s">
        <v>232</v>
      </c>
      <c r="C77" s="6"/>
      <c r="D77" s="29" t="s">
        <v>229</v>
      </c>
      <c r="E77" s="32">
        <f t="shared" si="3"/>
        <v>0</v>
      </c>
      <c r="F77" s="32">
        <f t="shared" si="4"/>
        <v>0</v>
      </c>
      <c r="G77" s="32">
        <f t="shared" si="5"/>
        <v>0</v>
      </c>
      <c r="H77" s="32">
        <f t="shared" si="6"/>
        <v>0</v>
      </c>
      <c r="I77" s="32">
        <f t="shared" si="7"/>
        <v>0</v>
      </c>
      <c r="J77" s="32">
        <f t="shared" si="8"/>
        <v>0</v>
      </c>
      <c r="K77" s="32">
        <f t="shared" si="9"/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f t="shared" si="10"/>
        <v>0</v>
      </c>
      <c r="AO77" s="32">
        <f t="shared" si="11"/>
        <v>0</v>
      </c>
      <c r="AP77" s="32">
        <f t="shared" si="12"/>
        <v>0</v>
      </c>
      <c r="AQ77" s="32">
        <f t="shared" si="13"/>
        <v>0</v>
      </c>
      <c r="AR77" s="32">
        <f t="shared" si="14"/>
        <v>0</v>
      </c>
      <c r="AS77" s="32">
        <f t="shared" si="15"/>
        <v>0</v>
      </c>
      <c r="AT77" s="32">
        <f t="shared" si="16"/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0</v>
      </c>
      <c r="BU77" s="32">
        <v>0</v>
      </c>
      <c r="BV77" s="32">
        <v>0</v>
      </c>
      <c r="BW77" s="32">
        <f t="shared" si="17"/>
        <v>0</v>
      </c>
      <c r="BX77" s="32">
        <f t="shared" si="18"/>
        <v>0</v>
      </c>
      <c r="BY77" s="32">
        <f t="shared" si="19"/>
        <v>0</v>
      </c>
      <c r="BZ77" s="32">
        <f t="shared" si="20"/>
        <v>0</v>
      </c>
      <c r="CA77" s="32">
        <f t="shared" si="21"/>
        <v>0</v>
      </c>
      <c r="CB77" s="32">
        <f t="shared" si="22"/>
        <v>0</v>
      </c>
      <c r="CC77" s="32">
        <f t="shared" si="23"/>
        <v>0</v>
      </c>
      <c r="CD77" s="34"/>
    </row>
    <row r="78" spans="1:82" s="17" customFormat="1" ht="22.5">
      <c r="A78" s="1"/>
      <c r="B78" s="7" t="s">
        <v>260</v>
      </c>
      <c r="C78" s="6" t="s">
        <v>253</v>
      </c>
      <c r="D78" s="29" t="s">
        <v>229</v>
      </c>
      <c r="E78" s="32">
        <f t="shared" si="3"/>
        <v>0</v>
      </c>
      <c r="F78" s="32">
        <f t="shared" si="4"/>
        <v>0</v>
      </c>
      <c r="G78" s="32">
        <f t="shared" si="5"/>
        <v>0</v>
      </c>
      <c r="H78" s="32">
        <f t="shared" si="6"/>
        <v>0</v>
      </c>
      <c r="I78" s="32">
        <f t="shared" si="7"/>
        <v>0</v>
      </c>
      <c r="J78" s="32">
        <f t="shared" si="8"/>
        <v>0</v>
      </c>
      <c r="K78" s="32">
        <f t="shared" si="9"/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f t="shared" si="10"/>
        <v>0.4</v>
      </c>
      <c r="AO78" s="32">
        <f t="shared" si="11"/>
        <v>0</v>
      </c>
      <c r="AP78" s="32">
        <f t="shared" si="12"/>
        <v>0</v>
      </c>
      <c r="AQ78" s="32">
        <f t="shared" si="13"/>
        <v>0</v>
      </c>
      <c r="AR78" s="32">
        <f t="shared" si="14"/>
        <v>0</v>
      </c>
      <c r="AS78" s="32">
        <f t="shared" si="15"/>
        <v>0</v>
      </c>
      <c r="AT78" s="32">
        <f t="shared" si="16"/>
        <v>0</v>
      </c>
      <c r="AU78" s="32">
        <v>0.4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2">
        <v>0</v>
      </c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32">
        <v>0</v>
      </c>
      <c r="BW78" s="32">
        <f t="shared" si="17"/>
        <v>0.4</v>
      </c>
      <c r="BX78" s="32">
        <f t="shared" si="18"/>
        <v>0</v>
      </c>
      <c r="BY78" s="32">
        <f t="shared" si="19"/>
        <v>0</v>
      </c>
      <c r="BZ78" s="32">
        <f t="shared" si="20"/>
        <v>0</v>
      </c>
      <c r="CA78" s="32">
        <f t="shared" si="21"/>
        <v>0</v>
      </c>
      <c r="CB78" s="32">
        <f t="shared" si="22"/>
        <v>0</v>
      </c>
      <c r="CC78" s="32">
        <f t="shared" si="23"/>
        <v>0</v>
      </c>
      <c r="CD78" s="34"/>
    </row>
    <row r="79" spans="1:82" s="17" customFormat="1" ht="12">
      <c r="A79" s="1"/>
      <c r="B79" s="9" t="s">
        <v>172</v>
      </c>
      <c r="C79" s="6"/>
      <c r="D79" s="29" t="s">
        <v>229</v>
      </c>
      <c r="E79" s="32">
        <f t="shared" si="3"/>
        <v>0</v>
      </c>
      <c r="F79" s="32">
        <f t="shared" si="4"/>
        <v>0</v>
      </c>
      <c r="G79" s="32">
        <f t="shared" si="5"/>
        <v>0</v>
      </c>
      <c r="H79" s="32">
        <f t="shared" si="6"/>
        <v>0</v>
      </c>
      <c r="I79" s="32">
        <f t="shared" si="7"/>
        <v>0</v>
      </c>
      <c r="J79" s="32">
        <f t="shared" si="8"/>
        <v>0</v>
      </c>
      <c r="K79" s="32">
        <f t="shared" si="9"/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f t="shared" si="10"/>
        <v>0</v>
      </c>
      <c r="AO79" s="32">
        <f t="shared" si="11"/>
        <v>0</v>
      </c>
      <c r="AP79" s="32">
        <f t="shared" si="12"/>
        <v>0</v>
      </c>
      <c r="AQ79" s="32">
        <f t="shared" si="13"/>
        <v>0</v>
      </c>
      <c r="AR79" s="32">
        <f t="shared" si="14"/>
        <v>0</v>
      </c>
      <c r="AS79" s="32">
        <f t="shared" si="15"/>
        <v>0</v>
      </c>
      <c r="AT79" s="32">
        <f t="shared" si="16"/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0</v>
      </c>
      <c r="BN79" s="32">
        <v>0</v>
      </c>
      <c r="BO79" s="32">
        <v>0</v>
      </c>
      <c r="BP79" s="32">
        <v>0</v>
      </c>
      <c r="BQ79" s="32">
        <v>0</v>
      </c>
      <c r="BR79" s="32">
        <v>0</v>
      </c>
      <c r="BS79" s="32">
        <v>0</v>
      </c>
      <c r="BT79" s="32">
        <v>0</v>
      </c>
      <c r="BU79" s="32">
        <v>0</v>
      </c>
      <c r="BV79" s="32">
        <v>0</v>
      </c>
      <c r="BW79" s="32">
        <f t="shared" si="17"/>
        <v>0</v>
      </c>
      <c r="BX79" s="32">
        <f t="shared" si="18"/>
        <v>0</v>
      </c>
      <c r="BY79" s="32">
        <f t="shared" si="19"/>
        <v>0</v>
      </c>
      <c r="BZ79" s="32">
        <f t="shared" si="20"/>
        <v>0</v>
      </c>
      <c r="CA79" s="32">
        <f t="shared" si="21"/>
        <v>0</v>
      </c>
      <c r="CB79" s="32">
        <f t="shared" si="22"/>
        <v>0</v>
      </c>
      <c r="CC79" s="32">
        <f t="shared" si="23"/>
        <v>0</v>
      </c>
      <c r="CD79" s="34"/>
    </row>
    <row r="80" spans="1:82" s="17" customFormat="1" ht="22.5">
      <c r="A80" s="1"/>
      <c r="B80" s="7" t="s">
        <v>261</v>
      </c>
      <c r="C80" s="6" t="s">
        <v>253</v>
      </c>
      <c r="D80" s="29" t="s">
        <v>229</v>
      </c>
      <c r="E80" s="32">
        <f t="shared" si="3"/>
        <v>0</v>
      </c>
      <c r="F80" s="32">
        <f t="shared" si="4"/>
        <v>0</v>
      </c>
      <c r="G80" s="32">
        <f t="shared" si="5"/>
        <v>0</v>
      </c>
      <c r="H80" s="32">
        <f t="shared" si="6"/>
        <v>0</v>
      </c>
      <c r="I80" s="32">
        <f t="shared" si="7"/>
        <v>0</v>
      </c>
      <c r="J80" s="32">
        <f t="shared" si="8"/>
        <v>0</v>
      </c>
      <c r="K80" s="32">
        <f t="shared" si="9"/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f t="shared" si="10"/>
        <v>0.4</v>
      </c>
      <c r="AO80" s="32">
        <f t="shared" si="11"/>
        <v>0</v>
      </c>
      <c r="AP80" s="32">
        <f t="shared" si="12"/>
        <v>0</v>
      </c>
      <c r="AQ80" s="32">
        <f t="shared" si="13"/>
        <v>0</v>
      </c>
      <c r="AR80" s="32">
        <f t="shared" si="14"/>
        <v>0</v>
      </c>
      <c r="AS80" s="32">
        <f t="shared" si="15"/>
        <v>0</v>
      </c>
      <c r="AT80" s="32">
        <f t="shared" si="16"/>
        <v>0</v>
      </c>
      <c r="AU80" s="32">
        <v>0.4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32">
        <v>0</v>
      </c>
      <c r="BW80" s="32">
        <f t="shared" si="17"/>
        <v>0.4</v>
      </c>
      <c r="BX80" s="32">
        <f t="shared" si="18"/>
        <v>0</v>
      </c>
      <c r="BY80" s="32">
        <f t="shared" si="19"/>
        <v>0</v>
      </c>
      <c r="BZ80" s="32">
        <f t="shared" si="20"/>
        <v>0</v>
      </c>
      <c r="CA80" s="32">
        <f t="shared" si="21"/>
        <v>0</v>
      </c>
      <c r="CB80" s="32">
        <f t="shared" si="22"/>
        <v>0</v>
      </c>
      <c r="CC80" s="32">
        <f t="shared" si="23"/>
        <v>0</v>
      </c>
      <c r="CD80" s="34"/>
    </row>
    <row r="81" spans="1:82" s="17" customFormat="1" ht="22.5">
      <c r="A81" s="1"/>
      <c r="B81" s="7" t="s">
        <v>262</v>
      </c>
      <c r="C81" s="6" t="s">
        <v>253</v>
      </c>
      <c r="D81" s="29" t="s">
        <v>229</v>
      </c>
      <c r="E81" s="32">
        <f t="shared" si="3"/>
        <v>0</v>
      </c>
      <c r="F81" s="32">
        <f t="shared" si="4"/>
        <v>0</v>
      </c>
      <c r="G81" s="32">
        <f t="shared" si="5"/>
        <v>0</v>
      </c>
      <c r="H81" s="32">
        <f t="shared" si="6"/>
        <v>0</v>
      </c>
      <c r="I81" s="32">
        <f t="shared" si="7"/>
        <v>0</v>
      </c>
      <c r="J81" s="32">
        <f t="shared" si="8"/>
        <v>0</v>
      </c>
      <c r="K81" s="32">
        <f t="shared" si="9"/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f t="shared" si="10"/>
        <v>0.4</v>
      </c>
      <c r="AO81" s="32">
        <f t="shared" si="11"/>
        <v>0</v>
      </c>
      <c r="AP81" s="32">
        <f t="shared" si="12"/>
        <v>0</v>
      </c>
      <c r="AQ81" s="32">
        <f t="shared" si="13"/>
        <v>0</v>
      </c>
      <c r="AR81" s="32">
        <f t="shared" si="14"/>
        <v>0</v>
      </c>
      <c r="AS81" s="32">
        <f t="shared" si="15"/>
        <v>0</v>
      </c>
      <c r="AT81" s="32">
        <f t="shared" si="16"/>
        <v>0</v>
      </c>
      <c r="AU81" s="32">
        <v>0.4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0</v>
      </c>
      <c r="BJ81" s="32">
        <v>0</v>
      </c>
      <c r="BK81" s="32">
        <v>0</v>
      </c>
      <c r="BL81" s="32">
        <v>0</v>
      </c>
      <c r="BM81" s="32">
        <v>0</v>
      </c>
      <c r="BN81" s="32">
        <v>0</v>
      </c>
      <c r="BO81" s="32">
        <v>0</v>
      </c>
      <c r="BP81" s="32">
        <v>0</v>
      </c>
      <c r="BQ81" s="32">
        <v>0</v>
      </c>
      <c r="BR81" s="32">
        <v>0</v>
      </c>
      <c r="BS81" s="32">
        <v>0</v>
      </c>
      <c r="BT81" s="32">
        <v>0</v>
      </c>
      <c r="BU81" s="32">
        <v>0</v>
      </c>
      <c r="BV81" s="32">
        <v>0</v>
      </c>
      <c r="BW81" s="32">
        <f t="shared" si="17"/>
        <v>0.4</v>
      </c>
      <c r="BX81" s="32">
        <f t="shared" si="18"/>
        <v>0</v>
      </c>
      <c r="BY81" s="32">
        <f t="shared" si="19"/>
        <v>0</v>
      </c>
      <c r="BZ81" s="32">
        <f t="shared" si="20"/>
        <v>0</v>
      </c>
      <c r="CA81" s="32">
        <f t="shared" si="21"/>
        <v>0</v>
      </c>
      <c r="CB81" s="32">
        <f t="shared" si="22"/>
        <v>0</v>
      </c>
      <c r="CC81" s="32">
        <f t="shared" si="23"/>
        <v>0</v>
      </c>
      <c r="CD81" s="34"/>
    </row>
    <row r="82" spans="1:82" s="17" customFormat="1" ht="12">
      <c r="A82" s="1"/>
      <c r="B82" s="9" t="s">
        <v>173</v>
      </c>
      <c r="C82" s="6"/>
      <c r="D82" s="29" t="s">
        <v>229</v>
      </c>
      <c r="E82" s="32">
        <f t="shared" si="3"/>
        <v>0</v>
      </c>
      <c r="F82" s="32">
        <f t="shared" si="4"/>
        <v>0</v>
      </c>
      <c r="G82" s="32">
        <f t="shared" si="5"/>
        <v>0</v>
      </c>
      <c r="H82" s="32">
        <f t="shared" si="6"/>
        <v>0</v>
      </c>
      <c r="I82" s="32">
        <f t="shared" si="7"/>
        <v>0</v>
      </c>
      <c r="J82" s="32">
        <f t="shared" si="8"/>
        <v>0</v>
      </c>
      <c r="K82" s="32">
        <f t="shared" si="9"/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f t="shared" si="10"/>
        <v>0</v>
      </c>
      <c r="AO82" s="32">
        <f t="shared" si="11"/>
        <v>0</v>
      </c>
      <c r="AP82" s="32">
        <f t="shared" si="12"/>
        <v>0</v>
      </c>
      <c r="AQ82" s="32">
        <f t="shared" si="13"/>
        <v>0</v>
      </c>
      <c r="AR82" s="32">
        <f t="shared" si="14"/>
        <v>0</v>
      </c>
      <c r="AS82" s="32">
        <f t="shared" si="15"/>
        <v>0</v>
      </c>
      <c r="AT82" s="32">
        <f t="shared" si="16"/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</v>
      </c>
      <c r="BG82" s="32">
        <v>0</v>
      </c>
      <c r="BH82" s="32">
        <v>0</v>
      </c>
      <c r="BI82" s="32">
        <v>0</v>
      </c>
      <c r="BJ82" s="32">
        <v>0</v>
      </c>
      <c r="BK82" s="32">
        <v>0</v>
      </c>
      <c r="BL82" s="32">
        <v>0</v>
      </c>
      <c r="BM82" s="32">
        <v>0</v>
      </c>
      <c r="BN82" s="32">
        <v>0</v>
      </c>
      <c r="BO82" s="32">
        <v>0</v>
      </c>
      <c r="BP82" s="32">
        <v>0</v>
      </c>
      <c r="BQ82" s="32">
        <v>0</v>
      </c>
      <c r="BR82" s="32">
        <v>0</v>
      </c>
      <c r="BS82" s="32">
        <v>0</v>
      </c>
      <c r="BT82" s="32">
        <v>0</v>
      </c>
      <c r="BU82" s="32">
        <v>0</v>
      </c>
      <c r="BV82" s="32">
        <v>0</v>
      </c>
      <c r="BW82" s="32">
        <f t="shared" si="17"/>
        <v>0</v>
      </c>
      <c r="BX82" s="32">
        <f t="shared" si="18"/>
        <v>0</v>
      </c>
      <c r="BY82" s="32">
        <f t="shared" si="19"/>
        <v>0</v>
      </c>
      <c r="BZ82" s="32">
        <f t="shared" si="20"/>
        <v>0</v>
      </c>
      <c r="CA82" s="32">
        <f t="shared" si="21"/>
        <v>0</v>
      </c>
      <c r="CB82" s="32">
        <f t="shared" si="22"/>
        <v>0</v>
      </c>
      <c r="CC82" s="32">
        <f t="shared" si="23"/>
        <v>0</v>
      </c>
      <c r="CD82" s="34"/>
    </row>
    <row r="83" spans="1:82" s="17" customFormat="1" ht="22.5">
      <c r="A83" s="1"/>
      <c r="B83" s="7" t="s">
        <v>263</v>
      </c>
      <c r="C83" s="6" t="s">
        <v>253</v>
      </c>
      <c r="D83" s="29" t="s">
        <v>229</v>
      </c>
      <c r="E83" s="32">
        <f t="shared" si="3"/>
        <v>0</v>
      </c>
      <c r="F83" s="32">
        <f t="shared" si="4"/>
        <v>0</v>
      </c>
      <c r="G83" s="32">
        <f t="shared" si="5"/>
        <v>0</v>
      </c>
      <c r="H83" s="32">
        <f t="shared" si="6"/>
        <v>0</v>
      </c>
      <c r="I83" s="32">
        <f t="shared" si="7"/>
        <v>0</v>
      </c>
      <c r="J83" s="32">
        <f t="shared" si="8"/>
        <v>0</v>
      </c>
      <c r="K83" s="32">
        <f t="shared" si="9"/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f t="shared" si="10"/>
        <v>0.16</v>
      </c>
      <c r="AO83" s="32">
        <f t="shared" si="11"/>
        <v>0</v>
      </c>
      <c r="AP83" s="32">
        <f t="shared" si="12"/>
        <v>0</v>
      </c>
      <c r="AQ83" s="32">
        <f t="shared" si="13"/>
        <v>0</v>
      </c>
      <c r="AR83" s="32">
        <f t="shared" si="14"/>
        <v>0</v>
      </c>
      <c r="AS83" s="32">
        <f t="shared" si="15"/>
        <v>0</v>
      </c>
      <c r="AT83" s="32">
        <f t="shared" si="16"/>
        <v>0</v>
      </c>
      <c r="AU83" s="32">
        <v>0.16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0</v>
      </c>
      <c r="BW83" s="32">
        <f t="shared" si="17"/>
        <v>0.16</v>
      </c>
      <c r="BX83" s="32">
        <f t="shared" si="18"/>
        <v>0</v>
      </c>
      <c r="BY83" s="32">
        <f t="shared" si="19"/>
        <v>0</v>
      </c>
      <c r="BZ83" s="32">
        <f t="shared" si="20"/>
        <v>0</v>
      </c>
      <c r="CA83" s="32">
        <f t="shared" si="21"/>
        <v>0</v>
      </c>
      <c r="CB83" s="32">
        <f t="shared" si="22"/>
        <v>0</v>
      </c>
      <c r="CC83" s="32">
        <f t="shared" si="23"/>
        <v>0</v>
      </c>
      <c r="CD83" s="34"/>
    </row>
    <row r="84" spans="1:82" s="17" customFormat="1" ht="12">
      <c r="A84" s="1"/>
      <c r="B84" s="9" t="s">
        <v>184</v>
      </c>
      <c r="C84" s="6"/>
      <c r="D84" s="29" t="s">
        <v>229</v>
      </c>
      <c r="E84" s="32">
        <f aca="true" t="shared" si="26" ref="E84:E147">L84+S84+Z84+AG84</f>
        <v>0</v>
      </c>
      <c r="F84" s="32">
        <f aca="true" t="shared" si="27" ref="F84:F147">M84+T84+AA84+AH84</f>
        <v>0</v>
      </c>
      <c r="G84" s="32">
        <f aca="true" t="shared" si="28" ref="G84:G147">N84+U84+AB84+AI84</f>
        <v>0</v>
      </c>
      <c r="H84" s="32">
        <f aca="true" t="shared" si="29" ref="H84:H147">O84+V84+AC84+AJ84</f>
        <v>0</v>
      </c>
      <c r="I84" s="32">
        <f aca="true" t="shared" si="30" ref="I84:I147">P84+W84+AD84+AK84</f>
        <v>0</v>
      </c>
      <c r="J84" s="32">
        <f aca="true" t="shared" si="31" ref="J84:J147">Q84+X84+AE84+AL84</f>
        <v>0</v>
      </c>
      <c r="K84" s="32">
        <f aca="true" t="shared" si="32" ref="K84:K147">R84+Y84+AF84+AM84</f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f t="shared" si="10"/>
        <v>0</v>
      </c>
      <c r="AO84" s="32">
        <f t="shared" si="11"/>
        <v>0</v>
      </c>
      <c r="AP84" s="32">
        <f t="shared" si="12"/>
        <v>0</v>
      </c>
      <c r="AQ84" s="32">
        <f t="shared" si="13"/>
        <v>0</v>
      </c>
      <c r="AR84" s="32">
        <f t="shared" si="14"/>
        <v>0</v>
      </c>
      <c r="AS84" s="32">
        <f t="shared" si="15"/>
        <v>0</v>
      </c>
      <c r="AT84" s="32">
        <f t="shared" si="16"/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32">
        <v>0</v>
      </c>
      <c r="BW84" s="32">
        <f aca="true" t="shared" si="33" ref="BW84:BW147">AN84-E84</f>
        <v>0</v>
      </c>
      <c r="BX84" s="32">
        <f aca="true" t="shared" si="34" ref="BX84:BX147">AO84-F84</f>
        <v>0</v>
      </c>
      <c r="BY84" s="32">
        <f aca="true" t="shared" si="35" ref="BY84:BY147">AP84-G84</f>
        <v>0</v>
      </c>
      <c r="BZ84" s="32">
        <f aca="true" t="shared" si="36" ref="BZ84:BZ147">AQ84-H84</f>
        <v>0</v>
      </c>
      <c r="CA84" s="32">
        <f aca="true" t="shared" si="37" ref="CA84:CA147">AR84-I84</f>
        <v>0</v>
      </c>
      <c r="CB84" s="32">
        <f aca="true" t="shared" si="38" ref="CB84:CB147">AS84-J84</f>
        <v>0</v>
      </c>
      <c r="CC84" s="32">
        <f aca="true" t="shared" si="39" ref="CC84:CC147">AT84-K84</f>
        <v>0</v>
      </c>
      <c r="CD84" s="34"/>
    </row>
    <row r="85" spans="1:82" s="17" customFormat="1" ht="22.5">
      <c r="A85" s="1"/>
      <c r="B85" s="7" t="s">
        <v>264</v>
      </c>
      <c r="C85" s="6" t="s">
        <v>253</v>
      </c>
      <c r="D85" s="29" t="s">
        <v>229</v>
      </c>
      <c r="E85" s="32">
        <f t="shared" si="26"/>
        <v>0</v>
      </c>
      <c r="F85" s="32">
        <f t="shared" si="27"/>
        <v>0</v>
      </c>
      <c r="G85" s="32">
        <f t="shared" si="28"/>
        <v>0</v>
      </c>
      <c r="H85" s="32">
        <f t="shared" si="29"/>
        <v>0</v>
      </c>
      <c r="I85" s="32">
        <f t="shared" si="30"/>
        <v>0</v>
      </c>
      <c r="J85" s="32">
        <f t="shared" si="31"/>
        <v>0</v>
      </c>
      <c r="K85" s="32">
        <f t="shared" si="32"/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f t="shared" si="10"/>
        <v>0.25</v>
      </c>
      <c r="AO85" s="32">
        <f t="shared" si="11"/>
        <v>0</v>
      </c>
      <c r="AP85" s="32">
        <f t="shared" si="12"/>
        <v>0</v>
      </c>
      <c r="AQ85" s="32">
        <f t="shared" si="13"/>
        <v>0</v>
      </c>
      <c r="AR85" s="32">
        <f t="shared" si="14"/>
        <v>0</v>
      </c>
      <c r="AS85" s="32">
        <f t="shared" si="15"/>
        <v>0</v>
      </c>
      <c r="AT85" s="32">
        <f t="shared" si="16"/>
        <v>0</v>
      </c>
      <c r="AU85" s="32">
        <v>0.25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F85" s="32">
        <v>0</v>
      </c>
      <c r="BG85" s="32">
        <v>0</v>
      </c>
      <c r="BH85" s="32">
        <v>0</v>
      </c>
      <c r="BI85" s="32">
        <v>0</v>
      </c>
      <c r="BJ85" s="32">
        <v>0</v>
      </c>
      <c r="BK85" s="32">
        <v>0</v>
      </c>
      <c r="BL85" s="32">
        <v>0</v>
      </c>
      <c r="BM85" s="32">
        <v>0</v>
      </c>
      <c r="BN85" s="32">
        <v>0</v>
      </c>
      <c r="BO85" s="32">
        <v>0</v>
      </c>
      <c r="BP85" s="32">
        <v>0</v>
      </c>
      <c r="BQ85" s="32">
        <v>0</v>
      </c>
      <c r="BR85" s="32">
        <v>0</v>
      </c>
      <c r="BS85" s="32">
        <v>0</v>
      </c>
      <c r="BT85" s="32">
        <v>0</v>
      </c>
      <c r="BU85" s="32">
        <v>0</v>
      </c>
      <c r="BV85" s="32">
        <v>0</v>
      </c>
      <c r="BW85" s="32">
        <f t="shared" si="33"/>
        <v>0.25</v>
      </c>
      <c r="BX85" s="32">
        <f t="shared" si="34"/>
        <v>0</v>
      </c>
      <c r="BY85" s="32">
        <f t="shared" si="35"/>
        <v>0</v>
      </c>
      <c r="BZ85" s="32">
        <f t="shared" si="36"/>
        <v>0</v>
      </c>
      <c r="CA85" s="32">
        <f t="shared" si="37"/>
        <v>0</v>
      </c>
      <c r="CB85" s="32">
        <f t="shared" si="38"/>
        <v>0</v>
      </c>
      <c r="CC85" s="32">
        <f t="shared" si="39"/>
        <v>0</v>
      </c>
      <c r="CD85" s="34"/>
    </row>
    <row r="86" spans="1:82" s="17" customFormat="1" ht="12">
      <c r="A86" s="1"/>
      <c r="B86" s="9" t="s">
        <v>234</v>
      </c>
      <c r="C86" s="6"/>
      <c r="D86" s="29" t="s">
        <v>229</v>
      </c>
      <c r="E86" s="32">
        <f t="shared" si="26"/>
        <v>0</v>
      </c>
      <c r="F86" s="32">
        <f t="shared" si="27"/>
        <v>0</v>
      </c>
      <c r="G86" s="32">
        <f t="shared" si="28"/>
        <v>0</v>
      </c>
      <c r="H86" s="32">
        <f t="shared" si="29"/>
        <v>0</v>
      </c>
      <c r="I86" s="32">
        <f t="shared" si="30"/>
        <v>0</v>
      </c>
      <c r="J86" s="32">
        <f t="shared" si="31"/>
        <v>0</v>
      </c>
      <c r="K86" s="32">
        <f t="shared" si="32"/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f t="shared" si="10"/>
        <v>0</v>
      </c>
      <c r="AO86" s="32">
        <f t="shared" si="11"/>
        <v>0</v>
      </c>
      <c r="AP86" s="32">
        <f t="shared" si="12"/>
        <v>0</v>
      </c>
      <c r="AQ86" s="32">
        <f t="shared" si="13"/>
        <v>0</v>
      </c>
      <c r="AR86" s="32">
        <f t="shared" si="14"/>
        <v>0</v>
      </c>
      <c r="AS86" s="32">
        <f t="shared" si="15"/>
        <v>0</v>
      </c>
      <c r="AT86" s="32">
        <f t="shared" si="16"/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2">
        <v>0</v>
      </c>
      <c r="BG86" s="32">
        <v>0</v>
      </c>
      <c r="BH86" s="32">
        <v>0</v>
      </c>
      <c r="BI86" s="32">
        <v>0</v>
      </c>
      <c r="BJ86" s="32">
        <v>0</v>
      </c>
      <c r="BK86" s="32">
        <v>0</v>
      </c>
      <c r="BL86" s="32">
        <v>0</v>
      </c>
      <c r="BM86" s="32">
        <v>0</v>
      </c>
      <c r="BN86" s="32">
        <v>0</v>
      </c>
      <c r="BO86" s="32">
        <v>0</v>
      </c>
      <c r="BP86" s="32">
        <v>0</v>
      </c>
      <c r="BQ86" s="32">
        <v>0</v>
      </c>
      <c r="BR86" s="32">
        <v>0</v>
      </c>
      <c r="BS86" s="32">
        <v>0</v>
      </c>
      <c r="BT86" s="32">
        <v>0</v>
      </c>
      <c r="BU86" s="32">
        <v>0</v>
      </c>
      <c r="BV86" s="32">
        <v>0</v>
      </c>
      <c r="BW86" s="32">
        <f t="shared" si="33"/>
        <v>0</v>
      </c>
      <c r="BX86" s="32">
        <f t="shared" si="34"/>
        <v>0</v>
      </c>
      <c r="BY86" s="32">
        <f t="shared" si="35"/>
        <v>0</v>
      </c>
      <c r="BZ86" s="32">
        <f t="shared" si="36"/>
        <v>0</v>
      </c>
      <c r="CA86" s="32">
        <f t="shared" si="37"/>
        <v>0</v>
      </c>
      <c r="CB86" s="32">
        <f t="shared" si="38"/>
        <v>0</v>
      </c>
      <c r="CC86" s="32">
        <f t="shared" si="39"/>
        <v>0</v>
      </c>
      <c r="CD86" s="34"/>
    </row>
    <row r="87" spans="1:82" s="17" customFormat="1" ht="24">
      <c r="A87" s="1"/>
      <c r="B87" s="31" t="s">
        <v>265</v>
      </c>
      <c r="C87" s="6" t="s">
        <v>253</v>
      </c>
      <c r="D87" s="29" t="s">
        <v>229</v>
      </c>
      <c r="E87" s="32">
        <f t="shared" si="26"/>
        <v>0.25</v>
      </c>
      <c r="F87" s="32">
        <f t="shared" si="27"/>
        <v>0</v>
      </c>
      <c r="G87" s="32">
        <f t="shared" si="28"/>
        <v>0</v>
      </c>
      <c r="H87" s="32">
        <f t="shared" si="29"/>
        <v>0</v>
      </c>
      <c r="I87" s="32">
        <f t="shared" si="30"/>
        <v>0</v>
      </c>
      <c r="J87" s="32">
        <f t="shared" si="31"/>
        <v>0</v>
      </c>
      <c r="K87" s="32">
        <f t="shared" si="32"/>
        <v>0</v>
      </c>
      <c r="L87" s="32">
        <v>0.25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f t="shared" si="10"/>
        <v>0</v>
      </c>
      <c r="AO87" s="32">
        <f t="shared" si="11"/>
        <v>0</v>
      </c>
      <c r="AP87" s="32">
        <f t="shared" si="12"/>
        <v>0</v>
      </c>
      <c r="AQ87" s="32">
        <f t="shared" si="13"/>
        <v>0</v>
      </c>
      <c r="AR87" s="32">
        <f t="shared" si="14"/>
        <v>0</v>
      </c>
      <c r="AS87" s="32">
        <f t="shared" si="15"/>
        <v>0</v>
      </c>
      <c r="AT87" s="32">
        <f t="shared" si="16"/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</v>
      </c>
      <c r="BG87" s="32">
        <v>0</v>
      </c>
      <c r="BH87" s="32">
        <v>0</v>
      </c>
      <c r="BI87" s="32">
        <v>0</v>
      </c>
      <c r="BJ87" s="32">
        <v>0</v>
      </c>
      <c r="BK87" s="32">
        <v>0</v>
      </c>
      <c r="BL87" s="32">
        <v>0</v>
      </c>
      <c r="BM87" s="32">
        <v>0</v>
      </c>
      <c r="BN87" s="32">
        <v>0</v>
      </c>
      <c r="BO87" s="32">
        <v>0</v>
      </c>
      <c r="BP87" s="32">
        <v>0</v>
      </c>
      <c r="BQ87" s="32">
        <v>0</v>
      </c>
      <c r="BR87" s="32">
        <v>0</v>
      </c>
      <c r="BS87" s="32">
        <v>0</v>
      </c>
      <c r="BT87" s="32">
        <v>0</v>
      </c>
      <c r="BU87" s="32">
        <v>0</v>
      </c>
      <c r="BV87" s="32">
        <v>0</v>
      </c>
      <c r="BW87" s="32">
        <f t="shared" si="33"/>
        <v>-0.25</v>
      </c>
      <c r="BX87" s="32">
        <f t="shared" si="34"/>
        <v>0</v>
      </c>
      <c r="BY87" s="32">
        <f t="shared" si="35"/>
        <v>0</v>
      </c>
      <c r="BZ87" s="32">
        <f t="shared" si="36"/>
        <v>0</v>
      </c>
      <c r="CA87" s="32">
        <f t="shared" si="37"/>
        <v>0</v>
      </c>
      <c r="CB87" s="32">
        <f t="shared" si="38"/>
        <v>0</v>
      </c>
      <c r="CC87" s="32">
        <f t="shared" si="39"/>
        <v>0</v>
      </c>
      <c r="CD87" s="34" t="s">
        <v>438</v>
      </c>
    </row>
    <row r="88" spans="1:82" s="17" customFormat="1" ht="12">
      <c r="A88" s="61" t="s">
        <v>266</v>
      </c>
      <c r="B88" s="8" t="s">
        <v>175</v>
      </c>
      <c r="C88" s="63" t="s">
        <v>267</v>
      </c>
      <c r="D88" s="29" t="s">
        <v>229</v>
      </c>
      <c r="E88" s="32">
        <f t="shared" si="26"/>
        <v>0</v>
      </c>
      <c r="F88" s="32">
        <f t="shared" si="27"/>
        <v>0</v>
      </c>
      <c r="G88" s="32">
        <f t="shared" si="28"/>
        <v>0</v>
      </c>
      <c r="H88" s="32">
        <f t="shared" si="29"/>
        <v>0</v>
      </c>
      <c r="I88" s="32">
        <f t="shared" si="30"/>
        <v>0</v>
      </c>
      <c r="J88" s="32">
        <f t="shared" si="31"/>
        <v>0</v>
      </c>
      <c r="K88" s="32">
        <f t="shared" si="32"/>
        <v>21</v>
      </c>
      <c r="L88" s="32">
        <f>SUM(L90:L99)</f>
        <v>0</v>
      </c>
      <c r="M88" s="32">
        <f>SUM(M90:M99)</f>
        <v>0</v>
      </c>
      <c r="N88" s="32">
        <f>SUM(N90:N99)</f>
        <v>0</v>
      </c>
      <c r="O88" s="32">
        <f>SUM(O90:O99)</f>
        <v>0</v>
      </c>
      <c r="P88" s="32">
        <f>SUM(P90:P99)</f>
        <v>0</v>
      </c>
      <c r="Q88" s="32">
        <v>0</v>
      </c>
      <c r="R88" s="32">
        <f>SUM(R90:R99)</f>
        <v>21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f t="shared" si="10"/>
        <v>0</v>
      </c>
      <c r="AO88" s="32">
        <f t="shared" si="11"/>
        <v>0</v>
      </c>
      <c r="AP88" s="32">
        <f t="shared" si="12"/>
        <v>0</v>
      </c>
      <c r="AQ88" s="32">
        <f t="shared" si="13"/>
        <v>0</v>
      </c>
      <c r="AR88" s="32">
        <f t="shared" si="14"/>
        <v>0</v>
      </c>
      <c r="AS88" s="32">
        <f t="shared" si="15"/>
        <v>0</v>
      </c>
      <c r="AT88" s="32">
        <f t="shared" si="16"/>
        <v>12</v>
      </c>
      <c r="AU88" s="70">
        <f>SUM(AU90:AU99)</f>
        <v>0</v>
      </c>
      <c r="AV88" s="70">
        <f>SUM(AV90:AV99)</f>
        <v>0</v>
      </c>
      <c r="AW88" s="70">
        <f>SUM(AW90:AW99)</f>
        <v>0</v>
      </c>
      <c r="AX88" s="70">
        <f>SUM(AX90:AX99)</f>
        <v>0</v>
      </c>
      <c r="AY88" s="70">
        <f>SUM(AY90:AY99)</f>
        <v>0</v>
      </c>
      <c r="AZ88" s="32">
        <v>0</v>
      </c>
      <c r="BA88" s="32">
        <f>SUM(BA90:BA99)</f>
        <v>12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32">
        <v>0</v>
      </c>
      <c r="BM88" s="32">
        <v>0</v>
      </c>
      <c r="BN88" s="32">
        <v>0</v>
      </c>
      <c r="BO88" s="32">
        <v>0</v>
      </c>
      <c r="BP88" s="32">
        <v>0</v>
      </c>
      <c r="BQ88" s="32">
        <v>0</v>
      </c>
      <c r="BR88" s="32">
        <v>0</v>
      </c>
      <c r="BS88" s="32">
        <v>0</v>
      </c>
      <c r="BT88" s="32">
        <v>0</v>
      </c>
      <c r="BU88" s="32">
        <v>0</v>
      </c>
      <c r="BV88" s="32">
        <v>0</v>
      </c>
      <c r="BW88" s="32">
        <f t="shared" si="33"/>
        <v>0</v>
      </c>
      <c r="BX88" s="32">
        <f t="shared" si="34"/>
        <v>0</v>
      </c>
      <c r="BY88" s="32">
        <f t="shared" si="35"/>
        <v>0</v>
      </c>
      <c r="BZ88" s="32">
        <f t="shared" si="36"/>
        <v>0</v>
      </c>
      <c r="CA88" s="32">
        <f t="shared" si="37"/>
        <v>0</v>
      </c>
      <c r="CB88" s="32">
        <f t="shared" si="38"/>
        <v>0</v>
      </c>
      <c r="CC88" s="32">
        <f t="shared" si="39"/>
        <v>-9</v>
      </c>
      <c r="CD88" s="71"/>
    </row>
    <row r="89" spans="1:82" s="17" customFormat="1" ht="12">
      <c r="A89" s="1"/>
      <c r="B89" s="9" t="s">
        <v>183</v>
      </c>
      <c r="C89" s="6">
        <v>0</v>
      </c>
      <c r="D89" s="29" t="s">
        <v>229</v>
      </c>
      <c r="E89" s="32">
        <f t="shared" si="26"/>
        <v>0</v>
      </c>
      <c r="F89" s="32">
        <f t="shared" si="27"/>
        <v>0</v>
      </c>
      <c r="G89" s="32">
        <f t="shared" si="28"/>
        <v>0</v>
      </c>
      <c r="H89" s="32">
        <f t="shared" si="29"/>
        <v>0</v>
      </c>
      <c r="I89" s="32">
        <f t="shared" si="30"/>
        <v>0</v>
      </c>
      <c r="J89" s="32">
        <f t="shared" si="31"/>
        <v>0</v>
      </c>
      <c r="K89" s="32">
        <f t="shared" si="32"/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f t="shared" si="10"/>
        <v>0</v>
      </c>
      <c r="AO89" s="32">
        <f t="shared" si="11"/>
        <v>0</v>
      </c>
      <c r="AP89" s="32">
        <f t="shared" si="12"/>
        <v>0</v>
      </c>
      <c r="AQ89" s="32">
        <f t="shared" si="13"/>
        <v>0</v>
      </c>
      <c r="AR89" s="32">
        <f t="shared" si="14"/>
        <v>0</v>
      </c>
      <c r="AS89" s="32">
        <f t="shared" si="15"/>
        <v>0</v>
      </c>
      <c r="AT89" s="32">
        <f t="shared" si="16"/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>
        <v>0</v>
      </c>
      <c r="BK89" s="32">
        <v>0</v>
      </c>
      <c r="BL89" s="32">
        <v>0</v>
      </c>
      <c r="BM89" s="32">
        <v>0</v>
      </c>
      <c r="BN89" s="32">
        <v>0</v>
      </c>
      <c r="BO89" s="32">
        <v>0</v>
      </c>
      <c r="BP89" s="32">
        <v>0</v>
      </c>
      <c r="BQ89" s="32">
        <v>0</v>
      </c>
      <c r="BR89" s="32">
        <v>0</v>
      </c>
      <c r="BS89" s="32">
        <v>0</v>
      </c>
      <c r="BT89" s="32">
        <v>0</v>
      </c>
      <c r="BU89" s="32">
        <v>0</v>
      </c>
      <c r="BV89" s="32">
        <v>0</v>
      </c>
      <c r="BW89" s="32">
        <f t="shared" si="33"/>
        <v>0</v>
      </c>
      <c r="BX89" s="32">
        <f t="shared" si="34"/>
        <v>0</v>
      </c>
      <c r="BY89" s="32">
        <f t="shared" si="35"/>
        <v>0</v>
      </c>
      <c r="BZ89" s="32">
        <f t="shared" si="36"/>
        <v>0</v>
      </c>
      <c r="CA89" s="32">
        <f t="shared" si="37"/>
        <v>0</v>
      </c>
      <c r="CB89" s="32">
        <f t="shared" si="38"/>
        <v>0</v>
      </c>
      <c r="CC89" s="32">
        <f t="shared" si="39"/>
        <v>0</v>
      </c>
      <c r="CD89" s="34"/>
    </row>
    <row r="90" spans="1:82" s="17" customFormat="1" ht="24">
      <c r="A90" s="1"/>
      <c r="B90" s="31" t="s">
        <v>268</v>
      </c>
      <c r="C90" s="6" t="s">
        <v>267</v>
      </c>
      <c r="D90" s="29" t="s">
        <v>229</v>
      </c>
      <c r="E90" s="32">
        <f t="shared" si="26"/>
        <v>0</v>
      </c>
      <c r="F90" s="32">
        <f t="shared" si="27"/>
        <v>0</v>
      </c>
      <c r="G90" s="32">
        <f t="shared" si="28"/>
        <v>0</v>
      </c>
      <c r="H90" s="32">
        <f t="shared" si="29"/>
        <v>0</v>
      </c>
      <c r="I90" s="32">
        <f t="shared" si="30"/>
        <v>0</v>
      </c>
      <c r="J90" s="32">
        <f t="shared" si="31"/>
        <v>0</v>
      </c>
      <c r="K90" s="32">
        <f t="shared" si="32"/>
        <v>3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3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f t="shared" si="10"/>
        <v>0</v>
      </c>
      <c r="AO90" s="32">
        <f t="shared" si="11"/>
        <v>0</v>
      </c>
      <c r="AP90" s="32">
        <f t="shared" si="12"/>
        <v>0</v>
      </c>
      <c r="AQ90" s="32">
        <f t="shared" si="13"/>
        <v>0</v>
      </c>
      <c r="AR90" s="32">
        <f t="shared" si="14"/>
        <v>0</v>
      </c>
      <c r="AS90" s="32">
        <f t="shared" si="15"/>
        <v>0</v>
      </c>
      <c r="AT90" s="32">
        <f t="shared" si="16"/>
        <v>0</v>
      </c>
      <c r="AU90" s="70">
        <v>0</v>
      </c>
      <c r="AV90" s="70">
        <v>0</v>
      </c>
      <c r="AW90" s="70">
        <v>0</v>
      </c>
      <c r="AX90" s="70">
        <v>0</v>
      </c>
      <c r="AY90" s="70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32">
        <v>0</v>
      </c>
      <c r="BM90" s="32">
        <v>0</v>
      </c>
      <c r="BN90" s="32">
        <v>0</v>
      </c>
      <c r="BO90" s="32">
        <v>0</v>
      </c>
      <c r="BP90" s="32">
        <v>0</v>
      </c>
      <c r="BQ90" s="32">
        <v>0</v>
      </c>
      <c r="BR90" s="32">
        <v>0</v>
      </c>
      <c r="BS90" s="32">
        <v>0</v>
      </c>
      <c r="BT90" s="32">
        <v>0</v>
      </c>
      <c r="BU90" s="32">
        <v>0</v>
      </c>
      <c r="BV90" s="32">
        <v>0</v>
      </c>
      <c r="BW90" s="32">
        <f t="shared" si="33"/>
        <v>0</v>
      </c>
      <c r="BX90" s="32">
        <f t="shared" si="34"/>
        <v>0</v>
      </c>
      <c r="BY90" s="32">
        <f t="shared" si="35"/>
        <v>0</v>
      </c>
      <c r="BZ90" s="32">
        <f t="shared" si="36"/>
        <v>0</v>
      </c>
      <c r="CA90" s="32">
        <f t="shared" si="37"/>
        <v>0</v>
      </c>
      <c r="CB90" s="32">
        <f t="shared" si="38"/>
        <v>0</v>
      </c>
      <c r="CC90" s="32">
        <f t="shared" si="39"/>
        <v>-3</v>
      </c>
      <c r="CD90" s="34" t="s">
        <v>437</v>
      </c>
    </row>
    <row r="91" spans="1:82" s="17" customFormat="1" ht="24">
      <c r="A91" s="1"/>
      <c r="B91" s="31" t="s">
        <v>269</v>
      </c>
      <c r="C91" s="6" t="s">
        <v>267</v>
      </c>
      <c r="D91" s="29" t="s">
        <v>229</v>
      </c>
      <c r="E91" s="32">
        <f t="shared" si="26"/>
        <v>0</v>
      </c>
      <c r="F91" s="32">
        <f t="shared" si="27"/>
        <v>0</v>
      </c>
      <c r="G91" s="32">
        <f t="shared" si="28"/>
        <v>0</v>
      </c>
      <c r="H91" s="32">
        <f t="shared" si="29"/>
        <v>0</v>
      </c>
      <c r="I91" s="32">
        <f t="shared" si="30"/>
        <v>0</v>
      </c>
      <c r="J91" s="32">
        <f t="shared" si="31"/>
        <v>0</v>
      </c>
      <c r="K91" s="32">
        <f t="shared" si="32"/>
        <v>5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5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f t="shared" si="10"/>
        <v>0</v>
      </c>
      <c r="AO91" s="32">
        <f t="shared" si="11"/>
        <v>0</v>
      </c>
      <c r="AP91" s="32">
        <f t="shared" si="12"/>
        <v>0</v>
      </c>
      <c r="AQ91" s="32">
        <f t="shared" si="13"/>
        <v>0</v>
      </c>
      <c r="AR91" s="32">
        <f t="shared" si="14"/>
        <v>0</v>
      </c>
      <c r="AS91" s="32">
        <f t="shared" si="15"/>
        <v>0</v>
      </c>
      <c r="AT91" s="32">
        <f t="shared" si="16"/>
        <v>0</v>
      </c>
      <c r="AU91" s="70">
        <v>0</v>
      </c>
      <c r="AV91" s="70">
        <v>0</v>
      </c>
      <c r="AW91" s="70">
        <v>0</v>
      </c>
      <c r="AX91" s="70">
        <v>0</v>
      </c>
      <c r="AY91" s="70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f t="shared" si="33"/>
        <v>0</v>
      </c>
      <c r="BX91" s="32">
        <f t="shared" si="34"/>
        <v>0</v>
      </c>
      <c r="BY91" s="32">
        <f t="shared" si="35"/>
        <v>0</v>
      </c>
      <c r="BZ91" s="32">
        <f t="shared" si="36"/>
        <v>0</v>
      </c>
      <c r="CA91" s="32">
        <f t="shared" si="37"/>
        <v>0</v>
      </c>
      <c r="CB91" s="32">
        <f t="shared" si="38"/>
        <v>0</v>
      </c>
      <c r="CC91" s="32">
        <f t="shared" si="39"/>
        <v>-5</v>
      </c>
      <c r="CD91" s="34" t="s">
        <v>437</v>
      </c>
    </row>
    <row r="92" spans="1:82" s="17" customFormat="1" ht="24">
      <c r="A92" s="1"/>
      <c r="B92" s="31" t="s">
        <v>270</v>
      </c>
      <c r="C92" s="6" t="s">
        <v>267</v>
      </c>
      <c r="D92" s="29" t="s">
        <v>229</v>
      </c>
      <c r="E92" s="32">
        <f t="shared" si="26"/>
        <v>0</v>
      </c>
      <c r="F92" s="32">
        <f t="shared" si="27"/>
        <v>0</v>
      </c>
      <c r="G92" s="32">
        <f t="shared" si="28"/>
        <v>0</v>
      </c>
      <c r="H92" s="32">
        <f t="shared" si="29"/>
        <v>0</v>
      </c>
      <c r="I92" s="32">
        <f t="shared" si="30"/>
        <v>0</v>
      </c>
      <c r="J92" s="32">
        <f t="shared" si="31"/>
        <v>0</v>
      </c>
      <c r="K92" s="32">
        <f t="shared" si="32"/>
        <v>6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6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f t="shared" si="10"/>
        <v>0</v>
      </c>
      <c r="AO92" s="32">
        <f t="shared" si="11"/>
        <v>0</v>
      </c>
      <c r="AP92" s="32">
        <f t="shared" si="12"/>
        <v>0</v>
      </c>
      <c r="AQ92" s="32">
        <f t="shared" si="13"/>
        <v>0</v>
      </c>
      <c r="AR92" s="32">
        <f t="shared" si="14"/>
        <v>0</v>
      </c>
      <c r="AS92" s="32">
        <f t="shared" si="15"/>
        <v>0</v>
      </c>
      <c r="AT92" s="32">
        <f t="shared" si="16"/>
        <v>0</v>
      </c>
      <c r="AU92" s="70">
        <v>0</v>
      </c>
      <c r="AV92" s="70">
        <v>0</v>
      </c>
      <c r="AW92" s="70">
        <v>0</v>
      </c>
      <c r="AX92" s="70">
        <v>0</v>
      </c>
      <c r="AY92" s="70">
        <v>0</v>
      </c>
      <c r="AZ92" s="32">
        <v>0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0</v>
      </c>
      <c r="BM92" s="32">
        <v>0</v>
      </c>
      <c r="BN92" s="32">
        <v>0</v>
      </c>
      <c r="BO92" s="32">
        <v>0</v>
      </c>
      <c r="BP92" s="32">
        <v>0</v>
      </c>
      <c r="BQ92" s="32">
        <v>0</v>
      </c>
      <c r="BR92" s="32">
        <v>0</v>
      </c>
      <c r="BS92" s="32">
        <v>0</v>
      </c>
      <c r="BT92" s="32">
        <v>0</v>
      </c>
      <c r="BU92" s="32">
        <v>0</v>
      </c>
      <c r="BV92" s="32">
        <v>0</v>
      </c>
      <c r="BW92" s="32">
        <f t="shared" si="33"/>
        <v>0</v>
      </c>
      <c r="BX92" s="32">
        <f t="shared" si="34"/>
        <v>0</v>
      </c>
      <c r="BY92" s="32">
        <f t="shared" si="35"/>
        <v>0</v>
      </c>
      <c r="BZ92" s="32">
        <f t="shared" si="36"/>
        <v>0</v>
      </c>
      <c r="CA92" s="32">
        <f t="shared" si="37"/>
        <v>0</v>
      </c>
      <c r="CB92" s="32">
        <f t="shared" si="38"/>
        <v>0</v>
      </c>
      <c r="CC92" s="32">
        <f t="shared" si="39"/>
        <v>-6</v>
      </c>
      <c r="CD92" s="34" t="s">
        <v>438</v>
      </c>
    </row>
    <row r="93" spans="1:82" s="17" customFormat="1" ht="24">
      <c r="A93" s="1"/>
      <c r="B93" s="31" t="s">
        <v>271</v>
      </c>
      <c r="C93" s="6" t="s">
        <v>267</v>
      </c>
      <c r="D93" s="29" t="s">
        <v>229</v>
      </c>
      <c r="E93" s="32">
        <f t="shared" si="26"/>
        <v>0</v>
      </c>
      <c r="F93" s="32">
        <f t="shared" si="27"/>
        <v>0</v>
      </c>
      <c r="G93" s="32">
        <f t="shared" si="28"/>
        <v>0</v>
      </c>
      <c r="H93" s="32">
        <f t="shared" si="29"/>
        <v>0</v>
      </c>
      <c r="I93" s="32">
        <f t="shared" si="30"/>
        <v>0</v>
      </c>
      <c r="J93" s="32">
        <f t="shared" si="31"/>
        <v>0</v>
      </c>
      <c r="K93" s="32">
        <f t="shared" si="32"/>
        <v>4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4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f t="shared" si="10"/>
        <v>0</v>
      </c>
      <c r="AO93" s="32">
        <f t="shared" si="11"/>
        <v>0</v>
      </c>
      <c r="AP93" s="32">
        <f t="shared" si="12"/>
        <v>0</v>
      </c>
      <c r="AQ93" s="32">
        <f t="shared" si="13"/>
        <v>0</v>
      </c>
      <c r="AR93" s="32">
        <f t="shared" si="14"/>
        <v>0</v>
      </c>
      <c r="AS93" s="32">
        <f t="shared" si="15"/>
        <v>0</v>
      </c>
      <c r="AT93" s="32">
        <f t="shared" si="16"/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</v>
      </c>
      <c r="BG93" s="32">
        <v>0</v>
      </c>
      <c r="BH93" s="32">
        <v>0</v>
      </c>
      <c r="BI93" s="32">
        <v>0</v>
      </c>
      <c r="BJ93" s="32">
        <v>0</v>
      </c>
      <c r="BK93" s="32">
        <v>0</v>
      </c>
      <c r="BL93" s="32">
        <v>0</v>
      </c>
      <c r="BM93" s="32">
        <v>0</v>
      </c>
      <c r="BN93" s="32">
        <v>0</v>
      </c>
      <c r="BO93" s="32">
        <v>0</v>
      </c>
      <c r="BP93" s="32">
        <v>0</v>
      </c>
      <c r="BQ93" s="32">
        <v>0</v>
      </c>
      <c r="BR93" s="32">
        <v>0</v>
      </c>
      <c r="BS93" s="32">
        <v>0</v>
      </c>
      <c r="BT93" s="32">
        <v>0</v>
      </c>
      <c r="BU93" s="32">
        <v>0</v>
      </c>
      <c r="BV93" s="32">
        <v>0</v>
      </c>
      <c r="BW93" s="32">
        <f t="shared" si="33"/>
        <v>0</v>
      </c>
      <c r="BX93" s="32">
        <f t="shared" si="34"/>
        <v>0</v>
      </c>
      <c r="BY93" s="32">
        <f t="shared" si="35"/>
        <v>0</v>
      </c>
      <c r="BZ93" s="32">
        <f t="shared" si="36"/>
        <v>0</v>
      </c>
      <c r="CA93" s="32">
        <f t="shared" si="37"/>
        <v>0</v>
      </c>
      <c r="CB93" s="32">
        <f t="shared" si="38"/>
        <v>0</v>
      </c>
      <c r="CC93" s="32">
        <f t="shared" si="39"/>
        <v>-4</v>
      </c>
      <c r="CD93" s="34" t="s">
        <v>438</v>
      </c>
    </row>
    <row r="94" spans="1:82" s="17" customFormat="1" ht="24">
      <c r="A94" s="1"/>
      <c r="B94" s="31" t="s">
        <v>272</v>
      </c>
      <c r="C94" s="6" t="s">
        <v>267</v>
      </c>
      <c r="D94" s="29" t="s">
        <v>229</v>
      </c>
      <c r="E94" s="32">
        <f t="shared" si="26"/>
        <v>0</v>
      </c>
      <c r="F94" s="32">
        <f t="shared" si="27"/>
        <v>0</v>
      </c>
      <c r="G94" s="32">
        <f t="shared" si="28"/>
        <v>0</v>
      </c>
      <c r="H94" s="32">
        <f t="shared" si="29"/>
        <v>0</v>
      </c>
      <c r="I94" s="32">
        <f t="shared" si="30"/>
        <v>0</v>
      </c>
      <c r="J94" s="32">
        <f t="shared" si="31"/>
        <v>0</v>
      </c>
      <c r="K94" s="32">
        <f t="shared" si="32"/>
        <v>3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3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f t="shared" si="10"/>
        <v>0</v>
      </c>
      <c r="AO94" s="32">
        <f t="shared" si="11"/>
        <v>0</v>
      </c>
      <c r="AP94" s="32">
        <f t="shared" si="12"/>
        <v>0</v>
      </c>
      <c r="AQ94" s="32">
        <f t="shared" si="13"/>
        <v>0</v>
      </c>
      <c r="AR94" s="32">
        <f t="shared" si="14"/>
        <v>0</v>
      </c>
      <c r="AS94" s="32">
        <f t="shared" si="15"/>
        <v>0</v>
      </c>
      <c r="AT94" s="32">
        <f t="shared" si="16"/>
        <v>0</v>
      </c>
      <c r="AU94" s="70">
        <v>0</v>
      </c>
      <c r="AV94" s="70">
        <v>0</v>
      </c>
      <c r="AW94" s="70">
        <v>0</v>
      </c>
      <c r="AX94" s="70">
        <v>0</v>
      </c>
      <c r="AY94" s="70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0</v>
      </c>
      <c r="BS94" s="32">
        <v>0</v>
      </c>
      <c r="BT94" s="32">
        <v>0</v>
      </c>
      <c r="BU94" s="32">
        <v>0</v>
      </c>
      <c r="BV94" s="32">
        <v>0</v>
      </c>
      <c r="BW94" s="32">
        <f t="shared" si="33"/>
        <v>0</v>
      </c>
      <c r="BX94" s="32">
        <f t="shared" si="34"/>
        <v>0</v>
      </c>
      <c r="BY94" s="32">
        <f t="shared" si="35"/>
        <v>0</v>
      </c>
      <c r="BZ94" s="32">
        <f t="shared" si="36"/>
        <v>0</v>
      </c>
      <c r="CA94" s="32">
        <f t="shared" si="37"/>
        <v>0</v>
      </c>
      <c r="CB94" s="32">
        <f t="shared" si="38"/>
        <v>0</v>
      </c>
      <c r="CC94" s="32">
        <f t="shared" si="39"/>
        <v>-3</v>
      </c>
      <c r="CD94" s="34" t="s">
        <v>436</v>
      </c>
    </row>
    <row r="95" spans="1:82" s="17" customFormat="1" ht="12">
      <c r="A95" s="1"/>
      <c r="B95" s="9" t="s">
        <v>172</v>
      </c>
      <c r="C95" s="6"/>
      <c r="D95" s="29" t="s">
        <v>229</v>
      </c>
      <c r="E95" s="32">
        <f t="shared" si="26"/>
        <v>0</v>
      </c>
      <c r="F95" s="32">
        <f t="shared" si="27"/>
        <v>0</v>
      </c>
      <c r="G95" s="32">
        <f t="shared" si="28"/>
        <v>0</v>
      </c>
      <c r="H95" s="32">
        <f t="shared" si="29"/>
        <v>0</v>
      </c>
      <c r="I95" s="32">
        <f t="shared" si="30"/>
        <v>0</v>
      </c>
      <c r="J95" s="32">
        <f t="shared" si="31"/>
        <v>0</v>
      </c>
      <c r="K95" s="32">
        <f t="shared" si="32"/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f aca="true" t="shared" si="40" ref="AN95:AT100">AU95+BB95+BI95+BP95</f>
        <v>0</v>
      </c>
      <c r="AO95" s="32">
        <f t="shared" si="40"/>
        <v>0</v>
      </c>
      <c r="AP95" s="32">
        <f t="shared" si="40"/>
        <v>0</v>
      </c>
      <c r="AQ95" s="32">
        <f t="shared" si="40"/>
        <v>0</v>
      </c>
      <c r="AR95" s="32">
        <f t="shared" si="40"/>
        <v>0</v>
      </c>
      <c r="AS95" s="32">
        <f t="shared" si="40"/>
        <v>0</v>
      </c>
      <c r="AT95" s="32">
        <f t="shared" si="40"/>
        <v>0</v>
      </c>
      <c r="AU95" s="70">
        <v>0</v>
      </c>
      <c r="AV95" s="70">
        <v>0</v>
      </c>
      <c r="AW95" s="70">
        <v>0</v>
      </c>
      <c r="AX95" s="70">
        <v>0</v>
      </c>
      <c r="AY95" s="70">
        <v>0</v>
      </c>
      <c r="AZ95" s="32">
        <v>0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0</v>
      </c>
      <c r="BG95" s="32">
        <v>0</v>
      </c>
      <c r="BH95" s="32">
        <v>0</v>
      </c>
      <c r="BI95" s="32">
        <v>0</v>
      </c>
      <c r="BJ95" s="32">
        <v>0</v>
      </c>
      <c r="BK95" s="32">
        <v>0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32">
        <v>0</v>
      </c>
      <c r="BW95" s="32">
        <f t="shared" si="33"/>
        <v>0</v>
      </c>
      <c r="BX95" s="32">
        <f t="shared" si="34"/>
        <v>0</v>
      </c>
      <c r="BY95" s="32">
        <f t="shared" si="35"/>
        <v>0</v>
      </c>
      <c r="BZ95" s="32">
        <f t="shared" si="36"/>
        <v>0</v>
      </c>
      <c r="CA95" s="32">
        <f t="shared" si="37"/>
        <v>0</v>
      </c>
      <c r="CB95" s="32">
        <f t="shared" si="38"/>
        <v>0</v>
      </c>
      <c r="CC95" s="32">
        <f t="shared" si="39"/>
        <v>0</v>
      </c>
      <c r="CD95" s="34"/>
    </row>
    <row r="96" spans="1:82" s="17" customFormat="1" ht="36">
      <c r="A96" s="1"/>
      <c r="B96" s="31" t="s">
        <v>273</v>
      </c>
      <c r="C96" s="6" t="s">
        <v>267</v>
      </c>
      <c r="D96" s="29" t="s">
        <v>229</v>
      </c>
      <c r="E96" s="32">
        <f t="shared" si="26"/>
        <v>0</v>
      </c>
      <c r="F96" s="32">
        <f t="shared" si="27"/>
        <v>0</v>
      </c>
      <c r="G96" s="32">
        <f t="shared" si="28"/>
        <v>0</v>
      </c>
      <c r="H96" s="32">
        <f t="shared" si="29"/>
        <v>0</v>
      </c>
      <c r="I96" s="32">
        <f t="shared" si="30"/>
        <v>0</v>
      </c>
      <c r="J96" s="32">
        <f t="shared" si="31"/>
        <v>0</v>
      </c>
      <c r="K96" s="32">
        <f t="shared" si="32"/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f t="shared" si="40"/>
        <v>0</v>
      </c>
      <c r="AO96" s="32">
        <f t="shared" si="40"/>
        <v>0</v>
      </c>
      <c r="AP96" s="32">
        <f t="shared" si="40"/>
        <v>0</v>
      </c>
      <c r="AQ96" s="32">
        <f t="shared" si="40"/>
        <v>0</v>
      </c>
      <c r="AR96" s="32">
        <f t="shared" si="40"/>
        <v>0</v>
      </c>
      <c r="AS96" s="32">
        <f t="shared" si="40"/>
        <v>0</v>
      </c>
      <c r="AT96" s="32">
        <f t="shared" si="40"/>
        <v>6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6</v>
      </c>
      <c r="BB96" s="32">
        <v>0</v>
      </c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f t="shared" si="33"/>
        <v>0</v>
      </c>
      <c r="BX96" s="32">
        <f t="shared" si="34"/>
        <v>0</v>
      </c>
      <c r="BY96" s="32">
        <f t="shared" si="35"/>
        <v>0</v>
      </c>
      <c r="BZ96" s="32">
        <f t="shared" si="36"/>
        <v>0</v>
      </c>
      <c r="CA96" s="32">
        <f t="shared" si="37"/>
        <v>0</v>
      </c>
      <c r="CB96" s="32">
        <f t="shared" si="38"/>
        <v>0</v>
      </c>
      <c r="CC96" s="32">
        <f t="shared" si="39"/>
        <v>6</v>
      </c>
      <c r="CD96" s="34"/>
    </row>
    <row r="97" spans="1:82" s="17" customFormat="1" ht="36">
      <c r="A97" s="1"/>
      <c r="B97" s="31" t="s">
        <v>274</v>
      </c>
      <c r="C97" s="6" t="s">
        <v>267</v>
      </c>
      <c r="D97" s="29" t="s">
        <v>229</v>
      </c>
      <c r="E97" s="32">
        <f t="shared" si="26"/>
        <v>0</v>
      </c>
      <c r="F97" s="32">
        <f t="shared" si="27"/>
        <v>0</v>
      </c>
      <c r="G97" s="32">
        <f t="shared" si="28"/>
        <v>0</v>
      </c>
      <c r="H97" s="32">
        <f t="shared" si="29"/>
        <v>0</v>
      </c>
      <c r="I97" s="32">
        <f t="shared" si="30"/>
        <v>0</v>
      </c>
      <c r="J97" s="32">
        <f t="shared" si="31"/>
        <v>0</v>
      </c>
      <c r="K97" s="32">
        <f t="shared" si="32"/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f t="shared" si="40"/>
        <v>0</v>
      </c>
      <c r="AO97" s="32">
        <f t="shared" si="40"/>
        <v>0</v>
      </c>
      <c r="AP97" s="32">
        <f t="shared" si="40"/>
        <v>0</v>
      </c>
      <c r="AQ97" s="32">
        <f t="shared" si="40"/>
        <v>0</v>
      </c>
      <c r="AR97" s="32">
        <f t="shared" si="40"/>
        <v>0</v>
      </c>
      <c r="AS97" s="32">
        <f t="shared" si="40"/>
        <v>0</v>
      </c>
      <c r="AT97" s="32">
        <f t="shared" si="40"/>
        <v>5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5</v>
      </c>
      <c r="BB97" s="32">
        <v>0</v>
      </c>
      <c r="BC97" s="32">
        <v>0</v>
      </c>
      <c r="BD97" s="32">
        <v>0</v>
      </c>
      <c r="BE97" s="32">
        <v>0</v>
      </c>
      <c r="BF97" s="32">
        <v>0</v>
      </c>
      <c r="BG97" s="32">
        <v>0</v>
      </c>
      <c r="BH97" s="32">
        <v>0</v>
      </c>
      <c r="BI97" s="32">
        <v>0</v>
      </c>
      <c r="BJ97" s="32">
        <v>0</v>
      </c>
      <c r="BK97" s="32">
        <v>0</v>
      </c>
      <c r="BL97" s="32">
        <v>0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0</v>
      </c>
      <c r="BS97" s="32">
        <v>0</v>
      </c>
      <c r="BT97" s="32">
        <v>0</v>
      </c>
      <c r="BU97" s="32">
        <v>0</v>
      </c>
      <c r="BV97" s="32">
        <v>0</v>
      </c>
      <c r="BW97" s="32">
        <f t="shared" si="33"/>
        <v>0</v>
      </c>
      <c r="BX97" s="32">
        <f t="shared" si="34"/>
        <v>0</v>
      </c>
      <c r="BY97" s="32">
        <f t="shared" si="35"/>
        <v>0</v>
      </c>
      <c r="BZ97" s="32">
        <f t="shared" si="36"/>
        <v>0</v>
      </c>
      <c r="CA97" s="32">
        <f t="shared" si="37"/>
        <v>0</v>
      </c>
      <c r="CB97" s="32">
        <f t="shared" si="38"/>
        <v>0</v>
      </c>
      <c r="CC97" s="32">
        <f t="shared" si="39"/>
        <v>5</v>
      </c>
      <c r="CD97" s="34"/>
    </row>
    <row r="98" spans="1:82" s="17" customFormat="1" ht="12">
      <c r="A98" s="1"/>
      <c r="B98" s="9" t="s">
        <v>174</v>
      </c>
      <c r="C98" s="6"/>
      <c r="D98" s="29" t="s">
        <v>229</v>
      </c>
      <c r="E98" s="32">
        <f t="shared" si="26"/>
        <v>0</v>
      </c>
      <c r="F98" s="32">
        <f t="shared" si="27"/>
        <v>0</v>
      </c>
      <c r="G98" s="32">
        <f t="shared" si="28"/>
        <v>0</v>
      </c>
      <c r="H98" s="32">
        <f t="shared" si="29"/>
        <v>0</v>
      </c>
      <c r="I98" s="32">
        <f t="shared" si="30"/>
        <v>0</v>
      </c>
      <c r="J98" s="32">
        <f t="shared" si="31"/>
        <v>0</v>
      </c>
      <c r="K98" s="32">
        <f t="shared" si="32"/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f t="shared" si="40"/>
        <v>0</v>
      </c>
      <c r="AO98" s="32">
        <f t="shared" si="40"/>
        <v>0</v>
      </c>
      <c r="AP98" s="32">
        <f t="shared" si="40"/>
        <v>0</v>
      </c>
      <c r="AQ98" s="32">
        <f t="shared" si="40"/>
        <v>0</v>
      </c>
      <c r="AR98" s="32">
        <f t="shared" si="40"/>
        <v>0</v>
      </c>
      <c r="AS98" s="32">
        <f t="shared" si="40"/>
        <v>0</v>
      </c>
      <c r="AT98" s="32">
        <f t="shared" si="40"/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2">
        <v>0</v>
      </c>
      <c r="BL98" s="32">
        <v>0</v>
      </c>
      <c r="BM98" s="32">
        <v>0</v>
      </c>
      <c r="BN98" s="32">
        <v>0</v>
      </c>
      <c r="BO98" s="32">
        <v>0</v>
      </c>
      <c r="BP98" s="32">
        <v>0</v>
      </c>
      <c r="BQ98" s="32">
        <v>0</v>
      </c>
      <c r="BR98" s="32">
        <v>0</v>
      </c>
      <c r="BS98" s="32">
        <v>0</v>
      </c>
      <c r="BT98" s="32">
        <v>0</v>
      </c>
      <c r="BU98" s="32">
        <v>0</v>
      </c>
      <c r="BV98" s="32">
        <v>0</v>
      </c>
      <c r="BW98" s="32">
        <f t="shared" si="33"/>
        <v>0</v>
      </c>
      <c r="BX98" s="32">
        <f t="shared" si="34"/>
        <v>0</v>
      </c>
      <c r="BY98" s="32">
        <f t="shared" si="35"/>
        <v>0</v>
      </c>
      <c r="BZ98" s="32">
        <f t="shared" si="36"/>
        <v>0</v>
      </c>
      <c r="CA98" s="32">
        <f t="shared" si="37"/>
        <v>0</v>
      </c>
      <c r="CB98" s="32">
        <f t="shared" si="38"/>
        <v>0</v>
      </c>
      <c r="CC98" s="32">
        <f t="shared" si="39"/>
        <v>0</v>
      </c>
      <c r="CD98" s="34"/>
    </row>
    <row r="99" spans="1:82" s="17" customFormat="1" ht="24">
      <c r="A99" s="1"/>
      <c r="B99" s="31" t="s">
        <v>275</v>
      </c>
      <c r="C99" s="6" t="s">
        <v>267</v>
      </c>
      <c r="D99" s="29" t="s">
        <v>229</v>
      </c>
      <c r="E99" s="32">
        <f t="shared" si="26"/>
        <v>0</v>
      </c>
      <c r="F99" s="32">
        <f t="shared" si="27"/>
        <v>0</v>
      </c>
      <c r="G99" s="32">
        <f t="shared" si="28"/>
        <v>0</v>
      </c>
      <c r="H99" s="32">
        <f t="shared" si="29"/>
        <v>0</v>
      </c>
      <c r="I99" s="32">
        <f t="shared" si="30"/>
        <v>0</v>
      </c>
      <c r="J99" s="32">
        <f t="shared" si="31"/>
        <v>0</v>
      </c>
      <c r="K99" s="32">
        <f t="shared" si="32"/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f t="shared" si="40"/>
        <v>0</v>
      </c>
      <c r="AO99" s="32">
        <f t="shared" si="40"/>
        <v>0</v>
      </c>
      <c r="AP99" s="32">
        <f t="shared" si="40"/>
        <v>0</v>
      </c>
      <c r="AQ99" s="32">
        <f t="shared" si="40"/>
        <v>0</v>
      </c>
      <c r="AR99" s="32">
        <f t="shared" si="40"/>
        <v>0</v>
      </c>
      <c r="AS99" s="32">
        <f t="shared" si="40"/>
        <v>0</v>
      </c>
      <c r="AT99" s="32">
        <f t="shared" si="40"/>
        <v>1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1</v>
      </c>
      <c r="BB99" s="32">
        <v>0</v>
      </c>
      <c r="BC99" s="32">
        <v>0</v>
      </c>
      <c r="BD99" s="32">
        <v>0</v>
      </c>
      <c r="BE99" s="32">
        <v>0</v>
      </c>
      <c r="BF99" s="32">
        <v>0</v>
      </c>
      <c r="BG99" s="32">
        <v>0</v>
      </c>
      <c r="BH99" s="32">
        <v>0</v>
      </c>
      <c r="BI99" s="32">
        <v>0</v>
      </c>
      <c r="BJ99" s="32">
        <v>0</v>
      </c>
      <c r="BK99" s="32">
        <v>0</v>
      </c>
      <c r="BL99" s="32">
        <v>0</v>
      </c>
      <c r="BM99" s="32">
        <v>0</v>
      </c>
      <c r="BN99" s="32">
        <v>0</v>
      </c>
      <c r="BO99" s="32">
        <v>0</v>
      </c>
      <c r="BP99" s="32">
        <v>0</v>
      </c>
      <c r="BQ99" s="32">
        <v>0</v>
      </c>
      <c r="BR99" s="32">
        <v>0</v>
      </c>
      <c r="BS99" s="32">
        <v>0</v>
      </c>
      <c r="BT99" s="32">
        <v>0</v>
      </c>
      <c r="BU99" s="32">
        <v>0</v>
      </c>
      <c r="BV99" s="32">
        <v>0</v>
      </c>
      <c r="BW99" s="32">
        <f t="shared" si="33"/>
        <v>0</v>
      </c>
      <c r="BX99" s="32">
        <f t="shared" si="34"/>
        <v>0</v>
      </c>
      <c r="BY99" s="32">
        <f t="shared" si="35"/>
        <v>0</v>
      </c>
      <c r="BZ99" s="32">
        <f t="shared" si="36"/>
        <v>0</v>
      </c>
      <c r="CA99" s="32">
        <f t="shared" si="37"/>
        <v>0</v>
      </c>
      <c r="CB99" s="32">
        <f t="shared" si="38"/>
        <v>0</v>
      </c>
      <c r="CC99" s="32">
        <f t="shared" si="39"/>
        <v>1</v>
      </c>
      <c r="CD99" s="34"/>
    </row>
    <row r="100" spans="1:82" s="17" customFormat="1" ht="32.25">
      <c r="A100" s="61" t="s">
        <v>276</v>
      </c>
      <c r="B100" s="8" t="s">
        <v>176</v>
      </c>
      <c r="C100" s="63" t="s">
        <v>277</v>
      </c>
      <c r="D100" s="29" t="s">
        <v>229</v>
      </c>
      <c r="E100" s="32">
        <f t="shared" si="26"/>
        <v>0</v>
      </c>
      <c r="F100" s="32">
        <f t="shared" si="27"/>
        <v>0</v>
      </c>
      <c r="G100" s="32">
        <f t="shared" si="28"/>
        <v>0</v>
      </c>
      <c r="H100" s="32">
        <f t="shared" si="29"/>
        <v>0</v>
      </c>
      <c r="I100" s="32">
        <f t="shared" si="30"/>
        <v>0</v>
      </c>
      <c r="J100" s="32">
        <f t="shared" si="31"/>
        <v>0</v>
      </c>
      <c r="K100" s="32">
        <f t="shared" si="32"/>
        <v>12</v>
      </c>
      <c r="L100" s="32">
        <f>SUM(L102:L102)</f>
        <v>0</v>
      </c>
      <c r="M100" s="32">
        <f>SUM(M102:M102)</f>
        <v>0</v>
      </c>
      <c r="N100" s="32">
        <f>SUM(N102:N102)</f>
        <v>0</v>
      </c>
      <c r="O100" s="32">
        <f>SUM(O102:O102)</f>
        <v>0</v>
      </c>
      <c r="P100" s="32">
        <f>SUM(P102:P102)</f>
        <v>0</v>
      </c>
      <c r="Q100" s="32">
        <v>0</v>
      </c>
      <c r="R100" s="32">
        <f>SUM(R102:R102)</f>
        <v>12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f t="shared" si="40"/>
        <v>0</v>
      </c>
      <c r="AO100" s="32">
        <f t="shared" si="40"/>
        <v>0</v>
      </c>
      <c r="AP100" s="32">
        <f t="shared" si="40"/>
        <v>0</v>
      </c>
      <c r="AQ100" s="32">
        <f t="shared" si="40"/>
        <v>0</v>
      </c>
      <c r="AR100" s="32">
        <f t="shared" si="40"/>
        <v>0</v>
      </c>
      <c r="AS100" s="32">
        <f t="shared" si="40"/>
        <v>0</v>
      </c>
      <c r="AT100" s="32">
        <f t="shared" si="40"/>
        <v>0</v>
      </c>
      <c r="AU100" s="70">
        <f>SUM(AU102:AU102)</f>
        <v>0</v>
      </c>
      <c r="AV100" s="70">
        <f>SUM(AV102:AV102)</f>
        <v>0</v>
      </c>
      <c r="AW100" s="70">
        <f>SUM(AW102:AW102)</f>
        <v>0</v>
      </c>
      <c r="AX100" s="70">
        <f>SUM(AX102:AX102)</f>
        <v>0</v>
      </c>
      <c r="AY100" s="70">
        <f>SUM(AY102:AY102)</f>
        <v>0</v>
      </c>
      <c r="AZ100" s="32">
        <v>0</v>
      </c>
      <c r="BA100" s="32">
        <f>SUM(BA102:BA102)</f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f t="shared" si="33"/>
        <v>0</v>
      </c>
      <c r="BX100" s="32">
        <f t="shared" si="34"/>
        <v>0</v>
      </c>
      <c r="BY100" s="32">
        <f t="shared" si="35"/>
        <v>0</v>
      </c>
      <c r="BZ100" s="32">
        <f t="shared" si="36"/>
        <v>0</v>
      </c>
      <c r="CA100" s="32">
        <f t="shared" si="37"/>
        <v>0</v>
      </c>
      <c r="CB100" s="32">
        <f t="shared" si="38"/>
        <v>0</v>
      </c>
      <c r="CC100" s="32">
        <f t="shared" si="39"/>
        <v>-12</v>
      </c>
      <c r="CD100" s="71"/>
    </row>
    <row r="101" spans="1:82" s="17" customFormat="1" ht="12">
      <c r="A101" s="1"/>
      <c r="B101" s="9" t="s">
        <v>183</v>
      </c>
      <c r="C101" s="6">
        <v>0</v>
      </c>
      <c r="D101" s="29" t="s">
        <v>229</v>
      </c>
      <c r="E101" s="32">
        <f t="shared" si="26"/>
        <v>0</v>
      </c>
      <c r="F101" s="32">
        <f t="shared" si="27"/>
        <v>0</v>
      </c>
      <c r="G101" s="32">
        <f t="shared" si="28"/>
        <v>0</v>
      </c>
      <c r="H101" s="32">
        <f t="shared" si="29"/>
        <v>0</v>
      </c>
      <c r="I101" s="32">
        <f t="shared" si="30"/>
        <v>0</v>
      </c>
      <c r="J101" s="32">
        <f t="shared" si="31"/>
        <v>0</v>
      </c>
      <c r="K101" s="32">
        <f t="shared" si="32"/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2">
        <v>0</v>
      </c>
      <c r="BW101" s="32">
        <f t="shared" si="33"/>
        <v>0</v>
      </c>
      <c r="BX101" s="32">
        <f t="shared" si="34"/>
        <v>0</v>
      </c>
      <c r="BY101" s="32">
        <f t="shared" si="35"/>
        <v>0</v>
      </c>
      <c r="BZ101" s="32">
        <f t="shared" si="36"/>
        <v>0</v>
      </c>
      <c r="CA101" s="32">
        <f t="shared" si="37"/>
        <v>0</v>
      </c>
      <c r="CB101" s="32">
        <f t="shared" si="38"/>
        <v>0</v>
      </c>
      <c r="CC101" s="32">
        <f t="shared" si="39"/>
        <v>0</v>
      </c>
      <c r="CD101" s="34"/>
    </row>
    <row r="102" spans="1:82" s="17" customFormat="1" ht="24">
      <c r="A102" s="1"/>
      <c r="B102" s="31" t="s">
        <v>278</v>
      </c>
      <c r="C102" s="6" t="s">
        <v>277</v>
      </c>
      <c r="D102" s="29" t="s">
        <v>229</v>
      </c>
      <c r="E102" s="32">
        <f t="shared" si="26"/>
        <v>0</v>
      </c>
      <c r="F102" s="32">
        <f t="shared" si="27"/>
        <v>0</v>
      </c>
      <c r="G102" s="32">
        <f t="shared" si="28"/>
        <v>0</v>
      </c>
      <c r="H102" s="32">
        <f t="shared" si="29"/>
        <v>0</v>
      </c>
      <c r="I102" s="32">
        <f t="shared" si="30"/>
        <v>0</v>
      </c>
      <c r="J102" s="32">
        <f t="shared" si="31"/>
        <v>0</v>
      </c>
      <c r="K102" s="32">
        <f t="shared" si="32"/>
        <v>12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12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f aca="true" t="shared" si="41" ref="AN102:AT103">AU102+BB102+BI102+BP102</f>
        <v>0</v>
      </c>
      <c r="AO102" s="32">
        <f t="shared" si="41"/>
        <v>0</v>
      </c>
      <c r="AP102" s="32">
        <f t="shared" si="41"/>
        <v>0</v>
      </c>
      <c r="AQ102" s="32">
        <f t="shared" si="41"/>
        <v>0</v>
      </c>
      <c r="AR102" s="32">
        <f t="shared" si="41"/>
        <v>0</v>
      </c>
      <c r="AS102" s="32">
        <f t="shared" si="41"/>
        <v>0</v>
      </c>
      <c r="AT102" s="32">
        <f t="shared" si="41"/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f t="shared" si="33"/>
        <v>0</v>
      </c>
      <c r="BX102" s="32">
        <f t="shared" si="34"/>
        <v>0</v>
      </c>
      <c r="BY102" s="32">
        <f t="shared" si="35"/>
        <v>0</v>
      </c>
      <c r="BZ102" s="32">
        <f t="shared" si="36"/>
        <v>0</v>
      </c>
      <c r="CA102" s="32">
        <f t="shared" si="37"/>
        <v>0</v>
      </c>
      <c r="CB102" s="32">
        <f t="shared" si="38"/>
        <v>0</v>
      </c>
      <c r="CC102" s="32">
        <f t="shared" si="39"/>
        <v>-12</v>
      </c>
      <c r="CD102" s="34" t="s">
        <v>438</v>
      </c>
    </row>
    <row r="103" spans="1:82" s="17" customFormat="1" ht="21.75">
      <c r="A103" s="61" t="s">
        <v>279</v>
      </c>
      <c r="B103" s="8" t="s">
        <v>177</v>
      </c>
      <c r="C103" s="63" t="s">
        <v>280</v>
      </c>
      <c r="D103" s="29" t="s">
        <v>229</v>
      </c>
      <c r="E103" s="32">
        <f t="shared" si="26"/>
        <v>0</v>
      </c>
      <c r="F103" s="32">
        <f t="shared" si="27"/>
        <v>0</v>
      </c>
      <c r="G103" s="32">
        <f t="shared" si="28"/>
        <v>0</v>
      </c>
      <c r="H103" s="32">
        <f t="shared" si="29"/>
        <v>0</v>
      </c>
      <c r="I103" s="32">
        <f t="shared" si="30"/>
        <v>0</v>
      </c>
      <c r="J103" s="32">
        <f t="shared" si="31"/>
        <v>0</v>
      </c>
      <c r="K103" s="32">
        <f t="shared" si="32"/>
        <v>5</v>
      </c>
      <c r="L103" s="32">
        <f>SUM(L105:L106)</f>
        <v>0</v>
      </c>
      <c r="M103" s="32">
        <f>SUM(M105:M106)</f>
        <v>0</v>
      </c>
      <c r="N103" s="32">
        <f>SUM(N105:N106)</f>
        <v>0</v>
      </c>
      <c r="O103" s="32">
        <f>SUM(O105:O106)</f>
        <v>0</v>
      </c>
      <c r="P103" s="32">
        <f>SUM(P105:P106)</f>
        <v>0</v>
      </c>
      <c r="Q103" s="32">
        <v>0</v>
      </c>
      <c r="R103" s="32">
        <f>SUM(R105:R106)</f>
        <v>5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f t="shared" si="41"/>
        <v>0</v>
      </c>
      <c r="AO103" s="32">
        <f t="shared" si="41"/>
        <v>0</v>
      </c>
      <c r="AP103" s="32">
        <f t="shared" si="41"/>
        <v>0</v>
      </c>
      <c r="AQ103" s="32">
        <f t="shared" si="41"/>
        <v>0</v>
      </c>
      <c r="AR103" s="32">
        <f t="shared" si="41"/>
        <v>0</v>
      </c>
      <c r="AS103" s="32">
        <f t="shared" si="41"/>
        <v>0</v>
      </c>
      <c r="AT103" s="32">
        <f t="shared" si="41"/>
        <v>1</v>
      </c>
      <c r="AU103" s="70">
        <f>SUM(AU105:AU106)</f>
        <v>0</v>
      </c>
      <c r="AV103" s="70">
        <f>SUM(AV105:AV106)</f>
        <v>0</v>
      </c>
      <c r="AW103" s="70">
        <f>SUM(AW105:AW106)</f>
        <v>0</v>
      </c>
      <c r="AX103" s="70">
        <f>SUM(AX105:AX106)</f>
        <v>0</v>
      </c>
      <c r="AY103" s="70">
        <f>SUM(AY105:AY106)</f>
        <v>0</v>
      </c>
      <c r="AZ103" s="32">
        <v>0</v>
      </c>
      <c r="BA103" s="32">
        <f>SUM(BA105:BA106)</f>
        <v>1</v>
      </c>
      <c r="BB103" s="32">
        <v>0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2">
        <v>0</v>
      </c>
      <c r="BL103" s="32">
        <v>0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0</v>
      </c>
      <c r="BU103" s="32">
        <v>0</v>
      </c>
      <c r="BV103" s="32">
        <v>0</v>
      </c>
      <c r="BW103" s="32">
        <f t="shared" si="33"/>
        <v>0</v>
      </c>
      <c r="BX103" s="32">
        <f t="shared" si="34"/>
        <v>0</v>
      </c>
      <c r="BY103" s="32">
        <f t="shared" si="35"/>
        <v>0</v>
      </c>
      <c r="BZ103" s="32">
        <f t="shared" si="36"/>
        <v>0</v>
      </c>
      <c r="CA103" s="32">
        <f t="shared" si="37"/>
        <v>0</v>
      </c>
      <c r="CB103" s="32">
        <f t="shared" si="38"/>
        <v>0</v>
      </c>
      <c r="CC103" s="32">
        <f t="shared" si="39"/>
        <v>-4</v>
      </c>
      <c r="CD103" s="71"/>
    </row>
    <row r="104" spans="1:82" s="17" customFormat="1" ht="12">
      <c r="A104" s="1"/>
      <c r="B104" s="30" t="s">
        <v>183</v>
      </c>
      <c r="C104" s="6">
        <v>0</v>
      </c>
      <c r="D104" s="29" t="s">
        <v>229</v>
      </c>
      <c r="E104" s="32">
        <f t="shared" si="26"/>
        <v>0</v>
      </c>
      <c r="F104" s="32">
        <f t="shared" si="27"/>
        <v>0</v>
      </c>
      <c r="G104" s="32">
        <f t="shared" si="28"/>
        <v>0</v>
      </c>
      <c r="H104" s="32">
        <f t="shared" si="29"/>
        <v>0</v>
      </c>
      <c r="I104" s="32">
        <f t="shared" si="30"/>
        <v>0</v>
      </c>
      <c r="J104" s="32">
        <f t="shared" si="31"/>
        <v>0</v>
      </c>
      <c r="K104" s="32">
        <f t="shared" si="32"/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0</v>
      </c>
      <c r="BT104" s="32">
        <v>0</v>
      </c>
      <c r="BU104" s="32">
        <v>0</v>
      </c>
      <c r="BV104" s="32">
        <v>0</v>
      </c>
      <c r="BW104" s="32">
        <f t="shared" si="33"/>
        <v>0</v>
      </c>
      <c r="BX104" s="32">
        <f t="shared" si="34"/>
        <v>0</v>
      </c>
      <c r="BY104" s="32">
        <f t="shared" si="35"/>
        <v>0</v>
      </c>
      <c r="BZ104" s="32">
        <f t="shared" si="36"/>
        <v>0</v>
      </c>
      <c r="CA104" s="32">
        <f t="shared" si="37"/>
        <v>0</v>
      </c>
      <c r="CB104" s="32">
        <f t="shared" si="38"/>
        <v>0</v>
      </c>
      <c r="CC104" s="32">
        <f t="shared" si="39"/>
        <v>0</v>
      </c>
      <c r="CD104" s="34"/>
    </row>
    <row r="105" spans="1:82" s="17" customFormat="1" ht="36">
      <c r="A105" s="1"/>
      <c r="B105" s="31" t="s">
        <v>281</v>
      </c>
      <c r="C105" s="6" t="s">
        <v>280</v>
      </c>
      <c r="D105" s="29" t="s">
        <v>229</v>
      </c>
      <c r="E105" s="32">
        <f t="shared" si="26"/>
        <v>0</v>
      </c>
      <c r="F105" s="32">
        <f t="shared" si="27"/>
        <v>0</v>
      </c>
      <c r="G105" s="32">
        <f t="shared" si="28"/>
        <v>0</v>
      </c>
      <c r="H105" s="32">
        <f t="shared" si="29"/>
        <v>0</v>
      </c>
      <c r="I105" s="32">
        <f t="shared" si="30"/>
        <v>0</v>
      </c>
      <c r="J105" s="32">
        <f t="shared" si="31"/>
        <v>0</v>
      </c>
      <c r="K105" s="32">
        <f t="shared" si="32"/>
        <v>5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5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0</v>
      </c>
      <c r="BM105" s="32">
        <v>0</v>
      </c>
      <c r="BN105" s="32">
        <v>0</v>
      </c>
      <c r="BO105" s="32">
        <v>0</v>
      </c>
      <c r="BP105" s="32">
        <v>0</v>
      </c>
      <c r="BQ105" s="32">
        <v>0</v>
      </c>
      <c r="BR105" s="32">
        <v>0</v>
      </c>
      <c r="BS105" s="32">
        <v>0</v>
      </c>
      <c r="BT105" s="32">
        <v>0</v>
      </c>
      <c r="BU105" s="32">
        <v>0</v>
      </c>
      <c r="BV105" s="32">
        <v>0</v>
      </c>
      <c r="BW105" s="32">
        <f t="shared" si="33"/>
        <v>0</v>
      </c>
      <c r="BX105" s="32">
        <f t="shared" si="34"/>
        <v>0</v>
      </c>
      <c r="BY105" s="32">
        <f t="shared" si="35"/>
        <v>0</v>
      </c>
      <c r="BZ105" s="32">
        <f t="shared" si="36"/>
        <v>0</v>
      </c>
      <c r="CA105" s="32">
        <f t="shared" si="37"/>
        <v>0</v>
      </c>
      <c r="CB105" s="32">
        <f t="shared" si="38"/>
        <v>0</v>
      </c>
      <c r="CC105" s="32">
        <f t="shared" si="39"/>
        <v>-5</v>
      </c>
      <c r="CD105" s="34" t="s">
        <v>438</v>
      </c>
    </row>
    <row r="106" spans="1:82" s="17" customFormat="1" ht="24">
      <c r="A106" s="1"/>
      <c r="B106" s="31" t="s">
        <v>282</v>
      </c>
      <c r="C106" s="6" t="s">
        <v>280</v>
      </c>
      <c r="D106" s="29" t="s">
        <v>229</v>
      </c>
      <c r="E106" s="32">
        <f t="shared" si="26"/>
        <v>0</v>
      </c>
      <c r="F106" s="32">
        <f t="shared" si="27"/>
        <v>0</v>
      </c>
      <c r="G106" s="32">
        <f t="shared" si="28"/>
        <v>0</v>
      </c>
      <c r="H106" s="32">
        <f t="shared" si="29"/>
        <v>0</v>
      </c>
      <c r="I106" s="32">
        <f t="shared" si="30"/>
        <v>0</v>
      </c>
      <c r="J106" s="32">
        <f t="shared" si="31"/>
        <v>0</v>
      </c>
      <c r="K106" s="32">
        <f t="shared" si="32"/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1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2">
        <v>0</v>
      </c>
      <c r="BW106" s="32">
        <f t="shared" si="33"/>
        <v>0</v>
      </c>
      <c r="BX106" s="32">
        <f t="shared" si="34"/>
        <v>0</v>
      </c>
      <c r="BY106" s="32">
        <f t="shared" si="35"/>
        <v>0</v>
      </c>
      <c r="BZ106" s="32">
        <f t="shared" si="36"/>
        <v>0</v>
      </c>
      <c r="CA106" s="32">
        <f t="shared" si="37"/>
        <v>0</v>
      </c>
      <c r="CB106" s="32">
        <f t="shared" si="38"/>
        <v>0</v>
      </c>
      <c r="CC106" s="32">
        <f t="shared" si="39"/>
        <v>0</v>
      </c>
      <c r="CD106" s="34"/>
    </row>
    <row r="107" spans="1:82" s="17" customFormat="1" ht="21">
      <c r="A107" s="61" t="s">
        <v>178</v>
      </c>
      <c r="B107" s="10" t="s">
        <v>179</v>
      </c>
      <c r="C107" s="62" t="s">
        <v>114</v>
      </c>
      <c r="D107" s="29" t="s">
        <v>229</v>
      </c>
      <c r="E107" s="32">
        <f t="shared" si="26"/>
        <v>0</v>
      </c>
      <c r="F107" s="32">
        <f t="shared" si="27"/>
        <v>0</v>
      </c>
      <c r="G107" s="32">
        <f t="shared" si="28"/>
        <v>12.265</v>
      </c>
      <c r="H107" s="32">
        <f t="shared" si="29"/>
        <v>0</v>
      </c>
      <c r="I107" s="32">
        <f t="shared" si="30"/>
        <v>2.113</v>
      </c>
      <c r="J107" s="32">
        <f t="shared" si="31"/>
        <v>0</v>
      </c>
      <c r="K107" s="32">
        <f t="shared" si="32"/>
        <v>3</v>
      </c>
      <c r="L107" s="32">
        <f>L108+L65</f>
        <v>0</v>
      </c>
      <c r="M107" s="32">
        <f>M108+M186</f>
        <v>0</v>
      </c>
      <c r="N107" s="32">
        <f>N108+N186</f>
        <v>12.265</v>
      </c>
      <c r="O107" s="32">
        <f>O108+O186</f>
        <v>0</v>
      </c>
      <c r="P107" s="32">
        <f>P108+P186</f>
        <v>2.113</v>
      </c>
      <c r="Q107" s="32">
        <v>0</v>
      </c>
      <c r="R107" s="32">
        <f>R108+R186</f>
        <v>3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f>AU108+AU186</f>
        <v>0</v>
      </c>
      <c r="AV107" s="32">
        <f>AV108+AV186</f>
        <v>0</v>
      </c>
      <c r="AW107" s="32">
        <f>AW108+AW186</f>
        <v>11.616999999999999</v>
      </c>
      <c r="AX107" s="32">
        <f>AX108+AX186</f>
        <v>0</v>
      </c>
      <c r="AY107" s="32">
        <f>AY108+AY186</f>
        <v>2.1590000000000003</v>
      </c>
      <c r="AZ107" s="32">
        <v>0</v>
      </c>
      <c r="BA107" s="32">
        <f>BA108+BA186</f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f t="shared" si="33"/>
        <v>0</v>
      </c>
      <c r="BX107" s="32">
        <f t="shared" si="34"/>
        <v>0</v>
      </c>
      <c r="BY107" s="32">
        <f t="shared" si="35"/>
        <v>-12.265</v>
      </c>
      <c r="BZ107" s="32">
        <f t="shared" si="36"/>
        <v>0</v>
      </c>
      <c r="CA107" s="32">
        <f t="shared" si="37"/>
        <v>-2.113</v>
      </c>
      <c r="CB107" s="32">
        <f t="shared" si="38"/>
        <v>0</v>
      </c>
      <c r="CC107" s="32">
        <f t="shared" si="39"/>
        <v>-3</v>
      </c>
      <c r="CD107" s="34"/>
    </row>
    <row r="108" spans="1:82" s="17" customFormat="1" ht="12">
      <c r="A108" s="61" t="s">
        <v>180</v>
      </c>
      <c r="B108" s="10" t="s">
        <v>181</v>
      </c>
      <c r="C108" s="62" t="s">
        <v>114</v>
      </c>
      <c r="D108" s="29" t="s">
        <v>229</v>
      </c>
      <c r="E108" s="32">
        <f t="shared" si="26"/>
        <v>0</v>
      </c>
      <c r="F108" s="32">
        <f t="shared" si="27"/>
        <v>0</v>
      </c>
      <c r="G108" s="32">
        <f t="shared" si="28"/>
        <v>12.265</v>
      </c>
      <c r="H108" s="32">
        <f t="shared" si="29"/>
        <v>0</v>
      </c>
      <c r="I108" s="32">
        <f t="shared" si="30"/>
        <v>2.113</v>
      </c>
      <c r="J108" s="32">
        <f t="shared" si="31"/>
        <v>0</v>
      </c>
      <c r="K108" s="32">
        <f t="shared" si="32"/>
        <v>0</v>
      </c>
      <c r="L108" s="32">
        <f>L109+L165</f>
        <v>0</v>
      </c>
      <c r="M108" s="32">
        <f>M109+M165</f>
        <v>0</v>
      </c>
      <c r="N108" s="32">
        <f>N109+N165</f>
        <v>12.265</v>
      </c>
      <c r="O108" s="32">
        <f>O109+O165</f>
        <v>0</v>
      </c>
      <c r="P108" s="32">
        <f>P109+P165</f>
        <v>2.113</v>
      </c>
      <c r="Q108" s="32">
        <v>0</v>
      </c>
      <c r="R108" s="32">
        <f>R109+R165</f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f>AU109+AU165</f>
        <v>0</v>
      </c>
      <c r="AV108" s="32">
        <f>AV109+AV165</f>
        <v>0</v>
      </c>
      <c r="AW108" s="32">
        <f>AW109+AW165</f>
        <v>11.616999999999999</v>
      </c>
      <c r="AX108" s="32">
        <f>AX109+AX165</f>
        <v>0</v>
      </c>
      <c r="AY108" s="32">
        <f>AY109+AY165</f>
        <v>2.1590000000000003</v>
      </c>
      <c r="AZ108" s="32">
        <v>0</v>
      </c>
      <c r="BA108" s="32">
        <f>BA109+BA165</f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0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2">
        <v>0</v>
      </c>
      <c r="BT108" s="32">
        <v>0</v>
      </c>
      <c r="BU108" s="32">
        <v>0</v>
      </c>
      <c r="BV108" s="32">
        <v>0</v>
      </c>
      <c r="BW108" s="32">
        <f t="shared" si="33"/>
        <v>0</v>
      </c>
      <c r="BX108" s="32">
        <f t="shared" si="34"/>
        <v>0</v>
      </c>
      <c r="BY108" s="32">
        <f t="shared" si="35"/>
        <v>-12.265</v>
      </c>
      <c r="BZ108" s="32">
        <f t="shared" si="36"/>
        <v>0</v>
      </c>
      <c r="CA108" s="32">
        <f t="shared" si="37"/>
        <v>-2.113</v>
      </c>
      <c r="CB108" s="32">
        <f t="shared" si="38"/>
        <v>0</v>
      </c>
      <c r="CC108" s="32">
        <f t="shared" si="39"/>
        <v>0</v>
      </c>
      <c r="CD108" s="34"/>
    </row>
    <row r="109" spans="1:82" s="17" customFormat="1" ht="21.75">
      <c r="A109" s="61" t="s">
        <v>283</v>
      </c>
      <c r="B109" s="8" t="s">
        <v>182</v>
      </c>
      <c r="C109" s="63" t="s">
        <v>284</v>
      </c>
      <c r="D109" s="29" t="s">
        <v>229</v>
      </c>
      <c r="E109" s="32">
        <f t="shared" si="26"/>
        <v>0</v>
      </c>
      <c r="F109" s="32">
        <f t="shared" si="27"/>
        <v>0</v>
      </c>
      <c r="G109" s="32">
        <f t="shared" si="28"/>
        <v>12.265</v>
      </c>
      <c r="H109" s="32">
        <f t="shared" si="29"/>
        <v>0</v>
      </c>
      <c r="I109" s="32">
        <f t="shared" si="30"/>
        <v>0</v>
      </c>
      <c r="J109" s="32">
        <f t="shared" si="31"/>
        <v>0</v>
      </c>
      <c r="K109" s="32">
        <f t="shared" si="32"/>
        <v>0</v>
      </c>
      <c r="L109" s="32">
        <f>SUM(L111:L164)</f>
        <v>0</v>
      </c>
      <c r="M109" s="32">
        <f>SUM(M111:M164)</f>
        <v>0</v>
      </c>
      <c r="N109" s="32">
        <f>SUM(N111:N164)</f>
        <v>12.265</v>
      </c>
      <c r="O109" s="32">
        <f>SUM(O111:O164)</f>
        <v>0</v>
      </c>
      <c r="P109" s="32">
        <f>SUM(P111:P164)</f>
        <v>0</v>
      </c>
      <c r="Q109" s="32">
        <v>0</v>
      </c>
      <c r="R109" s="32">
        <f>SUM(R111:R164)</f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f>SUM(AU111:AU164)</f>
        <v>0</v>
      </c>
      <c r="AV109" s="32">
        <f>SUM(AV111:AV164)</f>
        <v>0</v>
      </c>
      <c r="AW109" s="32">
        <f>SUM(AW111:AW164)</f>
        <v>11.616999999999999</v>
      </c>
      <c r="AX109" s="32">
        <f>SUM(AX111:AX164)</f>
        <v>0</v>
      </c>
      <c r="AY109" s="32">
        <f>SUM(AY111:AY164)</f>
        <v>0</v>
      </c>
      <c r="AZ109" s="32">
        <v>0</v>
      </c>
      <c r="BA109" s="32">
        <f>SUM(BA111:BA164)</f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0</v>
      </c>
      <c r="BG109" s="32">
        <v>0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0</v>
      </c>
      <c r="BP109" s="32">
        <v>0</v>
      </c>
      <c r="BQ109" s="32">
        <v>0</v>
      </c>
      <c r="BR109" s="32">
        <v>0</v>
      </c>
      <c r="BS109" s="32">
        <v>0</v>
      </c>
      <c r="BT109" s="32">
        <v>0</v>
      </c>
      <c r="BU109" s="32">
        <v>0</v>
      </c>
      <c r="BV109" s="32">
        <v>0</v>
      </c>
      <c r="BW109" s="32">
        <f t="shared" si="33"/>
        <v>0</v>
      </c>
      <c r="BX109" s="32">
        <f t="shared" si="34"/>
        <v>0</v>
      </c>
      <c r="BY109" s="32">
        <f t="shared" si="35"/>
        <v>-12.265</v>
      </c>
      <c r="BZ109" s="32">
        <f t="shared" si="36"/>
        <v>0</v>
      </c>
      <c r="CA109" s="32">
        <f t="shared" si="37"/>
        <v>0</v>
      </c>
      <c r="CB109" s="32">
        <f t="shared" si="38"/>
        <v>0</v>
      </c>
      <c r="CC109" s="32">
        <f t="shared" si="39"/>
        <v>0</v>
      </c>
      <c r="CD109" s="34"/>
    </row>
    <row r="110" spans="1:82" s="17" customFormat="1" ht="12">
      <c r="A110" s="1"/>
      <c r="B110" s="9" t="s">
        <v>183</v>
      </c>
      <c r="C110" s="6">
        <v>0</v>
      </c>
      <c r="D110" s="29" t="s">
        <v>229</v>
      </c>
      <c r="E110" s="32">
        <f t="shared" si="26"/>
        <v>0</v>
      </c>
      <c r="F110" s="32">
        <f t="shared" si="27"/>
        <v>0</v>
      </c>
      <c r="G110" s="32">
        <f t="shared" si="28"/>
        <v>0</v>
      </c>
      <c r="H110" s="32">
        <f t="shared" si="29"/>
        <v>0</v>
      </c>
      <c r="I110" s="32">
        <f t="shared" si="30"/>
        <v>0</v>
      </c>
      <c r="J110" s="32">
        <f t="shared" si="31"/>
        <v>0</v>
      </c>
      <c r="K110" s="32">
        <f t="shared" si="32"/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0</v>
      </c>
      <c r="BM110" s="32">
        <v>0</v>
      </c>
      <c r="BN110" s="32">
        <v>0</v>
      </c>
      <c r="BO110" s="32">
        <v>0</v>
      </c>
      <c r="BP110" s="32">
        <v>0</v>
      </c>
      <c r="BQ110" s="32">
        <v>0</v>
      </c>
      <c r="BR110" s="32">
        <v>0</v>
      </c>
      <c r="BS110" s="32">
        <v>0</v>
      </c>
      <c r="BT110" s="32">
        <v>0</v>
      </c>
      <c r="BU110" s="32">
        <v>0</v>
      </c>
      <c r="BV110" s="32">
        <v>0</v>
      </c>
      <c r="BW110" s="32">
        <f t="shared" si="33"/>
        <v>0</v>
      </c>
      <c r="BX110" s="32">
        <f t="shared" si="34"/>
        <v>0</v>
      </c>
      <c r="BY110" s="32">
        <f t="shared" si="35"/>
        <v>0</v>
      </c>
      <c r="BZ110" s="32">
        <f t="shared" si="36"/>
        <v>0</v>
      </c>
      <c r="CA110" s="32">
        <f t="shared" si="37"/>
        <v>0</v>
      </c>
      <c r="CB110" s="32">
        <f t="shared" si="38"/>
        <v>0</v>
      </c>
      <c r="CC110" s="32">
        <f t="shared" si="39"/>
        <v>0</v>
      </c>
      <c r="CD110" s="34"/>
    </row>
    <row r="111" spans="1:82" s="17" customFormat="1" ht="24">
      <c r="A111" s="1"/>
      <c r="B111" s="7" t="s">
        <v>285</v>
      </c>
      <c r="C111" s="6" t="s">
        <v>284</v>
      </c>
      <c r="D111" s="29" t="s">
        <v>229</v>
      </c>
      <c r="E111" s="32">
        <f t="shared" si="26"/>
        <v>0</v>
      </c>
      <c r="F111" s="32">
        <f t="shared" si="27"/>
        <v>0</v>
      </c>
      <c r="G111" s="32">
        <f t="shared" si="28"/>
        <v>0.86</v>
      </c>
      <c r="H111" s="32">
        <f t="shared" si="29"/>
        <v>0</v>
      </c>
      <c r="I111" s="32">
        <f t="shared" si="30"/>
        <v>0</v>
      </c>
      <c r="J111" s="32">
        <f t="shared" si="31"/>
        <v>0</v>
      </c>
      <c r="K111" s="32">
        <f t="shared" si="32"/>
        <v>0</v>
      </c>
      <c r="L111" s="32">
        <v>0</v>
      </c>
      <c r="M111" s="32">
        <v>0</v>
      </c>
      <c r="N111" s="32">
        <v>0.86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0</v>
      </c>
      <c r="BS111" s="32">
        <v>0</v>
      </c>
      <c r="BT111" s="32">
        <v>0</v>
      </c>
      <c r="BU111" s="32">
        <v>0</v>
      </c>
      <c r="BV111" s="32">
        <v>0</v>
      </c>
      <c r="BW111" s="32">
        <f t="shared" si="33"/>
        <v>0</v>
      </c>
      <c r="BX111" s="32">
        <f t="shared" si="34"/>
        <v>0</v>
      </c>
      <c r="BY111" s="32">
        <f t="shared" si="35"/>
        <v>-0.86</v>
      </c>
      <c r="BZ111" s="32">
        <f t="shared" si="36"/>
        <v>0</v>
      </c>
      <c r="CA111" s="32">
        <f t="shared" si="37"/>
        <v>0</v>
      </c>
      <c r="CB111" s="32">
        <f t="shared" si="38"/>
        <v>0</v>
      </c>
      <c r="CC111" s="32">
        <f t="shared" si="39"/>
        <v>0</v>
      </c>
      <c r="CD111" s="34" t="s">
        <v>437</v>
      </c>
    </row>
    <row r="112" spans="1:82" s="17" customFormat="1" ht="24">
      <c r="A112" s="1"/>
      <c r="B112" s="7" t="s">
        <v>286</v>
      </c>
      <c r="C112" s="6" t="s">
        <v>284</v>
      </c>
      <c r="D112" s="29" t="s">
        <v>229</v>
      </c>
      <c r="E112" s="32">
        <f t="shared" si="26"/>
        <v>0</v>
      </c>
      <c r="F112" s="32">
        <f t="shared" si="27"/>
        <v>0</v>
      </c>
      <c r="G112" s="32">
        <f t="shared" si="28"/>
        <v>0.94</v>
      </c>
      <c r="H112" s="32">
        <f t="shared" si="29"/>
        <v>0</v>
      </c>
      <c r="I112" s="32">
        <f t="shared" si="30"/>
        <v>0</v>
      </c>
      <c r="J112" s="32">
        <f t="shared" si="31"/>
        <v>0</v>
      </c>
      <c r="K112" s="32">
        <f t="shared" si="32"/>
        <v>0</v>
      </c>
      <c r="L112" s="32">
        <v>0</v>
      </c>
      <c r="M112" s="32">
        <v>0</v>
      </c>
      <c r="N112" s="32">
        <v>0.94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>
        <v>0</v>
      </c>
      <c r="BN112" s="32">
        <v>0</v>
      </c>
      <c r="BO112" s="32">
        <v>0</v>
      </c>
      <c r="BP112" s="32">
        <v>0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32">
        <v>0</v>
      </c>
      <c r="BW112" s="32">
        <f t="shared" si="33"/>
        <v>0</v>
      </c>
      <c r="BX112" s="32">
        <f t="shared" si="34"/>
        <v>0</v>
      </c>
      <c r="BY112" s="32">
        <f t="shared" si="35"/>
        <v>-0.94</v>
      </c>
      <c r="BZ112" s="32">
        <f t="shared" si="36"/>
        <v>0</v>
      </c>
      <c r="CA112" s="32">
        <f t="shared" si="37"/>
        <v>0</v>
      </c>
      <c r="CB112" s="32">
        <f t="shared" si="38"/>
        <v>0</v>
      </c>
      <c r="CC112" s="32">
        <f t="shared" si="39"/>
        <v>0</v>
      </c>
      <c r="CD112" s="34" t="s">
        <v>438</v>
      </c>
    </row>
    <row r="113" spans="1:82" s="17" customFormat="1" ht="22.5">
      <c r="A113" s="1"/>
      <c r="B113" s="7" t="s">
        <v>287</v>
      </c>
      <c r="C113" s="6" t="s">
        <v>284</v>
      </c>
      <c r="D113" s="29" t="s">
        <v>229</v>
      </c>
      <c r="E113" s="32">
        <f t="shared" si="26"/>
        <v>0</v>
      </c>
      <c r="F113" s="32">
        <f t="shared" si="27"/>
        <v>0</v>
      </c>
      <c r="G113" s="32">
        <f t="shared" si="28"/>
        <v>0.52</v>
      </c>
      <c r="H113" s="32">
        <f t="shared" si="29"/>
        <v>0</v>
      </c>
      <c r="I113" s="32">
        <f t="shared" si="30"/>
        <v>0</v>
      </c>
      <c r="J113" s="32">
        <f t="shared" si="31"/>
        <v>0</v>
      </c>
      <c r="K113" s="32">
        <f t="shared" si="32"/>
        <v>0</v>
      </c>
      <c r="L113" s="32">
        <v>0</v>
      </c>
      <c r="M113" s="32">
        <v>0</v>
      </c>
      <c r="N113" s="32">
        <v>0.52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f aca="true" t="shared" si="42" ref="AN113:AT114">AU113+BB113+BI113+BP113</f>
        <v>0</v>
      </c>
      <c r="AO113" s="32">
        <f t="shared" si="42"/>
        <v>0</v>
      </c>
      <c r="AP113" s="32">
        <f t="shared" si="42"/>
        <v>0.39</v>
      </c>
      <c r="AQ113" s="32">
        <f t="shared" si="42"/>
        <v>0</v>
      </c>
      <c r="AR113" s="32">
        <f t="shared" si="42"/>
        <v>0</v>
      </c>
      <c r="AS113" s="32">
        <f t="shared" si="42"/>
        <v>0</v>
      </c>
      <c r="AT113" s="32">
        <f t="shared" si="42"/>
        <v>0</v>
      </c>
      <c r="AU113" s="32">
        <v>0</v>
      </c>
      <c r="AV113" s="32">
        <v>0</v>
      </c>
      <c r="AW113" s="32">
        <v>0.39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2">
        <v>0</v>
      </c>
      <c r="BP113" s="32">
        <v>0</v>
      </c>
      <c r="BQ113" s="32">
        <v>0</v>
      </c>
      <c r="BR113" s="32">
        <v>0</v>
      </c>
      <c r="BS113" s="32">
        <v>0</v>
      </c>
      <c r="BT113" s="32">
        <v>0</v>
      </c>
      <c r="BU113" s="32">
        <v>0</v>
      </c>
      <c r="BV113" s="32">
        <v>0</v>
      </c>
      <c r="BW113" s="32">
        <f t="shared" si="33"/>
        <v>0</v>
      </c>
      <c r="BX113" s="32">
        <f t="shared" si="34"/>
        <v>0</v>
      </c>
      <c r="BY113" s="32">
        <f t="shared" si="35"/>
        <v>-0.13</v>
      </c>
      <c r="BZ113" s="32">
        <f t="shared" si="36"/>
        <v>0</v>
      </c>
      <c r="CA113" s="32">
        <f t="shared" si="37"/>
        <v>0</v>
      </c>
      <c r="CB113" s="32">
        <f t="shared" si="38"/>
        <v>0</v>
      </c>
      <c r="CC113" s="32">
        <f t="shared" si="39"/>
        <v>0</v>
      </c>
      <c r="CD113" s="34" t="s">
        <v>439</v>
      </c>
    </row>
    <row r="114" spans="1:82" s="17" customFormat="1" ht="24">
      <c r="A114" s="1"/>
      <c r="B114" s="7" t="s">
        <v>288</v>
      </c>
      <c r="C114" s="6" t="s">
        <v>284</v>
      </c>
      <c r="D114" s="29" t="s">
        <v>229</v>
      </c>
      <c r="E114" s="32">
        <f t="shared" si="26"/>
        <v>0</v>
      </c>
      <c r="F114" s="32">
        <f t="shared" si="27"/>
        <v>0</v>
      </c>
      <c r="G114" s="32">
        <f t="shared" si="28"/>
        <v>1.16</v>
      </c>
      <c r="H114" s="32">
        <f t="shared" si="29"/>
        <v>0</v>
      </c>
      <c r="I114" s="32">
        <f t="shared" si="30"/>
        <v>0</v>
      </c>
      <c r="J114" s="32">
        <f t="shared" si="31"/>
        <v>0</v>
      </c>
      <c r="K114" s="32">
        <f t="shared" si="32"/>
        <v>0</v>
      </c>
      <c r="L114" s="32">
        <v>0</v>
      </c>
      <c r="M114" s="32">
        <v>0</v>
      </c>
      <c r="N114" s="32">
        <v>1.16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f t="shared" si="42"/>
        <v>0</v>
      </c>
      <c r="AO114" s="32">
        <f t="shared" si="42"/>
        <v>0</v>
      </c>
      <c r="AP114" s="32">
        <f t="shared" si="42"/>
        <v>0</v>
      </c>
      <c r="AQ114" s="32">
        <f t="shared" si="42"/>
        <v>0</v>
      </c>
      <c r="AR114" s="32">
        <f t="shared" si="42"/>
        <v>0</v>
      </c>
      <c r="AS114" s="32">
        <f t="shared" si="42"/>
        <v>0</v>
      </c>
      <c r="AT114" s="32">
        <f t="shared" si="42"/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f t="shared" si="33"/>
        <v>0</v>
      </c>
      <c r="BX114" s="32">
        <f t="shared" si="34"/>
        <v>0</v>
      </c>
      <c r="BY114" s="32">
        <f t="shared" si="35"/>
        <v>-1.16</v>
      </c>
      <c r="BZ114" s="32">
        <f t="shared" si="36"/>
        <v>0</v>
      </c>
      <c r="CA114" s="32">
        <f t="shared" si="37"/>
        <v>0</v>
      </c>
      <c r="CB114" s="32">
        <f t="shared" si="38"/>
        <v>0</v>
      </c>
      <c r="CC114" s="32">
        <f t="shared" si="39"/>
        <v>0</v>
      </c>
      <c r="CD114" s="34" t="s">
        <v>438</v>
      </c>
    </row>
    <row r="115" spans="1:82" s="17" customFormat="1" ht="24">
      <c r="A115" s="1"/>
      <c r="B115" s="7" t="s">
        <v>289</v>
      </c>
      <c r="C115" s="6" t="s">
        <v>284</v>
      </c>
      <c r="D115" s="29" t="s">
        <v>229</v>
      </c>
      <c r="E115" s="32">
        <f t="shared" si="26"/>
        <v>0</v>
      </c>
      <c r="F115" s="32">
        <f t="shared" si="27"/>
        <v>0</v>
      </c>
      <c r="G115" s="32">
        <f t="shared" si="28"/>
        <v>0.97</v>
      </c>
      <c r="H115" s="32">
        <f t="shared" si="29"/>
        <v>0</v>
      </c>
      <c r="I115" s="32">
        <f t="shared" si="30"/>
        <v>0</v>
      </c>
      <c r="J115" s="32">
        <f t="shared" si="31"/>
        <v>0</v>
      </c>
      <c r="K115" s="32">
        <f t="shared" si="32"/>
        <v>0</v>
      </c>
      <c r="L115" s="32">
        <v>0</v>
      </c>
      <c r="M115" s="32">
        <v>0</v>
      </c>
      <c r="N115" s="32">
        <v>0.97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2">
        <v>0</v>
      </c>
      <c r="BP115" s="32">
        <v>0</v>
      </c>
      <c r="BQ115" s="32">
        <v>0</v>
      </c>
      <c r="BR115" s="32">
        <v>0</v>
      </c>
      <c r="BS115" s="32">
        <v>0</v>
      </c>
      <c r="BT115" s="32">
        <v>0</v>
      </c>
      <c r="BU115" s="32">
        <v>0</v>
      </c>
      <c r="BV115" s="32">
        <v>0</v>
      </c>
      <c r="BW115" s="32">
        <f t="shared" si="33"/>
        <v>0</v>
      </c>
      <c r="BX115" s="32">
        <f t="shared" si="34"/>
        <v>0</v>
      </c>
      <c r="BY115" s="32">
        <f t="shared" si="35"/>
        <v>-0.97</v>
      </c>
      <c r="BZ115" s="32">
        <f t="shared" si="36"/>
        <v>0</v>
      </c>
      <c r="CA115" s="32">
        <f t="shared" si="37"/>
        <v>0</v>
      </c>
      <c r="CB115" s="32">
        <f t="shared" si="38"/>
        <v>0</v>
      </c>
      <c r="CC115" s="32">
        <f t="shared" si="39"/>
        <v>0</v>
      </c>
      <c r="CD115" s="34" t="s">
        <v>438</v>
      </c>
    </row>
    <row r="116" spans="1:82" s="17" customFormat="1" ht="24">
      <c r="A116" s="1"/>
      <c r="B116" s="7" t="s">
        <v>290</v>
      </c>
      <c r="C116" s="6" t="s">
        <v>284</v>
      </c>
      <c r="D116" s="29" t="s">
        <v>229</v>
      </c>
      <c r="E116" s="32">
        <f t="shared" si="26"/>
        <v>0</v>
      </c>
      <c r="F116" s="32">
        <f t="shared" si="27"/>
        <v>0</v>
      </c>
      <c r="G116" s="32">
        <f t="shared" si="28"/>
        <v>0.79</v>
      </c>
      <c r="H116" s="32">
        <f t="shared" si="29"/>
        <v>0</v>
      </c>
      <c r="I116" s="32">
        <f t="shared" si="30"/>
        <v>0</v>
      </c>
      <c r="J116" s="32">
        <f t="shared" si="31"/>
        <v>0</v>
      </c>
      <c r="K116" s="32">
        <f t="shared" si="32"/>
        <v>0</v>
      </c>
      <c r="L116" s="32">
        <v>0</v>
      </c>
      <c r="M116" s="32">
        <v>0</v>
      </c>
      <c r="N116" s="32">
        <v>0.79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0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0</v>
      </c>
      <c r="BM116" s="32">
        <v>0</v>
      </c>
      <c r="BN116" s="32">
        <v>0</v>
      </c>
      <c r="BO116" s="32">
        <v>0</v>
      </c>
      <c r="BP116" s="32">
        <v>0</v>
      </c>
      <c r="BQ116" s="32">
        <v>0</v>
      </c>
      <c r="BR116" s="32">
        <v>0</v>
      </c>
      <c r="BS116" s="32">
        <v>0</v>
      </c>
      <c r="BT116" s="32">
        <v>0</v>
      </c>
      <c r="BU116" s="32">
        <v>0</v>
      </c>
      <c r="BV116" s="32">
        <v>0</v>
      </c>
      <c r="BW116" s="32">
        <f t="shared" si="33"/>
        <v>0</v>
      </c>
      <c r="BX116" s="32">
        <f t="shared" si="34"/>
        <v>0</v>
      </c>
      <c r="BY116" s="32">
        <f t="shared" si="35"/>
        <v>-0.79</v>
      </c>
      <c r="BZ116" s="32">
        <f t="shared" si="36"/>
        <v>0</v>
      </c>
      <c r="CA116" s="32">
        <f t="shared" si="37"/>
        <v>0</v>
      </c>
      <c r="CB116" s="32">
        <f t="shared" si="38"/>
        <v>0</v>
      </c>
      <c r="CC116" s="32">
        <f t="shared" si="39"/>
        <v>0</v>
      </c>
      <c r="CD116" s="34" t="s">
        <v>438</v>
      </c>
    </row>
    <row r="117" spans="1:82" s="17" customFormat="1" ht="24">
      <c r="A117" s="1"/>
      <c r="B117" s="7" t="s">
        <v>291</v>
      </c>
      <c r="C117" s="6" t="s">
        <v>284</v>
      </c>
      <c r="D117" s="29" t="s">
        <v>229</v>
      </c>
      <c r="E117" s="32">
        <f t="shared" si="26"/>
        <v>0</v>
      </c>
      <c r="F117" s="32">
        <f t="shared" si="27"/>
        <v>0</v>
      </c>
      <c r="G117" s="32">
        <f t="shared" si="28"/>
        <v>0.22</v>
      </c>
      <c r="H117" s="32">
        <f t="shared" si="29"/>
        <v>0</v>
      </c>
      <c r="I117" s="32">
        <f t="shared" si="30"/>
        <v>0</v>
      </c>
      <c r="J117" s="32">
        <f t="shared" si="31"/>
        <v>0</v>
      </c>
      <c r="K117" s="32">
        <f t="shared" si="32"/>
        <v>0</v>
      </c>
      <c r="L117" s="32">
        <v>0</v>
      </c>
      <c r="M117" s="32">
        <v>0</v>
      </c>
      <c r="N117" s="32">
        <v>0.22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32">
        <v>0</v>
      </c>
      <c r="BM117" s="32">
        <v>0</v>
      </c>
      <c r="BN117" s="32">
        <v>0</v>
      </c>
      <c r="BO117" s="32">
        <v>0</v>
      </c>
      <c r="BP117" s="32">
        <v>0</v>
      </c>
      <c r="BQ117" s="32">
        <v>0</v>
      </c>
      <c r="BR117" s="32">
        <v>0</v>
      </c>
      <c r="BS117" s="32">
        <v>0</v>
      </c>
      <c r="BT117" s="32">
        <v>0</v>
      </c>
      <c r="BU117" s="32">
        <v>0</v>
      </c>
      <c r="BV117" s="32">
        <v>0</v>
      </c>
      <c r="BW117" s="32">
        <f t="shared" si="33"/>
        <v>0</v>
      </c>
      <c r="BX117" s="32">
        <f t="shared" si="34"/>
        <v>0</v>
      </c>
      <c r="BY117" s="32">
        <f t="shared" si="35"/>
        <v>-0.22</v>
      </c>
      <c r="BZ117" s="32">
        <f t="shared" si="36"/>
        <v>0</v>
      </c>
      <c r="CA117" s="32">
        <f t="shared" si="37"/>
        <v>0</v>
      </c>
      <c r="CB117" s="32">
        <f t="shared" si="38"/>
        <v>0</v>
      </c>
      <c r="CC117" s="32">
        <f t="shared" si="39"/>
        <v>0</v>
      </c>
      <c r="CD117" s="34" t="s">
        <v>437</v>
      </c>
    </row>
    <row r="118" spans="1:82" s="17" customFormat="1" ht="22.5">
      <c r="A118" s="1"/>
      <c r="B118" s="7" t="s">
        <v>292</v>
      </c>
      <c r="C118" s="6" t="s">
        <v>284</v>
      </c>
      <c r="D118" s="29" t="s">
        <v>229</v>
      </c>
      <c r="E118" s="32">
        <f t="shared" si="26"/>
        <v>0</v>
      </c>
      <c r="F118" s="32">
        <f t="shared" si="27"/>
        <v>0</v>
      </c>
      <c r="G118" s="32">
        <f t="shared" si="28"/>
        <v>0.49</v>
      </c>
      <c r="H118" s="32">
        <f t="shared" si="29"/>
        <v>0</v>
      </c>
      <c r="I118" s="32">
        <f t="shared" si="30"/>
        <v>0</v>
      </c>
      <c r="J118" s="32">
        <f t="shared" si="31"/>
        <v>0</v>
      </c>
      <c r="K118" s="32">
        <f t="shared" si="32"/>
        <v>0</v>
      </c>
      <c r="L118" s="32">
        <v>0</v>
      </c>
      <c r="M118" s="32">
        <v>0</v>
      </c>
      <c r="N118" s="32">
        <v>0.49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0.458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32">
        <v>0</v>
      </c>
      <c r="BM118" s="32">
        <v>0</v>
      </c>
      <c r="BN118" s="32">
        <v>0</v>
      </c>
      <c r="BO118" s="32">
        <v>0</v>
      </c>
      <c r="BP118" s="32">
        <v>0</v>
      </c>
      <c r="BQ118" s="32">
        <v>0</v>
      </c>
      <c r="BR118" s="32">
        <v>0</v>
      </c>
      <c r="BS118" s="32">
        <v>0</v>
      </c>
      <c r="BT118" s="32">
        <v>0</v>
      </c>
      <c r="BU118" s="32">
        <v>0</v>
      </c>
      <c r="BV118" s="32">
        <v>0</v>
      </c>
      <c r="BW118" s="32">
        <f t="shared" si="33"/>
        <v>0</v>
      </c>
      <c r="BX118" s="32">
        <f t="shared" si="34"/>
        <v>0</v>
      </c>
      <c r="BY118" s="32">
        <f t="shared" si="35"/>
        <v>-0.49</v>
      </c>
      <c r="BZ118" s="32">
        <f t="shared" si="36"/>
        <v>0</v>
      </c>
      <c r="CA118" s="32">
        <f t="shared" si="37"/>
        <v>0</v>
      </c>
      <c r="CB118" s="32">
        <f t="shared" si="38"/>
        <v>0</v>
      </c>
      <c r="CC118" s="32">
        <f t="shared" si="39"/>
        <v>0</v>
      </c>
      <c r="CD118" s="34" t="s">
        <v>439</v>
      </c>
    </row>
    <row r="119" spans="1:82" s="17" customFormat="1" ht="22.5">
      <c r="A119" s="1"/>
      <c r="B119" s="7" t="s">
        <v>293</v>
      </c>
      <c r="C119" s="6" t="s">
        <v>284</v>
      </c>
      <c r="D119" s="29" t="s">
        <v>229</v>
      </c>
      <c r="E119" s="32">
        <f t="shared" si="26"/>
        <v>0</v>
      </c>
      <c r="F119" s="32">
        <f t="shared" si="27"/>
        <v>0</v>
      </c>
      <c r="G119" s="32">
        <f t="shared" si="28"/>
        <v>0.15</v>
      </c>
      <c r="H119" s="32">
        <f t="shared" si="29"/>
        <v>0</v>
      </c>
      <c r="I119" s="32">
        <f t="shared" si="30"/>
        <v>0</v>
      </c>
      <c r="J119" s="32">
        <f t="shared" si="31"/>
        <v>0</v>
      </c>
      <c r="K119" s="32">
        <f t="shared" si="32"/>
        <v>0</v>
      </c>
      <c r="L119" s="32">
        <v>0</v>
      </c>
      <c r="M119" s="32">
        <v>0</v>
      </c>
      <c r="N119" s="32">
        <v>0.15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0.155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32">
        <v>0</v>
      </c>
      <c r="BN119" s="32">
        <v>0</v>
      </c>
      <c r="BO119" s="32">
        <v>0</v>
      </c>
      <c r="BP119" s="32">
        <v>0</v>
      </c>
      <c r="BQ119" s="32">
        <v>0</v>
      </c>
      <c r="BR119" s="32">
        <v>0</v>
      </c>
      <c r="BS119" s="32">
        <v>0</v>
      </c>
      <c r="BT119" s="32">
        <v>0</v>
      </c>
      <c r="BU119" s="32">
        <v>0</v>
      </c>
      <c r="BV119" s="32">
        <v>0</v>
      </c>
      <c r="BW119" s="32">
        <f t="shared" si="33"/>
        <v>0</v>
      </c>
      <c r="BX119" s="32">
        <f t="shared" si="34"/>
        <v>0</v>
      </c>
      <c r="BY119" s="32">
        <f t="shared" si="35"/>
        <v>-0.15</v>
      </c>
      <c r="BZ119" s="32">
        <f t="shared" si="36"/>
        <v>0</v>
      </c>
      <c r="CA119" s="32">
        <f t="shared" si="37"/>
        <v>0</v>
      </c>
      <c r="CB119" s="32">
        <f t="shared" si="38"/>
        <v>0</v>
      </c>
      <c r="CC119" s="32">
        <f t="shared" si="39"/>
        <v>0</v>
      </c>
      <c r="CD119" s="34" t="s">
        <v>439</v>
      </c>
    </row>
    <row r="120" spans="1:82" s="17" customFormat="1" ht="24">
      <c r="A120" s="1"/>
      <c r="B120" s="31" t="s">
        <v>294</v>
      </c>
      <c r="C120" s="6" t="s">
        <v>284</v>
      </c>
      <c r="D120" s="29" t="s">
        <v>229</v>
      </c>
      <c r="E120" s="32">
        <f t="shared" si="26"/>
        <v>0</v>
      </c>
      <c r="F120" s="32">
        <f t="shared" si="27"/>
        <v>0</v>
      </c>
      <c r="G120" s="32">
        <f t="shared" si="28"/>
        <v>1.5</v>
      </c>
      <c r="H120" s="32">
        <f t="shared" si="29"/>
        <v>0</v>
      </c>
      <c r="I120" s="32">
        <f t="shared" si="30"/>
        <v>0</v>
      </c>
      <c r="J120" s="32">
        <f t="shared" si="31"/>
        <v>0</v>
      </c>
      <c r="K120" s="32">
        <f t="shared" si="32"/>
        <v>0</v>
      </c>
      <c r="L120" s="32">
        <v>0</v>
      </c>
      <c r="M120" s="32">
        <v>0</v>
      </c>
      <c r="N120" s="32">
        <v>1.5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1.584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2">
        <v>0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0</v>
      </c>
      <c r="BM120" s="32">
        <v>0</v>
      </c>
      <c r="BN120" s="32">
        <v>0</v>
      </c>
      <c r="BO120" s="32">
        <v>0</v>
      </c>
      <c r="BP120" s="32">
        <v>0</v>
      </c>
      <c r="BQ120" s="32">
        <v>0</v>
      </c>
      <c r="BR120" s="32">
        <v>0</v>
      </c>
      <c r="BS120" s="32">
        <v>0</v>
      </c>
      <c r="BT120" s="32">
        <v>0</v>
      </c>
      <c r="BU120" s="32">
        <v>0</v>
      </c>
      <c r="BV120" s="32">
        <v>0</v>
      </c>
      <c r="BW120" s="32">
        <f t="shared" si="33"/>
        <v>0</v>
      </c>
      <c r="BX120" s="32">
        <f t="shared" si="34"/>
        <v>0</v>
      </c>
      <c r="BY120" s="32">
        <f t="shared" si="35"/>
        <v>-1.5</v>
      </c>
      <c r="BZ120" s="32">
        <f t="shared" si="36"/>
        <v>0</v>
      </c>
      <c r="CA120" s="32">
        <f t="shared" si="37"/>
        <v>0</v>
      </c>
      <c r="CB120" s="32">
        <f t="shared" si="38"/>
        <v>0</v>
      </c>
      <c r="CC120" s="32">
        <f t="shared" si="39"/>
        <v>0</v>
      </c>
      <c r="CD120" s="34" t="s">
        <v>439</v>
      </c>
    </row>
    <row r="121" spans="1:82" s="17" customFormat="1" ht="24">
      <c r="A121" s="1"/>
      <c r="B121" s="31" t="s">
        <v>295</v>
      </c>
      <c r="C121" s="6" t="s">
        <v>284</v>
      </c>
      <c r="D121" s="29" t="s">
        <v>229</v>
      </c>
      <c r="E121" s="32">
        <f t="shared" si="26"/>
        <v>0</v>
      </c>
      <c r="F121" s="32">
        <f t="shared" si="27"/>
        <v>0</v>
      </c>
      <c r="G121" s="32">
        <f t="shared" si="28"/>
        <v>1.445</v>
      </c>
      <c r="H121" s="32">
        <f t="shared" si="29"/>
        <v>0</v>
      </c>
      <c r="I121" s="32">
        <f t="shared" si="30"/>
        <v>0</v>
      </c>
      <c r="J121" s="32">
        <f t="shared" si="31"/>
        <v>0</v>
      </c>
      <c r="K121" s="32">
        <f t="shared" si="32"/>
        <v>0</v>
      </c>
      <c r="L121" s="32">
        <v>0</v>
      </c>
      <c r="M121" s="32">
        <v>0</v>
      </c>
      <c r="N121" s="32">
        <v>1.445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0.97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f t="shared" si="33"/>
        <v>0</v>
      </c>
      <c r="BX121" s="32">
        <f t="shared" si="34"/>
        <v>0</v>
      </c>
      <c r="BY121" s="32">
        <f t="shared" si="35"/>
        <v>-1.445</v>
      </c>
      <c r="BZ121" s="32">
        <f t="shared" si="36"/>
        <v>0</v>
      </c>
      <c r="CA121" s="32">
        <f t="shared" si="37"/>
        <v>0</v>
      </c>
      <c r="CB121" s="32">
        <f t="shared" si="38"/>
        <v>0</v>
      </c>
      <c r="CC121" s="32">
        <f t="shared" si="39"/>
        <v>0</v>
      </c>
      <c r="CD121" s="34" t="s">
        <v>438</v>
      </c>
    </row>
    <row r="122" spans="1:82" s="17" customFormat="1" ht="24">
      <c r="A122" s="1"/>
      <c r="B122" s="31" t="s">
        <v>296</v>
      </c>
      <c r="C122" s="6" t="s">
        <v>284</v>
      </c>
      <c r="D122" s="29" t="s">
        <v>229</v>
      </c>
      <c r="E122" s="32">
        <f t="shared" si="26"/>
        <v>0</v>
      </c>
      <c r="F122" s="32">
        <f t="shared" si="27"/>
        <v>0</v>
      </c>
      <c r="G122" s="32">
        <f t="shared" si="28"/>
        <v>0.97</v>
      </c>
      <c r="H122" s="32">
        <f t="shared" si="29"/>
        <v>0</v>
      </c>
      <c r="I122" s="32">
        <f t="shared" si="30"/>
        <v>0</v>
      </c>
      <c r="J122" s="32">
        <f t="shared" si="31"/>
        <v>0</v>
      </c>
      <c r="K122" s="32">
        <f t="shared" si="32"/>
        <v>0</v>
      </c>
      <c r="L122" s="32">
        <v>0</v>
      </c>
      <c r="M122" s="32">
        <v>0</v>
      </c>
      <c r="N122" s="32">
        <v>0.97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0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32">
        <v>0</v>
      </c>
      <c r="BW122" s="32">
        <f t="shared" si="33"/>
        <v>0</v>
      </c>
      <c r="BX122" s="32">
        <f t="shared" si="34"/>
        <v>0</v>
      </c>
      <c r="BY122" s="32">
        <f t="shared" si="35"/>
        <v>-0.97</v>
      </c>
      <c r="BZ122" s="32">
        <f t="shared" si="36"/>
        <v>0</v>
      </c>
      <c r="CA122" s="32">
        <f t="shared" si="37"/>
        <v>0</v>
      </c>
      <c r="CB122" s="32">
        <f t="shared" si="38"/>
        <v>0</v>
      </c>
      <c r="CC122" s="32">
        <f t="shared" si="39"/>
        <v>0</v>
      </c>
      <c r="CD122" s="34" t="s">
        <v>439</v>
      </c>
    </row>
    <row r="123" spans="1:82" s="17" customFormat="1" ht="12">
      <c r="A123" s="1"/>
      <c r="B123" s="9" t="s">
        <v>232</v>
      </c>
      <c r="C123" s="6">
        <v>0</v>
      </c>
      <c r="D123" s="29" t="s">
        <v>229</v>
      </c>
      <c r="E123" s="32">
        <f t="shared" si="26"/>
        <v>0</v>
      </c>
      <c r="F123" s="32">
        <f t="shared" si="27"/>
        <v>0</v>
      </c>
      <c r="G123" s="32">
        <f t="shared" si="28"/>
        <v>0</v>
      </c>
      <c r="H123" s="32">
        <f t="shared" si="29"/>
        <v>0</v>
      </c>
      <c r="I123" s="32">
        <f t="shared" si="30"/>
        <v>0</v>
      </c>
      <c r="J123" s="32">
        <f t="shared" si="31"/>
        <v>0</v>
      </c>
      <c r="K123" s="32">
        <f t="shared" si="32"/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0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2">
        <v>0</v>
      </c>
      <c r="BT123" s="32">
        <v>0</v>
      </c>
      <c r="BU123" s="32">
        <v>0</v>
      </c>
      <c r="BV123" s="32">
        <v>0</v>
      </c>
      <c r="BW123" s="32">
        <f t="shared" si="33"/>
        <v>0</v>
      </c>
      <c r="BX123" s="32">
        <f t="shared" si="34"/>
        <v>0</v>
      </c>
      <c r="BY123" s="32">
        <f t="shared" si="35"/>
        <v>0</v>
      </c>
      <c r="BZ123" s="32">
        <f t="shared" si="36"/>
        <v>0</v>
      </c>
      <c r="CA123" s="32">
        <f t="shared" si="37"/>
        <v>0</v>
      </c>
      <c r="CB123" s="32">
        <f t="shared" si="38"/>
        <v>0</v>
      </c>
      <c r="CC123" s="32">
        <f t="shared" si="39"/>
        <v>0</v>
      </c>
      <c r="CD123" s="34"/>
    </row>
    <row r="124" spans="1:82" s="17" customFormat="1" ht="24">
      <c r="A124" s="1"/>
      <c r="B124" s="7" t="s">
        <v>297</v>
      </c>
      <c r="C124" s="6" t="s">
        <v>284</v>
      </c>
      <c r="D124" s="29" t="s">
        <v>229</v>
      </c>
      <c r="E124" s="32">
        <f t="shared" si="26"/>
        <v>0</v>
      </c>
      <c r="F124" s="32">
        <f t="shared" si="27"/>
        <v>0</v>
      </c>
      <c r="G124" s="32">
        <f t="shared" si="28"/>
        <v>1.2</v>
      </c>
      <c r="H124" s="32">
        <f t="shared" si="29"/>
        <v>0</v>
      </c>
      <c r="I124" s="32">
        <f t="shared" si="30"/>
        <v>0</v>
      </c>
      <c r="J124" s="32">
        <f t="shared" si="31"/>
        <v>0</v>
      </c>
      <c r="K124" s="32">
        <f t="shared" si="32"/>
        <v>0</v>
      </c>
      <c r="L124" s="32">
        <v>0</v>
      </c>
      <c r="M124" s="32">
        <v>0</v>
      </c>
      <c r="N124" s="32">
        <v>1.2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F124" s="32">
        <v>0</v>
      </c>
      <c r="BG124" s="32">
        <v>0</v>
      </c>
      <c r="BH124" s="32">
        <v>0</v>
      </c>
      <c r="BI124" s="32">
        <v>0</v>
      </c>
      <c r="BJ124" s="32">
        <v>0</v>
      </c>
      <c r="BK124" s="32">
        <v>0</v>
      </c>
      <c r="BL124" s="32">
        <v>0</v>
      </c>
      <c r="BM124" s="32">
        <v>0</v>
      </c>
      <c r="BN124" s="32">
        <v>0</v>
      </c>
      <c r="BO124" s="32">
        <v>0</v>
      </c>
      <c r="BP124" s="32">
        <v>0</v>
      </c>
      <c r="BQ124" s="32">
        <v>0</v>
      </c>
      <c r="BR124" s="32">
        <v>0</v>
      </c>
      <c r="BS124" s="32">
        <v>0</v>
      </c>
      <c r="BT124" s="32">
        <v>0</v>
      </c>
      <c r="BU124" s="32">
        <v>0</v>
      </c>
      <c r="BV124" s="32">
        <v>0</v>
      </c>
      <c r="BW124" s="32">
        <f t="shared" si="33"/>
        <v>0</v>
      </c>
      <c r="BX124" s="32">
        <f t="shared" si="34"/>
        <v>0</v>
      </c>
      <c r="BY124" s="32">
        <f t="shared" si="35"/>
        <v>-1.2</v>
      </c>
      <c r="BZ124" s="32">
        <f t="shared" si="36"/>
        <v>0</v>
      </c>
      <c r="CA124" s="32">
        <f t="shared" si="37"/>
        <v>0</v>
      </c>
      <c r="CB124" s="32">
        <f t="shared" si="38"/>
        <v>0</v>
      </c>
      <c r="CC124" s="32">
        <f t="shared" si="39"/>
        <v>0</v>
      </c>
      <c r="CD124" s="34" t="s">
        <v>438</v>
      </c>
    </row>
    <row r="125" spans="1:82" s="17" customFormat="1" ht="24">
      <c r="A125" s="1"/>
      <c r="B125" s="31" t="s">
        <v>298</v>
      </c>
      <c r="C125" s="6" t="s">
        <v>284</v>
      </c>
      <c r="D125" s="29" t="s">
        <v>229</v>
      </c>
      <c r="E125" s="32">
        <f t="shared" si="26"/>
        <v>0</v>
      </c>
      <c r="F125" s="32">
        <f t="shared" si="27"/>
        <v>0</v>
      </c>
      <c r="G125" s="32">
        <f t="shared" si="28"/>
        <v>0.55</v>
      </c>
      <c r="H125" s="32">
        <f t="shared" si="29"/>
        <v>0</v>
      </c>
      <c r="I125" s="32">
        <f t="shared" si="30"/>
        <v>0</v>
      </c>
      <c r="J125" s="32">
        <f t="shared" si="31"/>
        <v>0</v>
      </c>
      <c r="K125" s="32">
        <f t="shared" si="32"/>
        <v>0</v>
      </c>
      <c r="L125" s="32">
        <v>0</v>
      </c>
      <c r="M125" s="32">
        <v>0</v>
      </c>
      <c r="N125" s="32">
        <v>0.55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0</v>
      </c>
      <c r="BQ125" s="32">
        <v>0</v>
      </c>
      <c r="BR125" s="32">
        <v>0</v>
      </c>
      <c r="BS125" s="32">
        <v>0</v>
      </c>
      <c r="BT125" s="32">
        <v>0</v>
      </c>
      <c r="BU125" s="32">
        <v>0</v>
      </c>
      <c r="BV125" s="32">
        <v>0</v>
      </c>
      <c r="BW125" s="32">
        <f t="shared" si="33"/>
        <v>0</v>
      </c>
      <c r="BX125" s="32">
        <f t="shared" si="34"/>
        <v>0</v>
      </c>
      <c r="BY125" s="32">
        <f t="shared" si="35"/>
        <v>-0.55</v>
      </c>
      <c r="BZ125" s="32">
        <f t="shared" si="36"/>
        <v>0</v>
      </c>
      <c r="CA125" s="32">
        <f t="shared" si="37"/>
        <v>0</v>
      </c>
      <c r="CB125" s="32">
        <f t="shared" si="38"/>
        <v>0</v>
      </c>
      <c r="CC125" s="32">
        <f t="shared" si="39"/>
        <v>0</v>
      </c>
      <c r="CD125" s="34" t="s">
        <v>437</v>
      </c>
    </row>
    <row r="126" spans="1:82" s="17" customFormat="1" ht="24">
      <c r="A126" s="1"/>
      <c r="B126" s="31" t="s">
        <v>299</v>
      </c>
      <c r="C126" s="6" t="s">
        <v>284</v>
      </c>
      <c r="D126" s="29" t="s">
        <v>229</v>
      </c>
      <c r="E126" s="32">
        <f t="shared" si="26"/>
        <v>0</v>
      </c>
      <c r="F126" s="32">
        <f t="shared" si="27"/>
        <v>0</v>
      </c>
      <c r="G126" s="32">
        <f t="shared" si="28"/>
        <v>0.5</v>
      </c>
      <c r="H126" s="32">
        <f t="shared" si="29"/>
        <v>0</v>
      </c>
      <c r="I126" s="32">
        <f t="shared" si="30"/>
        <v>0</v>
      </c>
      <c r="J126" s="32">
        <f t="shared" si="31"/>
        <v>0</v>
      </c>
      <c r="K126" s="32">
        <f t="shared" si="32"/>
        <v>0</v>
      </c>
      <c r="L126" s="32">
        <v>0</v>
      </c>
      <c r="M126" s="32">
        <v>0</v>
      </c>
      <c r="N126" s="32">
        <v>0.5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2">
        <v>0</v>
      </c>
      <c r="BT126" s="32">
        <v>0</v>
      </c>
      <c r="BU126" s="32">
        <v>0</v>
      </c>
      <c r="BV126" s="32">
        <v>0</v>
      </c>
      <c r="BW126" s="32">
        <f t="shared" si="33"/>
        <v>0</v>
      </c>
      <c r="BX126" s="32">
        <f t="shared" si="34"/>
        <v>0</v>
      </c>
      <c r="BY126" s="32">
        <f t="shared" si="35"/>
        <v>-0.5</v>
      </c>
      <c r="BZ126" s="32">
        <f t="shared" si="36"/>
        <v>0</v>
      </c>
      <c r="CA126" s="32">
        <f t="shared" si="37"/>
        <v>0</v>
      </c>
      <c r="CB126" s="32">
        <f t="shared" si="38"/>
        <v>0</v>
      </c>
      <c r="CC126" s="32">
        <f t="shared" si="39"/>
        <v>0</v>
      </c>
      <c r="CD126" s="34" t="s">
        <v>439</v>
      </c>
    </row>
    <row r="127" spans="1:82" s="17" customFormat="1" ht="12">
      <c r="A127" s="1"/>
      <c r="B127" s="9" t="s">
        <v>172</v>
      </c>
      <c r="C127" s="6"/>
      <c r="D127" s="29" t="s">
        <v>229</v>
      </c>
      <c r="E127" s="32">
        <f t="shared" si="26"/>
        <v>0</v>
      </c>
      <c r="F127" s="32">
        <f t="shared" si="27"/>
        <v>0</v>
      </c>
      <c r="G127" s="32">
        <f t="shared" si="28"/>
        <v>0</v>
      </c>
      <c r="H127" s="32">
        <f t="shared" si="29"/>
        <v>0</v>
      </c>
      <c r="I127" s="32">
        <f t="shared" si="30"/>
        <v>0</v>
      </c>
      <c r="J127" s="32">
        <f t="shared" si="31"/>
        <v>0</v>
      </c>
      <c r="K127" s="32">
        <f t="shared" si="32"/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2">
        <v>0</v>
      </c>
      <c r="BN127" s="32">
        <v>0</v>
      </c>
      <c r="BO127" s="32">
        <v>0</v>
      </c>
      <c r="BP127" s="32">
        <v>0</v>
      </c>
      <c r="BQ127" s="32">
        <v>0</v>
      </c>
      <c r="BR127" s="32">
        <v>0</v>
      </c>
      <c r="BS127" s="32">
        <v>0</v>
      </c>
      <c r="BT127" s="32">
        <v>0</v>
      </c>
      <c r="BU127" s="32">
        <v>0</v>
      </c>
      <c r="BV127" s="32">
        <v>0</v>
      </c>
      <c r="BW127" s="32">
        <f t="shared" si="33"/>
        <v>0</v>
      </c>
      <c r="BX127" s="32">
        <f t="shared" si="34"/>
        <v>0</v>
      </c>
      <c r="BY127" s="32">
        <f t="shared" si="35"/>
        <v>0</v>
      </c>
      <c r="BZ127" s="32">
        <f t="shared" si="36"/>
        <v>0</v>
      </c>
      <c r="CA127" s="32">
        <f t="shared" si="37"/>
        <v>0</v>
      </c>
      <c r="CB127" s="32">
        <f t="shared" si="38"/>
        <v>0</v>
      </c>
      <c r="CC127" s="32">
        <f t="shared" si="39"/>
        <v>0</v>
      </c>
      <c r="CD127" s="34"/>
    </row>
    <row r="128" spans="1:82" s="17" customFormat="1" ht="22.5">
      <c r="A128" s="1"/>
      <c r="B128" s="7" t="s">
        <v>300</v>
      </c>
      <c r="C128" s="6" t="s">
        <v>284</v>
      </c>
      <c r="D128" s="29" t="s">
        <v>229</v>
      </c>
      <c r="E128" s="32">
        <f t="shared" si="26"/>
        <v>0</v>
      </c>
      <c r="F128" s="32">
        <f t="shared" si="27"/>
        <v>0</v>
      </c>
      <c r="G128" s="32">
        <f t="shared" si="28"/>
        <v>0</v>
      </c>
      <c r="H128" s="32">
        <f t="shared" si="29"/>
        <v>0</v>
      </c>
      <c r="I128" s="32">
        <f t="shared" si="30"/>
        <v>0</v>
      </c>
      <c r="J128" s="32">
        <f t="shared" si="31"/>
        <v>0</v>
      </c>
      <c r="K128" s="32">
        <f t="shared" si="32"/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0</v>
      </c>
      <c r="BG128" s="32">
        <v>0</v>
      </c>
      <c r="BH128" s="32">
        <v>0</v>
      </c>
      <c r="BI128" s="32">
        <v>0</v>
      </c>
      <c r="BJ128" s="32">
        <v>0</v>
      </c>
      <c r="BK128" s="32">
        <v>0</v>
      </c>
      <c r="BL128" s="32">
        <v>0</v>
      </c>
      <c r="BM128" s="32">
        <v>0</v>
      </c>
      <c r="BN128" s="32">
        <v>0</v>
      </c>
      <c r="BO128" s="32">
        <v>0</v>
      </c>
      <c r="BP128" s="32">
        <v>0</v>
      </c>
      <c r="BQ128" s="32">
        <v>0</v>
      </c>
      <c r="BR128" s="32">
        <v>0</v>
      </c>
      <c r="BS128" s="32">
        <v>0</v>
      </c>
      <c r="BT128" s="32">
        <v>0</v>
      </c>
      <c r="BU128" s="32">
        <v>0</v>
      </c>
      <c r="BV128" s="32">
        <v>0</v>
      </c>
      <c r="BW128" s="32">
        <f t="shared" si="33"/>
        <v>0</v>
      </c>
      <c r="BX128" s="32">
        <f t="shared" si="34"/>
        <v>0</v>
      </c>
      <c r="BY128" s="32">
        <f t="shared" si="35"/>
        <v>0</v>
      </c>
      <c r="BZ128" s="32">
        <f t="shared" si="36"/>
        <v>0</v>
      </c>
      <c r="CA128" s="32">
        <f t="shared" si="37"/>
        <v>0</v>
      </c>
      <c r="CB128" s="32">
        <f t="shared" si="38"/>
        <v>0</v>
      </c>
      <c r="CC128" s="32">
        <f t="shared" si="39"/>
        <v>0</v>
      </c>
      <c r="CD128" s="34" t="s">
        <v>439</v>
      </c>
    </row>
    <row r="129" spans="1:82" s="17" customFormat="1" ht="24">
      <c r="A129" s="1"/>
      <c r="B129" s="31" t="s">
        <v>301</v>
      </c>
      <c r="C129" s="6" t="s">
        <v>284</v>
      </c>
      <c r="D129" s="29" t="s">
        <v>229</v>
      </c>
      <c r="E129" s="32">
        <f t="shared" si="26"/>
        <v>0</v>
      </c>
      <c r="F129" s="32">
        <f t="shared" si="27"/>
        <v>0</v>
      </c>
      <c r="G129" s="32">
        <f t="shared" si="28"/>
        <v>0</v>
      </c>
      <c r="H129" s="32">
        <f t="shared" si="29"/>
        <v>0</v>
      </c>
      <c r="I129" s="32">
        <f t="shared" si="30"/>
        <v>0</v>
      </c>
      <c r="J129" s="32">
        <f t="shared" si="31"/>
        <v>0</v>
      </c>
      <c r="K129" s="32">
        <f t="shared" si="32"/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0.55</v>
      </c>
      <c r="AX129" s="32">
        <v>0</v>
      </c>
      <c r="AY129" s="32">
        <v>0</v>
      </c>
      <c r="AZ129" s="32">
        <v>0</v>
      </c>
      <c r="BA129" s="32">
        <v>0</v>
      </c>
      <c r="BB129" s="32">
        <v>0</v>
      </c>
      <c r="BC129" s="32">
        <v>0</v>
      </c>
      <c r="BD129" s="32">
        <v>0</v>
      </c>
      <c r="BE129" s="32">
        <v>0</v>
      </c>
      <c r="BF129" s="32">
        <v>0</v>
      </c>
      <c r="BG129" s="32">
        <v>0</v>
      </c>
      <c r="BH129" s="32">
        <v>0</v>
      </c>
      <c r="BI129" s="32">
        <v>0</v>
      </c>
      <c r="BJ129" s="32">
        <v>0</v>
      </c>
      <c r="BK129" s="32">
        <v>0</v>
      </c>
      <c r="BL129" s="32">
        <v>0</v>
      </c>
      <c r="BM129" s="32">
        <v>0</v>
      </c>
      <c r="BN129" s="32">
        <v>0</v>
      </c>
      <c r="BO129" s="32">
        <v>0</v>
      </c>
      <c r="BP129" s="32">
        <v>0</v>
      </c>
      <c r="BQ129" s="32">
        <v>0</v>
      </c>
      <c r="BR129" s="32">
        <v>0</v>
      </c>
      <c r="BS129" s="32">
        <v>0</v>
      </c>
      <c r="BT129" s="32">
        <v>0</v>
      </c>
      <c r="BU129" s="32">
        <v>0</v>
      </c>
      <c r="BV129" s="32">
        <v>0</v>
      </c>
      <c r="BW129" s="32">
        <f t="shared" si="33"/>
        <v>0</v>
      </c>
      <c r="BX129" s="32">
        <f t="shared" si="34"/>
        <v>0</v>
      </c>
      <c r="BY129" s="32">
        <f t="shared" si="35"/>
        <v>0</v>
      </c>
      <c r="BZ129" s="32">
        <f t="shared" si="36"/>
        <v>0</v>
      </c>
      <c r="CA129" s="32">
        <f t="shared" si="37"/>
        <v>0</v>
      </c>
      <c r="CB129" s="32">
        <f t="shared" si="38"/>
        <v>0</v>
      </c>
      <c r="CC129" s="32">
        <f t="shared" si="39"/>
        <v>0</v>
      </c>
      <c r="CD129" s="34" t="s">
        <v>439</v>
      </c>
    </row>
    <row r="130" spans="1:82" s="17" customFormat="1" ht="24">
      <c r="A130" s="1"/>
      <c r="B130" s="31" t="s">
        <v>302</v>
      </c>
      <c r="C130" s="6" t="s">
        <v>284</v>
      </c>
      <c r="D130" s="29" t="s">
        <v>229</v>
      </c>
      <c r="E130" s="32">
        <f t="shared" si="26"/>
        <v>0</v>
      </c>
      <c r="F130" s="32">
        <f t="shared" si="27"/>
        <v>0</v>
      </c>
      <c r="G130" s="32">
        <f t="shared" si="28"/>
        <v>0</v>
      </c>
      <c r="H130" s="32">
        <f t="shared" si="29"/>
        <v>0</v>
      </c>
      <c r="I130" s="32">
        <f t="shared" si="30"/>
        <v>0</v>
      </c>
      <c r="J130" s="32">
        <f t="shared" si="31"/>
        <v>0</v>
      </c>
      <c r="K130" s="32">
        <f t="shared" si="32"/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0.315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0</v>
      </c>
      <c r="BO130" s="32">
        <v>0</v>
      </c>
      <c r="BP130" s="32">
        <v>0</v>
      </c>
      <c r="BQ130" s="32">
        <v>0</v>
      </c>
      <c r="BR130" s="32">
        <v>0</v>
      </c>
      <c r="BS130" s="32">
        <v>0</v>
      </c>
      <c r="BT130" s="32">
        <v>0</v>
      </c>
      <c r="BU130" s="32">
        <v>0</v>
      </c>
      <c r="BV130" s="32">
        <v>0</v>
      </c>
      <c r="BW130" s="32">
        <f t="shared" si="33"/>
        <v>0</v>
      </c>
      <c r="BX130" s="32">
        <f t="shared" si="34"/>
        <v>0</v>
      </c>
      <c r="BY130" s="32">
        <f t="shared" si="35"/>
        <v>0</v>
      </c>
      <c r="BZ130" s="32">
        <f t="shared" si="36"/>
        <v>0</v>
      </c>
      <c r="CA130" s="32">
        <f t="shared" si="37"/>
        <v>0</v>
      </c>
      <c r="CB130" s="32">
        <f t="shared" si="38"/>
        <v>0</v>
      </c>
      <c r="CC130" s="32">
        <f t="shared" si="39"/>
        <v>0</v>
      </c>
      <c r="CD130" s="34" t="s">
        <v>439</v>
      </c>
    </row>
    <row r="131" spans="1:82" s="17" customFormat="1" ht="12">
      <c r="A131" s="1"/>
      <c r="B131" s="9" t="s">
        <v>228</v>
      </c>
      <c r="C131" s="6"/>
      <c r="D131" s="29" t="s">
        <v>229</v>
      </c>
      <c r="E131" s="32">
        <f t="shared" si="26"/>
        <v>0</v>
      </c>
      <c r="F131" s="32">
        <f t="shared" si="27"/>
        <v>0</v>
      </c>
      <c r="G131" s="32">
        <f t="shared" si="28"/>
        <v>0</v>
      </c>
      <c r="H131" s="32">
        <f t="shared" si="29"/>
        <v>0</v>
      </c>
      <c r="I131" s="32">
        <f t="shared" si="30"/>
        <v>0</v>
      </c>
      <c r="J131" s="32">
        <f t="shared" si="31"/>
        <v>0</v>
      </c>
      <c r="K131" s="32">
        <f t="shared" si="32"/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0</v>
      </c>
      <c r="BS131" s="32">
        <v>0</v>
      </c>
      <c r="BT131" s="32">
        <v>0</v>
      </c>
      <c r="BU131" s="32">
        <v>0</v>
      </c>
      <c r="BV131" s="32">
        <v>0</v>
      </c>
      <c r="BW131" s="32">
        <f t="shared" si="33"/>
        <v>0</v>
      </c>
      <c r="BX131" s="32">
        <f t="shared" si="34"/>
        <v>0</v>
      </c>
      <c r="BY131" s="32">
        <f t="shared" si="35"/>
        <v>0</v>
      </c>
      <c r="BZ131" s="32">
        <f t="shared" si="36"/>
        <v>0</v>
      </c>
      <c r="CA131" s="32">
        <f t="shared" si="37"/>
        <v>0</v>
      </c>
      <c r="CB131" s="32">
        <f t="shared" si="38"/>
        <v>0</v>
      </c>
      <c r="CC131" s="32">
        <f t="shared" si="39"/>
        <v>0</v>
      </c>
      <c r="CD131" s="34"/>
    </row>
    <row r="132" spans="1:82" s="17" customFormat="1" ht="22.5">
      <c r="A132" s="1"/>
      <c r="B132" s="7" t="s">
        <v>303</v>
      </c>
      <c r="C132" s="6" t="s">
        <v>284</v>
      </c>
      <c r="D132" s="29" t="s">
        <v>229</v>
      </c>
      <c r="E132" s="32">
        <f t="shared" si="26"/>
        <v>0</v>
      </c>
      <c r="F132" s="32">
        <f t="shared" si="27"/>
        <v>0</v>
      </c>
      <c r="G132" s="32">
        <f t="shared" si="28"/>
        <v>0</v>
      </c>
      <c r="H132" s="32">
        <f t="shared" si="29"/>
        <v>0</v>
      </c>
      <c r="I132" s="32">
        <f t="shared" si="30"/>
        <v>0</v>
      </c>
      <c r="J132" s="32">
        <f t="shared" si="31"/>
        <v>0</v>
      </c>
      <c r="K132" s="32">
        <f t="shared" si="32"/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f aca="true" t="shared" si="43" ref="AN132:AT133">AU132+BB132+BI132+BP132</f>
        <v>0</v>
      </c>
      <c r="AO132" s="32">
        <f t="shared" si="43"/>
        <v>0</v>
      </c>
      <c r="AP132" s="32">
        <f t="shared" si="43"/>
        <v>0</v>
      </c>
      <c r="AQ132" s="32">
        <f t="shared" si="43"/>
        <v>0</v>
      </c>
      <c r="AR132" s="32">
        <f t="shared" si="43"/>
        <v>0</v>
      </c>
      <c r="AS132" s="32">
        <f t="shared" si="43"/>
        <v>0</v>
      </c>
      <c r="AT132" s="32">
        <f t="shared" si="43"/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2">
        <v>0</v>
      </c>
      <c r="BT132" s="32">
        <v>0</v>
      </c>
      <c r="BU132" s="32">
        <v>0</v>
      </c>
      <c r="BV132" s="32">
        <v>0</v>
      </c>
      <c r="BW132" s="32">
        <f t="shared" si="33"/>
        <v>0</v>
      </c>
      <c r="BX132" s="32">
        <f t="shared" si="34"/>
        <v>0</v>
      </c>
      <c r="BY132" s="32">
        <f t="shared" si="35"/>
        <v>0</v>
      </c>
      <c r="BZ132" s="32">
        <f t="shared" si="36"/>
        <v>0</v>
      </c>
      <c r="CA132" s="32">
        <f t="shared" si="37"/>
        <v>0</v>
      </c>
      <c r="CB132" s="32">
        <f t="shared" si="38"/>
        <v>0</v>
      </c>
      <c r="CC132" s="32">
        <f t="shared" si="39"/>
        <v>0</v>
      </c>
      <c r="CD132" s="34" t="s">
        <v>439</v>
      </c>
    </row>
    <row r="133" spans="1:82" s="17" customFormat="1" ht="22.5">
      <c r="A133" s="1"/>
      <c r="B133" s="7" t="s">
        <v>304</v>
      </c>
      <c r="C133" s="6" t="s">
        <v>284</v>
      </c>
      <c r="D133" s="29" t="s">
        <v>229</v>
      </c>
      <c r="E133" s="32">
        <f t="shared" si="26"/>
        <v>0</v>
      </c>
      <c r="F133" s="32">
        <f t="shared" si="27"/>
        <v>0</v>
      </c>
      <c r="G133" s="32">
        <f t="shared" si="28"/>
        <v>0</v>
      </c>
      <c r="H133" s="32">
        <f t="shared" si="29"/>
        <v>0</v>
      </c>
      <c r="I133" s="32">
        <f t="shared" si="30"/>
        <v>0</v>
      </c>
      <c r="J133" s="32">
        <f t="shared" si="31"/>
        <v>0</v>
      </c>
      <c r="K133" s="32">
        <f t="shared" si="32"/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f t="shared" si="43"/>
        <v>0</v>
      </c>
      <c r="AO133" s="32">
        <f t="shared" si="43"/>
        <v>0</v>
      </c>
      <c r="AP133" s="32">
        <f t="shared" si="43"/>
        <v>0.696</v>
      </c>
      <c r="AQ133" s="32">
        <f t="shared" si="43"/>
        <v>0</v>
      </c>
      <c r="AR133" s="32">
        <f t="shared" si="43"/>
        <v>0</v>
      </c>
      <c r="AS133" s="32">
        <f t="shared" si="43"/>
        <v>0</v>
      </c>
      <c r="AT133" s="32">
        <f t="shared" si="43"/>
        <v>0</v>
      </c>
      <c r="AU133" s="32">
        <v>0</v>
      </c>
      <c r="AV133" s="32">
        <v>0</v>
      </c>
      <c r="AW133" s="32">
        <v>0.696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0</v>
      </c>
      <c r="BG133" s="32">
        <v>0</v>
      </c>
      <c r="BH133" s="32">
        <v>0</v>
      </c>
      <c r="BI133" s="32">
        <v>0</v>
      </c>
      <c r="BJ133" s="32">
        <v>0</v>
      </c>
      <c r="BK133" s="32">
        <v>0</v>
      </c>
      <c r="BL133" s="32">
        <v>0</v>
      </c>
      <c r="BM133" s="32">
        <v>0</v>
      </c>
      <c r="BN133" s="32">
        <v>0</v>
      </c>
      <c r="BO133" s="32">
        <v>0</v>
      </c>
      <c r="BP133" s="32">
        <v>0</v>
      </c>
      <c r="BQ133" s="32">
        <v>0</v>
      </c>
      <c r="BR133" s="32">
        <v>0</v>
      </c>
      <c r="BS133" s="32">
        <v>0</v>
      </c>
      <c r="BT133" s="32">
        <v>0</v>
      </c>
      <c r="BU133" s="32">
        <v>0</v>
      </c>
      <c r="BV133" s="32">
        <v>0</v>
      </c>
      <c r="BW133" s="32">
        <f t="shared" si="33"/>
        <v>0</v>
      </c>
      <c r="BX133" s="32">
        <f t="shared" si="34"/>
        <v>0</v>
      </c>
      <c r="BY133" s="32">
        <f t="shared" si="35"/>
        <v>0.696</v>
      </c>
      <c r="BZ133" s="32">
        <f t="shared" si="36"/>
        <v>0</v>
      </c>
      <c r="CA133" s="32">
        <f t="shared" si="37"/>
        <v>0</v>
      </c>
      <c r="CB133" s="32">
        <f t="shared" si="38"/>
        <v>0</v>
      </c>
      <c r="CC133" s="32">
        <f t="shared" si="39"/>
        <v>0</v>
      </c>
      <c r="CD133" s="34" t="s">
        <v>439</v>
      </c>
    </row>
    <row r="134" spans="1:82" s="17" customFormat="1" ht="22.5">
      <c r="A134" s="1"/>
      <c r="B134" s="7" t="s">
        <v>305</v>
      </c>
      <c r="C134" s="6" t="s">
        <v>284</v>
      </c>
      <c r="D134" s="29" t="s">
        <v>229</v>
      </c>
      <c r="E134" s="32">
        <f t="shared" si="26"/>
        <v>0</v>
      </c>
      <c r="F134" s="32">
        <f t="shared" si="27"/>
        <v>0</v>
      </c>
      <c r="G134" s="32">
        <f t="shared" si="28"/>
        <v>0</v>
      </c>
      <c r="H134" s="32">
        <f t="shared" si="29"/>
        <v>0</v>
      </c>
      <c r="I134" s="32">
        <f t="shared" si="30"/>
        <v>0</v>
      </c>
      <c r="J134" s="32">
        <f t="shared" si="31"/>
        <v>0</v>
      </c>
      <c r="K134" s="32">
        <f t="shared" si="32"/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0.452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2">
        <v>0</v>
      </c>
      <c r="BT134" s="32">
        <v>0</v>
      </c>
      <c r="BU134" s="32">
        <v>0</v>
      </c>
      <c r="BV134" s="32">
        <v>0</v>
      </c>
      <c r="BW134" s="32">
        <f t="shared" si="33"/>
        <v>0</v>
      </c>
      <c r="BX134" s="32">
        <f t="shared" si="34"/>
        <v>0</v>
      </c>
      <c r="BY134" s="32">
        <f t="shared" si="35"/>
        <v>0</v>
      </c>
      <c r="BZ134" s="32">
        <f t="shared" si="36"/>
        <v>0</v>
      </c>
      <c r="CA134" s="32">
        <f t="shared" si="37"/>
        <v>0</v>
      </c>
      <c r="CB134" s="32">
        <f t="shared" si="38"/>
        <v>0</v>
      </c>
      <c r="CC134" s="32">
        <f t="shared" si="39"/>
        <v>0</v>
      </c>
      <c r="CD134" s="34" t="s">
        <v>439</v>
      </c>
    </row>
    <row r="135" spans="1:82" s="17" customFormat="1" ht="22.5">
      <c r="A135" s="1"/>
      <c r="B135" s="7" t="s">
        <v>306</v>
      </c>
      <c r="C135" s="6" t="s">
        <v>284</v>
      </c>
      <c r="D135" s="29" t="s">
        <v>229</v>
      </c>
      <c r="E135" s="32">
        <f t="shared" si="26"/>
        <v>0</v>
      </c>
      <c r="F135" s="32">
        <f t="shared" si="27"/>
        <v>0</v>
      </c>
      <c r="G135" s="32">
        <f t="shared" si="28"/>
        <v>0</v>
      </c>
      <c r="H135" s="32">
        <f t="shared" si="29"/>
        <v>0</v>
      </c>
      <c r="I135" s="32">
        <f t="shared" si="30"/>
        <v>0</v>
      </c>
      <c r="J135" s="32">
        <f t="shared" si="31"/>
        <v>0</v>
      </c>
      <c r="K135" s="32">
        <f t="shared" si="32"/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0</v>
      </c>
      <c r="BM135" s="32">
        <v>0</v>
      </c>
      <c r="BN135" s="32">
        <v>0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32">
        <v>0</v>
      </c>
      <c r="BW135" s="32">
        <f t="shared" si="33"/>
        <v>0</v>
      </c>
      <c r="BX135" s="32">
        <f t="shared" si="34"/>
        <v>0</v>
      </c>
      <c r="BY135" s="32">
        <f t="shared" si="35"/>
        <v>0</v>
      </c>
      <c r="BZ135" s="32">
        <f t="shared" si="36"/>
        <v>0</v>
      </c>
      <c r="CA135" s="32">
        <f t="shared" si="37"/>
        <v>0</v>
      </c>
      <c r="CB135" s="32">
        <f t="shared" si="38"/>
        <v>0</v>
      </c>
      <c r="CC135" s="32">
        <f t="shared" si="39"/>
        <v>0</v>
      </c>
      <c r="CD135" s="34" t="s">
        <v>439</v>
      </c>
    </row>
    <row r="136" spans="1:82" s="17" customFormat="1" ht="12">
      <c r="A136" s="1"/>
      <c r="B136" s="9" t="s">
        <v>173</v>
      </c>
      <c r="C136" s="3"/>
      <c r="D136" s="29" t="s">
        <v>229</v>
      </c>
      <c r="E136" s="32">
        <f t="shared" si="26"/>
        <v>0</v>
      </c>
      <c r="F136" s="32">
        <f t="shared" si="27"/>
        <v>0</v>
      </c>
      <c r="G136" s="32">
        <f t="shared" si="28"/>
        <v>0</v>
      </c>
      <c r="H136" s="32">
        <f t="shared" si="29"/>
        <v>0</v>
      </c>
      <c r="I136" s="32">
        <f t="shared" si="30"/>
        <v>0</v>
      </c>
      <c r="J136" s="32">
        <f t="shared" si="31"/>
        <v>0</v>
      </c>
      <c r="K136" s="32">
        <f t="shared" si="32"/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0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0</v>
      </c>
      <c r="BM136" s="32">
        <v>0</v>
      </c>
      <c r="BN136" s="32">
        <v>0</v>
      </c>
      <c r="BO136" s="32">
        <v>0</v>
      </c>
      <c r="BP136" s="32">
        <v>0</v>
      </c>
      <c r="BQ136" s="32">
        <v>0</v>
      </c>
      <c r="BR136" s="32">
        <v>0</v>
      </c>
      <c r="BS136" s="32">
        <v>0</v>
      </c>
      <c r="BT136" s="32">
        <v>0</v>
      </c>
      <c r="BU136" s="32">
        <v>0</v>
      </c>
      <c r="BV136" s="32">
        <v>0</v>
      </c>
      <c r="BW136" s="32">
        <f t="shared" si="33"/>
        <v>0</v>
      </c>
      <c r="BX136" s="32">
        <f t="shared" si="34"/>
        <v>0</v>
      </c>
      <c r="BY136" s="32">
        <f t="shared" si="35"/>
        <v>0</v>
      </c>
      <c r="BZ136" s="32">
        <f t="shared" si="36"/>
        <v>0</v>
      </c>
      <c r="CA136" s="32">
        <f t="shared" si="37"/>
        <v>0</v>
      </c>
      <c r="CB136" s="32">
        <f t="shared" si="38"/>
        <v>0</v>
      </c>
      <c r="CC136" s="32">
        <f t="shared" si="39"/>
        <v>0</v>
      </c>
      <c r="CD136" s="34"/>
    </row>
    <row r="137" spans="1:82" s="17" customFormat="1" ht="22.5">
      <c r="A137" s="1"/>
      <c r="B137" s="7" t="s">
        <v>307</v>
      </c>
      <c r="C137" s="6" t="s">
        <v>284</v>
      </c>
      <c r="D137" s="29" t="s">
        <v>229</v>
      </c>
      <c r="E137" s="32">
        <f t="shared" si="26"/>
        <v>0</v>
      </c>
      <c r="F137" s="32">
        <f t="shared" si="27"/>
        <v>0</v>
      </c>
      <c r="G137" s="32">
        <f t="shared" si="28"/>
        <v>0</v>
      </c>
      <c r="H137" s="32">
        <f t="shared" si="29"/>
        <v>0</v>
      </c>
      <c r="I137" s="32">
        <f t="shared" si="30"/>
        <v>0</v>
      </c>
      <c r="J137" s="32">
        <f t="shared" si="31"/>
        <v>0</v>
      </c>
      <c r="K137" s="32">
        <f t="shared" si="32"/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</v>
      </c>
      <c r="BP137" s="32">
        <v>0</v>
      </c>
      <c r="BQ137" s="32">
        <v>0</v>
      </c>
      <c r="BR137" s="32">
        <v>0</v>
      </c>
      <c r="BS137" s="32">
        <v>0</v>
      </c>
      <c r="BT137" s="32">
        <v>0</v>
      </c>
      <c r="BU137" s="32">
        <v>0</v>
      </c>
      <c r="BV137" s="32">
        <v>0</v>
      </c>
      <c r="BW137" s="32">
        <f t="shared" si="33"/>
        <v>0</v>
      </c>
      <c r="BX137" s="32">
        <f t="shared" si="34"/>
        <v>0</v>
      </c>
      <c r="BY137" s="32">
        <f t="shared" si="35"/>
        <v>0</v>
      </c>
      <c r="BZ137" s="32">
        <f t="shared" si="36"/>
        <v>0</v>
      </c>
      <c r="CA137" s="32">
        <f t="shared" si="37"/>
        <v>0</v>
      </c>
      <c r="CB137" s="32">
        <f t="shared" si="38"/>
        <v>0</v>
      </c>
      <c r="CC137" s="32">
        <f t="shared" si="39"/>
        <v>0</v>
      </c>
      <c r="CD137" s="34" t="s">
        <v>439</v>
      </c>
    </row>
    <row r="138" spans="1:82" s="17" customFormat="1" ht="24">
      <c r="A138" s="1"/>
      <c r="B138" s="31" t="s">
        <v>308</v>
      </c>
      <c r="C138" s="6" t="s">
        <v>284</v>
      </c>
      <c r="D138" s="29" t="s">
        <v>229</v>
      </c>
      <c r="E138" s="32">
        <f t="shared" si="26"/>
        <v>0</v>
      </c>
      <c r="F138" s="32">
        <f t="shared" si="27"/>
        <v>0</v>
      </c>
      <c r="G138" s="32">
        <f t="shared" si="28"/>
        <v>0</v>
      </c>
      <c r="H138" s="32">
        <f t="shared" si="29"/>
        <v>0</v>
      </c>
      <c r="I138" s="32">
        <f t="shared" si="30"/>
        <v>0</v>
      </c>
      <c r="J138" s="32">
        <f t="shared" si="31"/>
        <v>0</v>
      </c>
      <c r="K138" s="32">
        <f t="shared" si="32"/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0.497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2">
        <v>0</v>
      </c>
      <c r="BT138" s="32">
        <v>0</v>
      </c>
      <c r="BU138" s="32">
        <v>0</v>
      </c>
      <c r="BV138" s="32">
        <v>0</v>
      </c>
      <c r="BW138" s="32">
        <f t="shared" si="33"/>
        <v>0</v>
      </c>
      <c r="BX138" s="32">
        <f t="shared" si="34"/>
        <v>0</v>
      </c>
      <c r="BY138" s="32">
        <f t="shared" si="35"/>
        <v>0</v>
      </c>
      <c r="BZ138" s="32">
        <f t="shared" si="36"/>
        <v>0</v>
      </c>
      <c r="CA138" s="32">
        <f t="shared" si="37"/>
        <v>0</v>
      </c>
      <c r="CB138" s="32">
        <f t="shared" si="38"/>
        <v>0</v>
      </c>
      <c r="CC138" s="32">
        <f t="shared" si="39"/>
        <v>0</v>
      </c>
      <c r="CD138" s="34" t="s">
        <v>439</v>
      </c>
    </row>
    <row r="139" spans="1:82" s="17" customFormat="1" ht="24">
      <c r="A139" s="1"/>
      <c r="B139" s="31" t="s">
        <v>309</v>
      </c>
      <c r="C139" s="6" t="s">
        <v>284</v>
      </c>
      <c r="D139" s="29" t="s">
        <v>229</v>
      </c>
      <c r="E139" s="32">
        <f t="shared" si="26"/>
        <v>0</v>
      </c>
      <c r="F139" s="32">
        <f t="shared" si="27"/>
        <v>0</v>
      </c>
      <c r="G139" s="32">
        <f t="shared" si="28"/>
        <v>0</v>
      </c>
      <c r="H139" s="32">
        <f t="shared" si="29"/>
        <v>0</v>
      </c>
      <c r="I139" s="32">
        <f t="shared" si="30"/>
        <v>0</v>
      </c>
      <c r="J139" s="32">
        <f t="shared" si="31"/>
        <v>0</v>
      </c>
      <c r="K139" s="32">
        <f t="shared" si="32"/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0.35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0</v>
      </c>
      <c r="BG139" s="32">
        <v>0</v>
      </c>
      <c r="BH139" s="32">
        <v>0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0</v>
      </c>
      <c r="BQ139" s="32">
        <v>0</v>
      </c>
      <c r="BR139" s="32">
        <v>0</v>
      </c>
      <c r="BS139" s="32">
        <v>0</v>
      </c>
      <c r="BT139" s="32">
        <v>0</v>
      </c>
      <c r="BU139" s="32">
        <v>0</v>
      </c>
      <c r="BV139" s="32">
        <v>0</v>
      </c>
      <c r="BW139" s="32">
        <f t="shared" si="33"/>
        <v>0</v>
      </c>
      <c r="BX139" s="32">
        <f t="shared" si="34"/>
        <v>0</v>
      </c>
      <c r="BY139" s="32">
        <f t="shared" si="35"/>
        <v>0</v>
      </c>
      <c r="BZ139" s="32">
        <f t="shared" si="36"/>
        <v>0</v>
      </c>
      <c r="CA139" s="32">
        <f t="shared" si="37"/>
        <v>0</v>
      </c>
      <c r="CB139" s="32">
        <f t="shared" si="38"/>
        <v>0</v>
      </c>
      <c r="CC139" s="32">
        <f t="shared" si="39"/>
        <v>0</v>
      </c>
      <c r="CD139" s="34" t="s">
        <v>439</v>
      </c>
    </row>
    <row r="140" spans="1:82" s="17" customFormat="1" ht="24">
      <c r="A140" s="1"/>
      <c r="B140" s="31" t="s">
        <v>310</v>
      </c>
      <c r="C140" s="6" t="s">
        <v>284</v>
      </c>
      <c r="D140" s="29" t="s">
        <v>229</v>
      </c>
      <c r="E140" s="32">
        <f t="shared" si="26"/>
        <v>0</v>
      </c>
      <c r="F140" s="32">
        <f t="shared" si="27"/>
        <v>0</v>
      </c>
      <c r="G140" s="32">
        <f t="shared" si="28"/>
        <v>0</v>
      </c>
      <c r="H140" s="32">
        <f t="shared" si="29"/>
        <v>0</v>
      </c>
      <c r="I140" s="32">
        <f t="shared" si="30"/>
        <v>0</v>
      </c>
      <c r="J140" s="32">
        <f t="shared" si="31"/>
        <v>0</v>
      </c>
      <c r="K140" s="32">
        <f t="shared" si="32"/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f aca="true" t="shared" si="44" ref="AN140:AT141">AU140+BB140+BI140+BP140</f>
        <v>0</v>
      </c>
      <c r="AO140" s="32">
        <f t="shared" si="44"/>
        <v>0</v>
      </c>
      <c r="AP140" s="32">
        <f t="shared" si="44"/>
        <v>0.18</v>
      </c>
      <c r="AQ140" s="32">
        <f t="shared" si="44"/>
        <v>0</v>
      </c>
      <c r="AR140" s="32">
        <f t="shared" si="44"/>
        <v>0</v>
      </c>
      <c r="AS140" s="32">
        <f t="shared" si="44"/>
        <v>0</v>
      </c>
      <c r="AT140" s="32">
        <f t="shared" si="44"/>
        <v>0</v>
      </c>
      <c r="AU140" s="32">
        <v>0</v>
      </c>
      <c r="AV140" s="32">
        <v>0</v>
      </c>
      <c r="AW140" s="32">
        <v>0.18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0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0</v>
      </c>
      <c r="BO140" s="32">
        <v>0</v>
      </c>
      <c r="BP140" s="32">
        <v>0</v>
      </c>
      <c r="BQ140" s="32">
        <v>0</v>
      </c>
      <c r="BR140" s="32">
        <v>0</v>
      </c>
      <c r="BS140" s="32">
        <v>0</v>
      </c>
      <c r="BT140" s="32">
        <v>0</v>
      </c>
      <c r="BU140" s="32">
        <v>0</v>
      </c>
      <c r="BV140" s="32">
        <v>0</v>
      </c>
      <c r="BW140" s="32">
        <f t="shared" si="33"/>
        <v>0</v>
      </c>
      <c r="BX140" s="32">
        <f t="shared" si="34"/>
        <v>0</v>
      </c>
      <c r="BY140" s="32">
        <f t="shared" si="35"/>
        <v>0.18</v>
      </c>
      <c r="BZ140" s="32">
        <f t="shared" si="36"/>
        <v>0</v>
      </c>
      <c r="CA140" s="32">
        <f t="shared" si="37"/>
        <v>0</v>
      </c>
      <c r="CB140" s="32">
        <f t="shared" si="38"/>
        <v>0</v>
      </c>
      <c r="CC140" s="32">
        <f t="shared" si="39"/>
        <v>0</v>
      </c>
      <c r="CD140" s="34" t="s">
        <v>439</v>
      </c>
    </row>
    <row r="141" spans="1:82" s="17" customFormat="1" ht="24">
      <c r="A141" s="1"/>
      <c r="B141" s="31" t="s">
        <v>311</v>
      </c>
      <c r="C141" s="6" t="s">
        <v>284</v>
      </c>
      <c r="D141" s="29" t="s">
        <v>229</v>
      </c>
      <c r="E141" s="32">
        <f t="shared" si="26"/>
        <v>0</v>
      </c>
      <c r="F141" s="32">
        <f t="shared" si="27"/>
        <v>0</v>
      </c>
      <c r="G141" s="32">
        <f t="shared" si="28"/>
        <v>0</v>
      </c>
      <c r="H141" s="32">
        <f t="shared" si="29"/>
        <v>0</v>
      </c>
      <c r="I141" s="32">
        <f t="shared" si="30"/>
        <v>0</v>
      </c>
      <c r="J141" s="32">
        <f t="shared" si="31"/>
        <v>0</v>
      </c>
      <c r="K141" s="32">
        <f t="shared" si="32"/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f t="shared" si="44"/>
        <v>0</v>
      </c>
      <c r="AO141" s="32">
        <f t="shared" si="44"/>
        <v>0</v>
      </c>
      <c r="AP141" s="32">
        <f t="shared" si="44"/>
        <v>0</v>
      </c>
      <c r="AQ141" s="32">
        <f t="shared" si="44"/>
        <v>0</v>
      </c>
      <c r="AR141" s="32">
        <f t="shared" si="44"/>
        <v>0</v>
      </c>
      <c r="AS141" s="32">
        <f t="shared" si="44"/>
        <v>0</v>
      </c>
      <c r="AT141" s="32">
        <f t="shared" si="44"/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0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2">
        <v>0</v>
      </c>
      <c r="BT141" s="32">
        <v>0</v>
      </c>
      <c r="BU141" s="32">
        <v>0</v>
      </c>
      <c r="BV141" s="32">
        <v>0</v>
      </c>
      <c r="BW141" s="32">
        <f t="shared" si="33"/>
        <v>0</v>
      </c>
      <c r="BX141" s="32">
        <f t="shared" si="34"/>
        <v>0</v>
      </c>
      <c r="BY141" s="32">
        <f t="shared" si="35"/>
        <v>0</v>
      </c>
      <c r="BZ141" s="32">
        <f t="shared" si="36"/>
        <v>0</v>
      </c>
      <c r="CA141" s="32">
        <f t="shared" si="37"/>
        <v>0</v>
      </c>
      <c r="CB141" s="32">
        <f t="shared" si="38"/>
        <v>0</v>
      </c>
      <c r="CC141" s="32">
        <f t="shared" si="39"/>
        <v>0</v>
      </c>
      <c r="CD141" s="34" t="s">
        <v>439</v>
      </c>
    </row>
    <row r="142" spans="1:82" s="17" customFormat="1" ht="12">
      <c r="A142" s="1"/>
      <c r="B142" s="9" t="s">
        <v>184</v>
      </c>
      <c r="C142" s="3"/>
      <c r="D142" s="29" t="s">
        <v>229</v>
      </c>
      <c r="E142" s="32">
        <f t="shared" si="26"/>
        <v>0</v>
      </c>
      <c r="F142" s="32">
        <f t="shared" si="27"/>
        <v>0</v>
      </c>
      <c r="G142" s="32">
        <f t="shared" si="28"/>
        <v>0</v>
      </c>
      <c r="H142" s="32">
        <f t="shared" si="29"/>
        <v>0</v>
      </c>
      <c r="I142" s="32">
        <f t="shared" si="30"/>
        <v>0</v>
      </c>
      <c r="J142" s="32">
        <f t="shared" si="31"/>
        <v>0</v>
      </c>
      <c r="K142" s="32">
        <f t="shared" si="32"/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0</v>
      </c>
      <c r="BG142" s="32">
        <v>0</v>
      </c>
      <c r="BH142" s="32">
        <v>0</v>
      </c>
      <c r="BI142" s="32">
        <v>0</v>
      </c>
      <c r="BJ142" s="32">
        <v>0</v>
      </c>
      <c r="BK142" s="32">
        <v>0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0</v>
      </c>
      <c r="BS142" s="32">
        <v>0</v>
      </c>
      <c r="BT142" s="32">
        <v>0</v>
      </c>
      <c r="BU142" s="32">
        <v>0</v>
      </c>
      <c r="BV142" s="32">
        <v>0</v>
      </c>
      <c r="BW142" s="32">
        <f t="shared" si="33"/>
        <v>0</v>
      </c>
      <c r="BX142" s="32">
        <f t="shared" si="34"/>
        <v>0</v>
      </c>
      <c r="BY142" s="32">
        <f t="shared" si="35"/>
        <v>0</v>
      </c>
      <c r="BZ142" s="32">
        <f t="shared" si="36"/>
        <v>0</v>
      </c>
      <c r="CA142" s="32">
        <f t="shared" si="37"/>
        <v>0</v>
      </c>
      <c r="CB142" s="32">
        <f t="shared" si="38"/>
        <v>0</v>
      </c>
      <c r="CC142" s="32">
        <f t="shared" si="39"/>
        <v>0</v>
      </c>
      <c r="CD142" s="34"/>
    </row>
    <row r="143" spans="1:82" s="17" customFormat="1" ht="22.5">
      <c r="A143" s="1"/>
      <c r="B143" s="7" t="s">
        <v>312</v>
      </c>
      <c r="C143" s="6" t="s">
        <v>284</v>
      </c>
      <c r="D143" s="29" t="s">
        <v>229</v>
      </c>
      <c r="E143" s="32">
        <f t="shared" si="26"/>
        <v>0</v>
      </c>
      <c r="F143" s="32">
        <f t="shared" si="27"/>
        <v>0</v>
      </c>
      <c r="G143" s="32">
        <f t="shared" si="28"/>
        <v>0</v>
      </c>
      <c r="H143" s="32">
        <f t="shared" si="29"/>
        <v>0</v>
      </c>
      <c r="I143" s="32">
        <f t="shared" si="30"/>
        <v>0</v>
      </c>
      <c r="J143" s="32">
        <f t="shared" si="31"/>
        <v>0</v>
      </c>
      <c r="K143" s="32">
        <f t="shared" si="32"/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0.4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2">
        <v>0</v>
      </c>
      <c r="BT143" s="32">
        <v>0</v>
      </c>
      <c r="BU143" s="32">
        <v>0</v>
      </c>
      <c r="BV143" s="32">
        <v>0</v>
      </c>
      <c r="BW143" s="32">
        <f t="shared" si="33"/>
        <v>0</v>
      </c>
      <c r="BX143" s="32">
        <f t="shared" si="34"/>
        <v>0</v>
      </c>
      <c r="BY143" s="32">
        <f t="shared" si="35"/>
        <v>0</v>
      </c>
      <c r="BZ143" s="32">
        <f t="shared" si="36"/>
        <v>0</v>
      </c>
      <c r="CA143" s="32">
        <f t="shared" si="37"/>
        <v>0</v>
      </c>
      <c r="CB143" s="32">
        <f t="shared" si="38"/>
        <v>0</v>
      </c>
      <c r="CC143" s="32">
        <f t="shared" si="39"/>
        <v>0</v>
      </c>
      <c r="CD143" s="34" t="s">
        <v>439</v>
      </c>
    </row>
    <row r="144" spans="1:82" s="17" customFormat="1" ht="22.5">
      <c r="A144" s="1"/>
      <c r="B144" s="7" t="s">
        <v>313</v>
      </c>
      <c r="C144" s="6" t="s">
        <v>284</v>
      </c>
      <c r="D144" s="29" t="s">
        <v>229</v>
      </c>
      <c r="E144" s="32">
        <f t="shared" si="26"/>
        <v>0</v>
      </c>
      <c r="F144" s="32">
        <f t="shared" si="27"/>
        <v>0</v>
      </c>
      <c r="G144" s="32">
        <f t="shared" si="28"/>
        <v>0</v>
      </c>
      <c r="H144" s="32">
        <f t="shared" si="29"/>
        <v>0</v>
      </c>
      <c r="I144" s="32">
        <f t="shared" si="30"/>
        <v>0</v>
      </c>
      <c r="J144" s="32">
        <f t="shared" si="31"/>
        <v>0</v>
      </c>
      <c r="K144" s="32">
        <f t="shared" si="32"/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0.63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0</v>
      </c>
      <c r="BG144" s="32">
        <v>0</v>
      </c>
      <c r="BH144" s="32">
        <v>0</v>
      </c>
      <c r="BI144" s="32">
        <v>0</v>
      </c>
      <c r="BJ144" s="32">
        <v>0</v>
      </c>
      <c r="BK144" s="32">
        <v>0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2">
        <v>0</v>
      </c>
      <c r="BT144" s="32">
        <v>0</v>
      </c>
      <c r="BU144" s="32">
        <v>0</v>
      </c>
      <c r="BV144" s="32">
        <v>0</v>
      </c>
      <c r="BW144" s="32">
        <f t="shared" si="33"/>
        <v>0</v>
      </c>
      <c r="BX144" s="32">
        <f t="shared" si="34"/>
        <v>0</v>
      </c>
      <c r="BY144" s="32">
        <f t="shared" si="35"/>
        <v>0</v>
      </c>
      <c r="BZ144" s="32">
        <f t="shared" si="36"/>
        <v>0</v>
      </c>
      <c r="CA144" s="32">
        <f t="shared" si="37"/>
        <v>0</v>
      </c>
      <c r="CB144" s="32">
        <f t="shared" si="38"/>
        <v>0</v>
      </c>
      <c r="CC144" s="32">
        <f t="shared" si="39"/>
        <v>0</v>
      </c>
      <c r="CD144" s="34" t="s">
        <v>439</v>
      </c>
    </row>
    <row r="145" spans="1:82" s="17" customFormat="1" ht="22.5">
      <c r="A145" s="1"/>
      <c r="B145" s="7" t="s">
        <v>314</v>
      </c>
      <c r="C145" s="6" t="s">
        <v>284</v>
      </c>
      <c r="D145" s="29" t="s">
        <v>229</v>
      </c>
      <c r="E145" s="32">
        <f t="shared" si="26"/>
        <v>0</v>
      </c>
      <c r="F145" s="32">
        <f t="shared" si="27"/>
        <v>0</v>
      </c>
      <c r="G145" s="32">
        <f t="shared" si="28"/>
        <v>0</v>
      </c>
      <c r="H145" s="32">
        <f t="shared" si="29"/>
        <v>0</v>
      </c>
      <c r="I145" s="32">
        <f t="shared" si="30"/>
        <v>0</v>
      </c>
      <c r="J145" s="32">
        <f t="shared" si="31"/>
        <v>0</v>
      </c>
      <c r="K145" s="32">
        <f t="shared" si="32"/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0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32">
        <v>0</v>
      </c>
      <c r="BW145" s="32">
        <f t="shared" si="33"/>
        <v>0</v>
      </c>
      <c r="BX145" s="32">
        <f t="shared" si="34"/>
        <v>0</v>
      </c>
      <c r="BY145" s="32">
        <f t="shared" si="35"/>
        <v>0</v>
      </c>
      <c r="BZ145" s="32">
        <f t="shared" si="36"/>
        <v>0</v>
      </c>
      <c r="CA145" s="32">
        <f t="shared" si="37"/>
        <v>0</v>
      </c>
      <c r="CB145" s="32">
        <f t="shared" si="38"/>
        <v>0</v>
      </c>
      <c r="CC145" s="32">
        <f t="shared" si="39"/>
        <v>0</v>
      </c>
      <c r="CD145" s="34" t="s">
        <v>439</v>
      </c>
    </row>
    <row r="146" spans="1:82" s="17" customFormat="1" ht="22.5">
      <c r="A146" s="1"/>
      <c r="B146" s="7" t="s">
        <v>315</v>
      </c>
      <c r="C146" s="6" t="s">
        <v>284</v>
      </c>
      <c r="D146" s="29" t="s">
        <v>229</v>
      </c>
      <c r="E146" s="32">
        <f t="shared" si="26"/>
        <v>0</v>
      </c>
      <c r="F146" s="32">
        <f t="shared" si="27"/>
        <v>0</v>
      </c>
      <c r="G146" s="32">
        <f t="shared" si="28"/>
        <v>0</v>
      </c>
      <c r="H146" s="32">
        <f t="shared" si="29"/>
        <v>0</v>
      </c>
      <c r="I146" s="32">
        <f t="shared" si="30"/>
        <v>0</v>
      </c>
      <c r="J146" s="32">
        <f t="shared" si="31"/>
        <v>0</v>
      </c>
      <c r="K146" s="32">
        <f t="shared" si="32"/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2">
        <v>0</v>
      </c>
      <c r="BT146" s="32">
        <v>0</v>
      </c>
      <c r="BU146" s="32">
        <v>0</v>
      </c>
      <c r="BV146" s="32">
        <v>0</v>
      </c>
      <c r="BW146" s="32">
        <f t="shared" si="33"/>
        <v>0</v>
      </c>
      <c r="BX146" s="32">
        <f t="shared" si="34"/>
        <v>0</v>
      </c>
      <c r="BY146" s="32">
        <f t="shared" si="35"/>
        <v>0</v>
      </c>
      <c r="BZ146" s="32">
        <f t="shared" si="36"/>
        <v>0</v>
      </c>
      <c r="CA146" s="32">
        <f t="shared" si="37"/>
        <v>0</v>
      </c>
      <c r="CB146" s="32">
        <f t="shared" si="38"/>
        <v>0</v>
      </c>
      <c r="CC146" s="32">
        <f t="shared" si="39"/>
        <v>0</v>
      </c>
      <c r="CD146" s="34" t="s">
        <v>439</v>
      </c>
    </row>
    <row r="147" spans="1:82" s="17" customFormat="1" ht="22.5">
      <c r="A147" s="1"/>
      <c r="B147" s="7" t="s">
        <v>316</v>
      </c>
      <c r="C147" s="6" t="s">
        <v>284</v>
      </c>
      <c r="D147" s="29" t="s">
        <v>229</v>
      </c>
      <c r="E147" s="32">
        <f t="shared" si="26"/>
        <v>0</v>
      </c>
      <c r="F147" s="32">
        <f t="shared" si="27"/>
        <v>0</v>
      </c>
      <c r="G147" s="32">
        <f t="shared" si="28"/>
        <v>0</v>
      </c>
      <c r="H147" s="32">
        <f t="shared" si="29"/>
        <v>0</v>
      </c>
      <c r="I147" s="32">
        <f t="shared" si="30"/>
        <v>0</v>
      </c>
      <c r="J147" s="32">
        <f t="shared" si="31"/>
        <v>0</v>
      </c>
      <c r="K147" s="32">
        <f t="shared" si="32"/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2">
        <v>0</v>
      </c>
      <c r="BW147" s="32">
        <f t="shared" si="33"/>
        <v>0</v>
      </c>
      <c r="BX147" s="32">
        <f t="shared" si="34"/>
        <v>0</v>
      </c>
      <c r="BY147" s="32">
        <f t="shared" si="35"/>
        <v>0</v>
      </c>
      <c r="BZ147" s="32">
        <f t="shared" si="36"/>
        <v>0</v>
      </c>
      <c r="CA147" s="32">
        <f t="shared" si="37"/>
        <v>0</v>
      </c>
      <c r="CB147" s="32">
        <f t="shared" si="38"/>
        <v>0</v>
      </c>
      <c r="CC147" s="32">
        <f t="shared" si="39"/>
        <v>0</v>
      </c>
      <c r="CD147" s="34" t="s">
        <v>439</v>
      </c>
    </row>
    <row r="148" spans="1:82" s="17" customFormat="1" ht="12">
      <c r="A148" s="1"/>
      <c r="B148" s="9" t="s">
        <v>233</v>
      </c>
      <c r="C148" s="6"/>
      <c r="D148" s="29" t="s">
        <v>229</v>
      </c>
      <c r="E148" s="32">
        <f aca="true" t="shared" si="45" ref="E148:E211">L148+S148+Z148+AG148</f>
        <v>0</v>
      </c>
      <c r="F148" s="32">
        <f aca="true" t="shared" si="46" ref="F148:F211">M148+T148+AA148+AH148</f>
        <v>0</v>
      </c>
      <c r="G148" s="32">
        <f aca="true" t="shared" si="47" ref="G148:G211">N148+U148+AB148+AI148</f>
        <v>0</v>
      </c>
      <c r="H148" s="32">
        <f aca="true" t="shared" si="48" ref="H148:H211">O148+V148+AC148+AJ148</f>
        <v>0</v>
      </c>
      <c r="I148" s="32">
        <f aca="true" t="shared" si="49" ref="I148:I211">P148+W148+AD148+AK148</f>
        <v>0</v>
      </c>
      <c r="J148" s="32">
        <f aca="true" t="shared" si="50" ref="J148:J211">Q148+X148+AE148+AL148</f>
        <v>0</v>
      </c>
      <c r="K148" s="32">
        <f aca="true" t="shared" si="51" ref="K148:K211">R148+Y148+AF148+AM148</f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2">
        <v>0</v>
      </c>
      <c r="BP148" s="32">
        <v>0</v>
      </c>
      <c r="BQ148" s="32">
        <v>0</v>
      </c>
      <c r="BR148" s="32">
        <v>0</v>
      </c>
      <c r="BS148" s="32">
        <v>0</v>
      </c>
      <c r="BT148" s="32">
        <v>0</v>
      </c>
      <c r="BU148" s="32">
        <v>0</v>
      </c>
      <c r="BV148" s="32">
        <v>0</v>
      </c>
      <c r="BW148" s="32">
        <f aca="true" t="shared" si="52" ref="BW148:BW211">AN148-E148</f>
        <v>0</v>
      </c>
      <c r="BX148" s="32">
        <f aca="true" t="shared" si="53" ref="BX148:BX211">AO148-F148</f>
        <v>0</v>
      </c>
      <c r="BY148" s="32">
        <f aca="true" t="shared" si="54" ref="BY148:BY211">AP148-G148</f>
        <v>0</v>
      </c>
      <c r="BZ148" s="32">
        <f aca="true" t="shared" si="55" ref="BZ148:BZ211">AQ148-H148</f>
        <v>0</v>
      </c>
      <c r="CA148" s="32">
        <f aca="true" t="shared" si="56" ref="CA148:CA211">AR148-I148</f>
        <v>0</v>
      </c>
      <c r="CB148" s="32">
        <f aca="true" t="shared" si="57" ref="CB148:CB211">AS148-J148</f>
        <v>0</v>
      </c>
      <c r="CC148" s="32">
        <f aca="true" t="shared" si="58" ref="CC148:CC211">AT148-K148</f>
        <v>0</v>
      </c>
      <c r="CD148" s="34"/>
    </row>
    <row r="149" spans="1:82" s="17" customFormat="1" ht="22.5">
      <c r="A149" s="1"/>
      <c r="B149" s="7" t="s">
        <v>317</v>
      </c>
      <c r="C149" s="6" t="s">
        <v>284</v>
      </c>
      <c r="D149" s="29" t="s">
        <v>229</v>
      </c>
      <c r="E149" s="32">
        <f t="shared" si="45"/>
        <v>0</v>
      </c>
      <c r="F149" s="32">
        <f t="shared" si="46"/>
        <v>0</v>
      </c>
      <c r="G149" s="32">
        <f t="shared" si="47"/>
        <v>0</v>
      </c>
      <c r="H149" s="32">
        <f t="shared" si="48"/>
        <v>0</v>
      </c>
      <c r="I149" s="32">
        <f t="shared" si="49"/>
        <v>0</v>
      </c>
      <c r="J149" s="32">
        <f t="shared" si="50"/>
        <v>0</v>
      </c>
      <c r="K149" s="32">
        <f t="shared" si="51"/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0.2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0</v>
      </c>
      <c r="BG149" s="32">
        <v>0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2">
        <v>0</v>
      </c>
      <c r="BP149" s="32">
        <v>0</v>
      </c>
      <c r="BQ149" s="32">
        <v>0</v>
      </c>
      <c r="BR149" s="32">
        <v>0</v>
      </c>
      <c r="BS149" s="32">
        <v>0</v>
      </c>
      <c r="BT149" s="32">
        <v>0</v>
      </c>
      <c r="BU149" s="32">
        <v>0</v>
      </c>
      <c r="BV149" s="32">
        <v>0</v>
      </c>
      <c r="BW149" s="32">
        <f t="shared" si="52"/>
        <v>0</v>
      </c>
      <c r="BX149" s="32">
        <f t="shared" si="53"/>
        <v>0</v>
      </c>
      <c r="BY149" s="32">
        <f t="shared" si="54"/>
        <v>0</v>
      </c>
      <c r="BZ149" s="32">
        <f t="shared" si="55"/>
        <v>0</v>
      </c>
      <c r="CA149" s="32">
        <f t="shared" si="56"/>
        <v>0</v>
      </c>
      <c r="CB149" s="32">
        <f t="shared" si="57"/>
        <v>0</v>
      </c>
      <c r="CC149" s="32">
        <f t="shared" si="58"/>
        <v>0</v>
      </c>
      <c r="CD149" s="34" t="s">
        <v>439</v>
      </c>
    </row>
    <row r="150" spans="1:82" s="17" customFormat="1" ht="22.5">
      <c r="A150" s="1"/>
      <c r="B150" s="7" t="s">
        <v>318</v>
      </c>
      <c r="C150" s="6" t="s">
        <v>284</v>
      </c>
      <c r="D150" s="29" t="s">
        <v>229</v>
      </c>
      <c r="E150" s="32">
        <f t="shared" si="45"/>
        <v>0</v>
      </c>
      <c r="F150" s="32">
        <f t="shared" si="46"/>
        <v>0</v>
      </c>
      <c r="G150" s="32">
        <f t="shared" si="47"/>
        <v>0</v>
      </c>
      <c r="H150" s="32">
        <f t="shared" si="48"/>
        <v>0</v>
      </c>
      <c r="I150" s="32">
        <f t="shared" si="49"/>
        <v>0</v>
      </c>
      <c r="J150" s="32">
        <f t="shared" si="50"/>
        <v>0</v>
      </c>
      <c r="K150" s="32">
        <f t="shared" si="51"/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</v>
      </c>
      <c r="BP150" s="32">
        <v>0</v>
      </c>
      <c r="BQ150" s="32">
        <v>0</v>
      </c>
      <c r="BR150" s="32">
        <v>0</v>
      </c>
      <c r="BS150" s="32">
        <v>0</v>
      </c>
      <c r="BT150" s="32">
        <v>0</v>
      </c>
      <c r="BU150" s="32">
        <v>0</v>
      </c>
      <c r="BV150" s="32">
        <v>0</v>
      </c>
      <c r="BW150" s="32">
        <f t="shared" si="52"/>
        <v>0</v>
      </c>
      <c r="BX150" s="32">
        <f t="shared" si="53"/>
        <v>0</v>
      </c>
      <c r="BY150" s="32">
        <f t="shared" si="54"/>
        <v>0</v>
      </c>
      <c r="BZ150" s="32">
        <f t="shared" si="55"/>
        <v>0</v>
      </c>
      <c r="CA150" s="32">
        <f t="shared" si="56"/>
        <v>0</v>
      </c>
      <c r="CB150" s="32">
        <f t="shared" si="57"/>
        <v>0</v>
      </c>
      <c r="CC150" s="32">
        <f t="shared" si="58"/>
        <v>0</v>
      </c>
      <c r="CD150" s="34" t="s">
        <v>439</v>
      </c>
    </row>
    <row r="151" spans="1:82" s="17" customFormat="1" ht="22.5">
      <c r="A151" s="1"/>
      <c r="B151" s="7" t="s">
        <v>319</v>
      </c>
      <c r="C151" s="6" t="s">
        <v>284</v>
      </c>
      <c r="D151" s="29" t="s">
        <v>229</v>
      </c>
      <c r="E151" s="32">
        <f t="shared" si="45"/>
        <v>0</v>
      </c>
      <c r="F151" s="32">
        <f t="shared" si="46"/>
        <v>0</v>
      </c>
      <c r="G151" s="32">
        <f t="shared" si="47"/>
        <v>0</v>
      </c>
      <c r="H151" s="32">
        <f t="shared" si="48"/>
        <v>0</v>
      </c>
      <c r="I151" s="32">
        <f t="shared" si="49"/>
        <v>0</v>
      </c>
      <c r="J151" s="32">
        <f t="shared" si="50"/>
        <v>0</v>
      </c>
      <c r="K151" s="32">
        <f t="shared" si="51"/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0.112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0</v>
      </c>
      <c r="BG151" s="32">
        <v>0</v>
      </c>
      <c r="BH151" s="32">
        <v>0</v>
      </c>
      <c r="BI151" s="32">
        <v>0</v>
      </c>
      <c r="BJ151" s="32">
        <v>0</v>
      </c>
      <c r="BK151" s="32">
        <v>0</v>
      </c>
      <c r="BL151" s="32">
        <v>0</v>
      </c>
      <c r="BM151" s="32">
        <v>0</v>
      </c>
      <c r="BN151" s="32">
        <v>0</v>
      </c>
      <c r="BO151" s="32">
        <v>0</v>
      </c>
      <c r="BP151" s="32">
        <v>0</v>
      </c>
      <c r="BQ151" s="32">
        <v>0</v>
      </c>
      <c r="BR151" s="32">
        <v>0</v>
      </c>
      <c r="BS151" s="32">
        <v>0</v>
      </c>
      <c r="BT151" s="32">
        <v>0</v>
      </c>
      <c r="BU151" s="32">
        <v>0</v>
      </c>
      <c r="BV151" s="32">
        <v>0</v>
      </c>
      <c r="BW151" s="32">
        <f t="shared" si="52"/>
        <v>0</v>
      </c>
      <c r="BX151" s="32">
        <f t="shared" si="53"/>
        <v>0</v>
      </c>
      <c r="BY151" s="32">
        <f t="shared" si="54"/>
        <v>0</v>
      </c>
      <c r="BZ151" s="32">
        <f t="shared" si="55"/>
        <v>0</v>
      </c>
      <c r="CA151" s="32">
        <f t="shared" si="56"/>
        <v>0</v>
      </c>
      <c r="CB151" s="32">
        <f t="shared" si="57"/>
        <v>0</v>
      </c>
      <c r="CC151" s="32">
        <f t="shared" si="58"/>
        <v>0</v>
      </c>
      <c r="CD151" s="34" t="s">
        <v>439</v>
      </c>
    </row>
    <row r="152" spans="1:82" s="17" customFormat="1" ht="22.5">
      <c r="A152" s="1"/>
      <c r="B152" s="7" t="s">
        <v>320</v>
      </c>
      <c r="C152" s="6" t="s">
        <v>284</v>
      </c>
      <c r="D152" s="29" t="s">
        <v>229</v>
      </c>
      <c r="E152" s="32">
        <f t="shared" si="45"/>
        <v>0</v>
      </c>
      <c r="F152" s="32">
        <f t="shared" si="46"/>
        <v>0</v>
      </c>
      <c r="G152" s="32">
        <f t="shared" si="47"/>
        <v>0</v>
      </c>
      <c r="H152" s="32">
        <f t="shared" si="48"/>
        <v>0</v>
      </c>
      <c r="I152" s="32">
        <f t="shared" si="49"/>
        <v>0</v>
      </c>
      <c r="J152" s="32">
        <f t="shared" si="50"/>
        <v>0</v>
      </c>
      <c r="K152" s="32">
        <f t="shared" si="51"/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0.14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0</v>
      </c>
      <c r="BS152" s="32">
        <v>0</v>
      </c>
      <c r="BT152" s="32">
        <v>0</v>
      </c>
      <c r="BU152" s="32">
        <v>0</v>
      </c>
      <c r="BV152" s="32">
        <v>0</v>
      </c>
      <c r="BW152" s="32">
        <f t="shared" si="52"/>
        <v>0</v>
      </c>
      <c r="BX152" s="32">
        <f t="shared" si="53"/>
        <v>0</v>
      </c>
      <c r="BY152" s="32">
        <f t="shared" si="54"/>
        <v>0</v>
      </c>
      <c r="BZ152" s="32">
        <f t="shared" si="55"/>
        <v>0</v>
      </c>
      <c r="CA152" s="32">
        <f t="shared" si="56"/>
        <v>0</v>
      </c>
      <c r="CB152" s="32">
        <f t="shared" si="57"/>
        <v>0</v>
      </c>
      <c r="CC152" s="32">
        <f t="shared" si="58"/>
        <v>0</v>
      </c>
      <c r="CD152" s="34" t="s">
        <v>439</v>
      </c>
    </row>
    <row r="153" spans="1:82" s="17" customFormat="1" ht="33.75">
      <c r="A153" s="1"/>
      <c r="B153" s="7" t="s">
        <v>321</v>
      </c>
      <c r="C153" s="6" t="s">
        <v>284</v>
      </c>
      <c r="D153" s="29" t="s">
        <v>229</v>
      </c>
      <c r="E153" s="32">
        <f t="shared" si="45"/>
        <v>0</v>
      </c>
      <c r="F153" s="32">
        <f t="shared" si="46"/>
        <v>0</v>
      </c>
      <c r="G153" s="32">
        <f t="shared" si="47"/>
        <v>0</v>
      </c>
      <c r="H153" s="32">
        <f t="shared" si="48"/>
        <v>0</v>
      </c>
      <c r="I153" s="32">
        <f t="shared" si="49"/>
        <v>0</v>
      </c>
      <c r="J153" s="32">
        <f t="shared" si="50"/>
        <v>0</v>
      </c>
      <c r="K153" s="32">
        <f t="shared" si="51"/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0.52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0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2">
        <v>0</v>
      </c>
      <c r="BT153" s="32">
        <v>0</v>
      </c>
      <c r="BU153" s="32">
        <v>0</v>
      </c>
      <c r="BV153" s="32">
        <v>0</v>
      </c>
      <c r="BW153" s="32">
        <f t="shared" si="52"/>
        <v>0</v>
      </c>
      <c r="BX153" s="32">
        <f t="shared" si="53"/>
        <v>0</v>
      </c>
      <c r="BY153" s="32">
        <f t="shared" si="54"/>
        <v>0</v>
      </c>
      <c r="BZ153" s="32">
        <f t="shared" si="55"/>
        <v>0</v>
      </c>
      <c r="CA153" s="32">
        <f t="shared" si="56"/>
        <v>0</v>
      </c>
      <c r="CB153" s="32">
        <f t="shared" si="57"/>
        <v>0</v>
      </c>
      <c r="CC153" s="32">
        <f t="shared" si="58"/>
        <v>0</v>
      </c>
      <c r="CD153" s="34" t="s">
        <v>439</v>
      </c>
    </row>
    <row r="154" spans="1:82" s="17" customFormat="1" ht="33.75">
      <c r="A154" s="1"/>
      <c r="B154" s="7" t="s">
        <v>322</v>
      </c>
      <c r="C154" s="6" t="s">
        <v>284</v>
      </c>
      <c r="D154" s="29" t="s">
        <v>229</v>
      </c>
      <c r="E154" s="32">
        <f t="shared" si="45"/>
        <v>0</v>
      </c>
      <c r="F154" s="32">
        <f t="shared" si="46"/>
        <v>0</v>
      </c>
      <c r="G154" s="32">
        <f t="shared" si="47"/>
        <v>0</v>
      </c>
      <c r="H154" s="32">
        <f t="shared" si="48"/>
        <v>0</v>
      </c>
      <c r="I154" s="32">
        <f t="shared" si="49"/>
        <v>0</v>
      </c>
      <c r="J154" s="32">
        <f t="shared" si="50"/>
        <v>0</v>
      </c>
      <c r="K154" s="32">
        <f t="shared" si="51"/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f aca="true" t="shared" si="59" ref="AN154:AN166">AU154+BB154+BI154+BP154</f>
        <v>0</v>
      </c>
      <c r="AO154" s="32">
        <f aca="true" t="shared" si="60" ref="AO154:AO166">AV154+BC154+BJ154+BQ154</f>
        <v>0</v>
      </c>
      <c r="AP154" s="32">
        <f aca="true" t="shared" si="61" ref="AP154:AP166">AW154+BD154+BK154+BR154</f>
        <v>1.623</v>
      </c>
      <c r="AQ154" s="32">
        <f aca="true" t="shared" si="62" ref="AQ154:AQ166">AX154+BE154+BL154+BS154</f>
        <v>0</v>
      </c>
      <c r="AR154" s="32">
        <f aca="true" t="shared" si="63" ref="AR154:AR166">AY154+BF154+BM154+BT154</f>
        <v>0</v>
      </c>
      <c r="AS154" s="32">
        <f aca="true" t="shared" si="64" ref="AS154:AS166">AZ154+BG154+BN154+BU154</f>
        <v>0</v>
      </c>
      <c r="AT154" s="32">
        <f aca="true" t="shared" si="65" ref="AT154:AT166">BA154+BH154+BO154+BV154</f>
        <v>0</v>
      </c>
      <c r="AU154" s="32">
        <v>0</v>
      </c>
      <c r="AV154" s="32">
        <v>0</v>
      </c>
      <c r="AW154" s="32">
        <v>1.623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0</v>
      </c>
      <c r="BR154" s="32">
        <v>0</v>
      </c>
      <c r="BS154" s="32">
        <v>0</v>
      </c>
      <c r="BT154" s="32">
        <v>0</v>
      </c>
      <c r="BU154" s="32">
        <v>0</v>
      </c>
      <c r="BV154" s="32">
        <v>0</v>
      </c>
      <c r="BW154" s="32">
        <f t="shared" si="52"/>
        <v>0</v>
      </c>
      <c r="BX154" s="32">
        <f t="shared" si="53"/>
        <v>0</v>
      </c>
      <c r="BY154" s="32">
        <f t="shared" si="54"/>
        <v>1.623</v>
      </c>
      <c r="BZ154" s="32">
        <f t="shared" si="55"/>
        <v>0</v>
      </c>
      <c r="CA154" s="32">
        <f t="shared" si="56"/>
        <v>0</v>
      </c>
      <c r="CB154" s="32">
        <f t="shared" si="57"/>
        <v>0</v>
      </c>
      <c r="CC154" s="32">
        <f t="shared" si="58"/>
        <v>0</v>
      </c>
      <c r="CD154" s="34" t="s">
        <v>439</v>
      </c>
    </row>
    <row r="155" spans="1:82" s="17" customFormat="1" ht="12">
      <c r="A155" s="1"/>
      <c r="B155" s="9" t="s">
        <v>174</v>
      </c>
      <c r="C155" s="6"/>
      <c r="D155" s="29" t="s">
        <v>229</v>
      </c>
      <c r="E155" s="32">
        <f t="shared" si="45"/>
        <v>0</v>
      </c>
      <c r="F155" s="32">
        <f t="shared" si="46"/>
        <v>0</v>
      </c>
      <c r="G155" s="32">
        <f t="shared" si="47"/>
        <v>0</v>
      </c>
      <c r="H155" s="32">
        <f t="shared" si="48"/>
        <v>0</v>
      </c>
      <c r="I155" s="32">
        <f t="shared" si="49"/>
        <v>0</v>
      </c>
      <c r="J155" s="32">
        <f t="shared" si="50"/>
        <v>0</v>
      </c>
      <c r="K155" s="32">
        <f t="shared" si="51"/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f t="shared" si="59"/>
        <v>0</v>
      </c>
      <c r="AO155" s="32">
        <f t="shared" si="60"/>
        <v>0</v>
      </c>
      <c r="AP155" s="32">
        <f t="shared" si="61"/>
        <v>0</v>
      </c>
      <c r="AQ155" s="32">
        <f t="shared" si="62"/>
        <v>0</v>
      </c>
      <c r="AR155" s="32">
        <f t="shared" si="63"/>
        <v>0</v>
      </c>
      <c r="AS155" s="32">
        <f t="shared" si="64"/>
        <v>0</v>
      </c>
      <c r="AT155" s="32">
        <f t="shared" si="65"/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0</v>
      </c>
      <c r="BT155" s="32">
        <v>0</v>
      </c>
      <c r="BU155" s="32">
        <v>0</v>
      </c>
      <c r="BV155" s="32">
        <v>0</v>
      </c>
      <c r="BW155" s="32">
        <f t="shared" si="52"/>
        <v>0</v>
      </c>
      <c r="BX155" s="32">
        <f t="shared" si="53"/>
        <v>0</v>
      </c>
      <c r="BY155" s="32">
        <f t="shared" si="54"/>
        <v>0</v>
      </c>
      <c r="BZ155" s="32">
        <f t="shared" si="55"/>
        <v>0</v>
      </c>
      <c r="CA155" s="32">
        <f t="shared" si="56"/>
        <v>0</v>
      </c>
      <c r="CB155" s="32">
        <f t="shared" si="57"/>
        <v>0</v>
      </c>
      <c r="CC155" s="32">
        <f t="shared" si="58"/>
        <v>0</v>
      </c>
      <c r="CD155" s="34"/>
    </row>
    <row r="156" spans="1:82" s="17" customFormat="1" ht="22.5">
      <c r="A156" s="1"/>
      <c r="B156" s="7" t="s">
        <v>323</v>
      </c>
      <c r="C156" s="6" t="s">
        <v>284</v>
      </c>
      <c r="D156" s="29" t="s">
        <v>229</v>
      </c>
      <c r="E156" s="32">
        <f t="shared" si="45"/>
        <v>0</v>
      </c>
      <c r="F156" s="32">
        <f t="shared" si="46"/>
        <v>0</v>
      </c>
      <c r="G156" s="32">
        <f t="shared" si="47"/>
        <v>0</v>
      </c>
      <c r="H156" s="32">
        <f t="shared" si="48"/>
        <v>0</v>
      </c>
      <c r="I156" s="32">
        <f t="shared" si="49"/>
        <v>0</v>
      </c>
      <c r="J156" s="32">
        <f t="shared" si="50"/>
        <v>0</v>
      </c>
      <c r="K156" s="32">
        <f t="shared" si="51"/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f t="shared" si="59"/>
        <v>0</v>
      </c>
      <c r="AO156" s="32">
        <f t="shared" si="60"/>
        <v>0</v>
      </c>
      <c r="AP156" s="32">
        <f t="shared" si="61"/>
        <v>0.42</v>
      </c>
      <c r="AQ156" s="32">
        <f t="shared" si="62"/>
        <v>0</v>
      </c>
      <c r="AR156" s="32">
        <f t="shared" si="63"/>
        <v>0</v>
      </c>
      <c r="AS156" s="32">
        <f t="shared" si="64"/>
        <v>0</v>
      </c>
      <c r="AT156" s="32">
        <f t="shared" si="65"/>
        <v>0</v>
      </c>
      <c r="AU156" s="32">
        <v>0</v>
      </c>
      <c r="AV156" s="32">
        <v>0</v>
      </c>
      <c r="AW156" s="32">
        <v>0.42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2">
        <v>0</v>
      </c>
      <c r="BT156" s="32">
        <v>0</v>
      </c>
      <c r="BU156" s="32">
        <v>0</v>
      </c>
      <c r="BV156" s="32">
        <v>0</v>
      </c>
      <c r="BW156" s="32">
        <f t="shared" si="52"/>
        <v>0</v>
      </c>
      <c r="BX156" s="32">
        <f t="shared" si="53"/>
        <v>0</v>
      </c>
      <c r="BY156" s="32">
        <f t="shared" si="54"/>
        <v>0.42</v>
      </c>
      <c r="BZ156" s="32">
        <f t="shared" si="55"/>
        <v>0</v>
      </c>
      <c r="CA156" s="32">
        <f t="shared" si="56"/>
        <v>0</v>
      </c>
      <c r="CB156" s="32">
        <f t="shared" si="57"/>
        <v>0</v>
      </c>
      <c r="CC156" s="32">
        <f t="shared" si="58"/>
        <v>0</v>
      </c>
      <c r="CD156" s="34" t="s">
        <v>439</v>
      </c>
    </row>
    <row r="157" spans="1:82" s="17" customFormat="1" ht="22.5">
      <c r="A157" s="1"/>
      <c r="B157" s="7" t="s">
        <v>324</v>
      </c>
      <c r="C157" s="6" t="s">
        <v>284</v>
      </c>
      <c r="D157" s="29" t="s">
        <v>229</v>
      </c>
      <c r="E157" s="32">
        <f t="shared" si="45"/>
        <v>0</v>
      </c>
      <c r="F157" s="32">
        <f t="shared" si="46"/>
        <v>0</v>
      </c>
      <c r="G157" s="32">
        <f t="shared" si="47"/>
        <v>0</v>
      </c>
      <c r="H157" s="32">
        <f t="shared" si="48"/>
        <v>0</v>
      </c>
      <c r="I157" s="32">
        <f t="shared" si="49"/>
        <v>0</v>
      </c>
      <c r="J157" s="32">
        <f t="shared" si="50"/>
        <v>0</v>
      </c>
      <c r="K157" s="32">
        <f t="shared" si="51"/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f t="shared" si="59"/>
        <v>0</v>
      </c>
      <c r="AO157" s="32">
        <f t="shared" si="60"/>
        <v>0</v>
      </c>
      <c r="AP157" s="32">
        <f t="shared" si="61"/>
        <v>0.33</v>
      </c>
      <c r="AQ157" s="32">
        <f t="shared" si="62"/>
        <v>0</v>
      </c>
      <c r="AR157" s="32">
        <f t="shared" si="63"/>
        <v>0</v>
      </c>
      <c r="AS157" s="32">
        <f t="shared" si="64"/>
        <v>0</v>
      </c>
      <c r="AT157" s="32">
        <f t="shared" si="65"/>
        <v>0</v>
      </c>
      <c r="AU157" s="32">
        <v>0</v>
      </c>
      <c r="AV157" s="32">
        <v>0</v>
      </c>
      <c r="AW157" s="32">
        <v>0.33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0</v>
      </c>
      <c r="BQ157" s="32">
        <v>0</v>
      </c>
      <c r="BR157" s="32">
        <v>0</v>
      </c>
      <c r="BS157" s="32">
        <v>0</v>
      </c>
      <c r="BT157" s="32">
        <v>0</v>
      </c>
      <c r="BU157" s="32">
        <v>0</v>
      </c>
      <c r="BV157" s="32">
        <v>0</v>
      </c>
      <c r="BW157" s="32">
        <f t="shared" si="52"/>
        <v>0</v>
      </c>
      <c r="BX157" s="32">
        <f t="shared" si="53"/>
        <v>0</v>
      </c>
      <c r="BY157" s="32">
        <f t="shared" si="54"/>
        <v>0.33</v>
      </c>
      <c r="BZ157" s="32">
        <f t="shared" si="55"/>
        <v>0</v>
      </c>
      <c r="CA157" s="32">
        <f t="shared" si="56"/>
        <v>0</v>
      </c>
      <c r="CB157" s="32">
        <f t="shared" si="57"/>
        <v>0</v>
      </c>
      <c r="CC157" s="32">
        <f t="shared" si="58"/>
        <v>0</v>
      </c>
      <c r="CD157" s="34" t="s">
        <v>439</v>
      </c>
    </row>
    <row r="158" spans="1:82" s="17" customFormat="1" ht="22.5">
      <c r="A158" s="1"/>
      <c r="B158" s="7" t="s">
        <v>325</v>
      </c>
      <c r="C158" s="6" t="s">
        <v>284</v>
      </c>
      <c r="D158" s="29" t="s">
        <v>229</v>
      </c>
      <c r="E158" s="32">
        <f t="shared" si="45"/>
        <v>0</v>
      </c>
      <c r="F158" s="32">
        <f t="shared" si="46"/>
        <v>0</v>
      </c>
      <c r="G158" s="32">
        <f t="shared" si="47"/>
        <v>0</v>
      </c>
      <c r="H158" s="32">
        <f t="shared" si="48"/>
        <v>0</v>
      </c>
      <c r="I158" s="32">
        <f t="shared" si="49"/>
        <v>0</v>
      </c>
      <c r="J158" s="32">
        <f t="shared" si="50"/>
        <v>0</v>
      </c>
      <c r="K158" s="32">
        <f t="shared" si="51"/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f t="shared" si="59"/>
        <v>0</v>
      </c>
      <c r="AO158" s="32">
        <f t="shared" si="60"/>
        <v>0</v>
      </c>
      <c r="AP158" s="32">
        <f t="shared" si="61"/>
        <v>0.09</v>
      </c>
      <c r="AQ158" s="32">
        <f t="shared" si="62"/>
        <v>0</v>
      </c>
      <c r="AR158" s="32">
        <f t="shared" si="63"/>
        <v>0</v>
      </c>
      <c r="AS158" s="32">
        <f t="shared" si="64"/>
        <v>0</v>
      </c>
      <c r="AT158" s="32">
        <f t="shared" si="65"/>
        <v>0</v>
      </c>
      <c r="AU158" s="32">
        <v>0</v>
      </c>
      <c r="AV158" s="32">
        <v>0</v>
      </c>
      <c r="AW158" s="32">
        <v>0.09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</v>
      </c>
      <c r="BP158" s="32">
        <v>0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32">
        <v>0</v>
      </c>
      <c r="BW158" s="32">
        <f t="shared" si="52"/>
        <v>0</v>
      </c>
      <c r="BX158" s="32">
        <f t="shared" si="53"/>
        <v>0</v>
      </c>
      <c r="BY158" s="32">
        <f t="shared" si="54"/>
        <v>0.09</v>
      </c>
      <c r="BZ158" s="32">
        <f t="shared" si="55"/>
        <v>0</v>
      </c>
      <c r="CA158" s="32">
        <f t="shared" si="56"/>
        <v>0</v>
      </c>
      <c r="CB158" s="32">
        <f t="shared" si="57"/>
        <v>0</v>
      </c>
      <c r="CC158" s="32">
        <f t="shared" si="58"/>
        <v>0</v>
      </c>
      <c r="CD158" s="34" t="s">
        <v>439</v>
      </c>
    </row>
    <row r="159" spans="1:82" s="17" customFormat="1" ht="22.5">
      <c r="A159" s="1"/>
      <c r="B159" s="7" t="s">
        <v>326</v>
      </c>
      <c r="C159" s="6" t="s">
        <v>284</v>
      </c>
      <c r="D159" s="29" t="s">
        <v>229</v>
      </c>
      <c r="E159" s="32">
        <f t="shared" si="45"/>
        <v>0</v>
      </c>
      <c r="F159" s="32">
        <f t="shared" si="46"/>
        <v>0</v>
      </c>
      <c r="G159" s="32">
        <f t="shared" si="47"/>
        <v>0</v>
      </c>
      <c r="H159" s="32">
        <f t="shared" si="48"/>
        <v>0</v>
      </c>
      <c r="I159" s="32">
        <f t="shared" si="49"/>
        <v>0</v>
      </c>
      <c r="J159" s="32">
        <f t="shared" si="50"/>
        <v>0</v>
      </c>
      <c r="K159" s="32">
        <f t="shared" si="51"/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f t="shared" si="59"/>
        <v>0</v>
      </c>
      <c r="AO159" s="32">
        <f t="shared" si="60"/>
        <v>0</v>
      </c>
      <c r="AP159" s="32">
        <f t="shared" si="61"/>
        <v>0</v>
      </c>
      <c r="AQ159" s="32">
        <f t="shared" si="62"/>
        <v>0</v>
      </c>
      <c r="AR159" s="32">
        <f t="shared" si="63"/>
        <v>0</v>
      </c>
      <c r="AS159" s="32">
        <f t="shared" si="64"/>
        <v>0</v>
      </c>
      <c r="AT159" s="32">
        <f t="shared" si="65"/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32">
        <v>0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32">
        <v>0</v>
      </c>
      <c r="BP159" s="32">
        <v>0</v>
      </c>
      <c r="BQ159" s="32">
        <v>0</v>
      </c>
      <c r="BR159" s="32">
        <v>0</v>
      </c>
      <c r="BS159" s="32">
        <v>0</v>
      </c>
      <c r="BT159" s="32">
        <v>0</v>
      </c>
      <c r="BU159" s="32">
        <v>0</v>
      </c>
      <c r="BV159" s="32">
        <v>0</v>
      </c>
      <c r="BW159" s="32">
        <f t="shared" si="52"/>
        <v>0</v>
      </c>
      <c r="BX159" s="32">
        <f t="shared" si="53"/>
        <v>0</v>
      </c>
      <c r="BY159" s="32">
        <f t="shared" si="54"/>
        <v>0</v>
      </c>
      <c r="BZ159" s="32">
        <f t="shared" si="55"/>
        <v>0</v>
      </c>
      <c r="CA159" s="32">
        <f t="shared" si="56"/>
        <v>0</v>
      </c>
      <c r="CB159" s="32">
        <f t="shared" si="57"/>
        <v>0</v>
      </c>
      <c r="CC159" s="32">
        <f t="shared" si="58"/>
        <v>0</v>
      </c>
      <c r="CD159" s="34" t="s">
        <v>439</v>
      </c>
    </row>
    <row r="160" spans="1:82" s="17" customFormat="1" ht="22.5">
      <c r="A160" s="1"/>
      <c r="B160" s="7" t="s">
        <v>327</v>
      </c>
      <c r="C160" s="6" t="s">
        <v>284</v>
      </c>
      <c r="D160" s="29" t="s">
        <v>229</v>
      </c>
      <c r="E160" s="32">
        <f t="shared" si="45"/>
        <v>0</v>
      </c>
      <c r="F160" s="32">
        <f t="shared" si="46"/>
        <v>0</v>
      </c>
      <c r="G160" s="32">
        <f t="shared" si="47"/>
        <v>0</v>
      </c>
      <c r="H160" s="32">
        <f t="shared" si="48"/>
        <v>0</v>
      </c>
      <c r="I160" s="32">
        <f t="shared" si="49"/>
        <v>0</v>
      </c>
      <c r="J160" s="32">
        <f t="shared" si="50"/>
        <v>0</v>
      </c>
      <c r="K160" s="32">
        <f t="shared" si="51"/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f t="shared" si="59"/>
        <v>0</v>
      </c>
      <c r="AO160" s="32">
        <f t="shared" si="60"/>
        <v>0</v>
      </c>
      <c r="AP160" s="32">
        <f t="shared" si="61"/>
        <v>0</v>
      </c>
      <c r="AQ160" s="32">
        <f t="shared" si="62"/>
        <v>0</v>
      </c>
      <c r="AR160" s="32">
        <f t="shared" si="63"/>
        <v>0</v>
      </c>
      <c r="AS160" s="32">
        <f t="shared" si="64"/>
        <v>0</v>
      </c>
      <c r="AT160" s="32">
        <f t="shared" si="65"/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</v>
      </c>
      <c r="BP160" s="32">
        <v>0</v>
      </c>
      <c r="BQ160" s="32">
        <v>0</v>
      </c>
      <c r="BR160" s="32">
        <v>0</v>
      </c>
      <c r="BS160" s="32">
        <v>0</v>
      </c>
      <c r="BT160" s="32">
        <v>0</v>
      </c>
      <c r="BU160" s="32">
        <v>0</v>
      </c>
      <c r="BV160" s="32">
        <v>0</v>
      </c>
      <c r="BW160" s="32">
        <f t="shared" si="52"/>
        <v>0</v>
      </c>
      <c r="BX160" s="32">
        <f t="shared" si="53"/>
        <v>0</v>
      </c>
      <c r="BY160" s="32">
        <f t="shared" si="54"/>
        <v>0</v>
      </c>
      <c r="BZ160" s="32">
        <f t="shared" si="55"/>
        <v>0</v>
      </c>
      <c r="CA160" s="32">
        <f t="shared" si="56"/>
        <v>0</v>
      </c>
      <c r="CB160" s="32">
        <f t="shared" si="57"/>
        <v>0</v>
      </c>
      <c r="CC160" s="32">
        <f t="shared" si="58"/>
        <v>0</v>
      </c>
      <c r="CD160" s="34" t="s">
        <v>439</v>
      </c>
    </row>
    <row r="161" spans="1:82" s="17" customFormat="1" ht="12">
      <c r="A161" s="1"/>
      <c r="B161" s="9" t="s">
        <v>234</v>
      </c>
      <c r="C161" s="6"/>
      <c r="D161" s="29" t="s">
        <v>229</v>
      </c>
      <c r="E161" s="32">
        <f t="shared" si="45"/>
        <v>0</v>
      </c>
      <c r="F161" s="32">
        <f t="shared" si="46"/>
        <v>0</v>
      </c>
      <c r="G161" s="32">
        <f t="shared" si="47"/>
        <v>0</v>
      </c>
      <c r="H161" s="32">
        <f t="shared" si="48"/>
        <v>0</v>
      </c>
      <c r="I161" s="32">
        <f t="shared" si="49"/>
        <v>0</v>
      </c>
      <c r="J161" s="32">
        <f t="shared" si="50"/>
        <v>0</v>
      </c>
      <c r="K161" s="32">
        <f t="shared" si="51"/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f t="shared" si="59"/>
        <v>0</v>
      </c>
      <c r="AO161" s="32">
        <f t="shared" si="60"/>
        <v>0</v>
      </c>
      <c r="AP161" s="32">
        <f t="shared" si="61"/>
        <v>0</v>
      </c>
      <c r="AQ161" s="32">
        <f t="shared" si="62"/>
        <v>0</v>
      </c>
      <c r="AR161" s="32">
        <f t="shared" si="63"/>
        <v>0</v>
      </c>
      <c r="AS161" s="32">
        <f t="shared" si="64"/>
        <v>0</v>
      </c>
      <c r="AT161" s="32">
        <f t="shared" si="65"/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32">
        <v>0</v>
      </c>
      <c r="BE161" s="32">
        <v>0</v>
      </c>
      <c r="BF161" s="32">
        <v>0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0</v>
      </c>
      <c r="BN161" s="32">
        <v>0</v>
      </c>
      <c r="BO161" s="32">
        <v>0</v>
      </c>
      <c r="BP161" s="32">
        <v>0</v>
      </c>
      <c r="BQ161" s="32">
        <v>0</v>
      </c>
      <c r="BR161" s="32">
        <v>0</v>
      </c>
      <c r="BS161" s="32">
        <v>0</v>
      </c>
      <c r="BT161" s="32">
        <v>0</v>
      </c>
      <c r="BU161" s="32">
        <v>0</v>
      </c>
      <c r="BV161" s="32">
        <v>0</v>
      </c>
      <c r="BW161" s="32">
        <f t="shared" si="52"/>
        <v>0</v>
      </c>
      <c r="BX161" s="32">
        <f t="shared" si="53"/>
        <v>0</v>
      </c>
      <c r="BY161" s="32">
        <f t="shared" si="54"/>
        <v>0</v>
      </c>
      <c r="BZ161" s="32">
        <f t="shared" si="55"/>
        <v>0</v>
      </c>
      <c r="CA161" s="32">
        <f t="shared" si="56"/>
        <v>0</v>
      </c>
      <c r="CB161" s="32">
        <f t="shared" si="57"/>
        <v>0</v>
      </c>
      <c r="CC161" s="32">
        <f t="shared" si="58"/>
        <v>0</v>
      </c>
      <c r="CD161" s="34"/>
    </row>
    <row r="162" spans="1:82" s="17" customFormat="1" ht="24">
      <c r="A162" s="1"/>
      <c r="B162" s="31" t="s">
        <v>328</v>
      </c>
      <c r="C162" s="6" t="s">
        <v>284</v>
      </c>
      <c r="D162" s="29" t="s">
        <v>229</v>
      </c>
      <c r="E162" s="32">
        <f t="shared" si="45"/>
        <v>0</v>
      </c>
      <c r="F162" s="32">
        <f t="shared" si="46"/>
        <v>0</v>
      </c>
      <c r="G162" s="32">
        <f t="shared" si="47"/>
        <v>0</v>
      </c>
      <c r="H162" s="32">
        <f t="shared" si="48"/>
        <v>0</v>
      </c>
      <c r="I162" s="32">
        <f t="shared" si="49"/>
        <v>0</v>
      </c>
      <c r="J162" s="32">
        <f t="shared" si="50"/>
        <v>0</v>
      </c>
      <c r="K162" s="32">
        <f t="shared" si="51"/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f t="shared" si="59"/>
        <v>0</v>
      </c>
      <c r="AO162" s="32">
        <f t="shared" si="60"/>
        <v>0</v>
      </c>
      <c r="AP162" s="32">
        <f t="shared" si="61"/>
        <v>0.225</v>
      </c>
      <c r="AQ162" s="32">
        <f t="shared" si="62"/>
        <v>0</v>
      </c>
      <c r="AR162" s="32">
        <f t="shared" si="63"/>
        <v>0</v>
      </c>
      <c r="AS162" s="32">
        <f t="shared" si="64"/>
        <v>0</v>
      </c>
      <c r="AT162" s="32">
        <f t="shared" si="65"/>
        <v>0</v>
      </c>
      <c r="AU162" s="32">
        <v>0</v>
      </c>
      <c r="AV162" s="32">
        <v>0</v>
      </c>
      <c r="AW162" s="32">
        <v>0.225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32">
        <v>0</v>
      </c>
      <c r="BE162" s="32">
        <v>0</v>
      </c>
      <c r="BF162" s="32">
        <v>0</v>
      </c>
      <c r="BG162" s="32">
        <v>0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32">
        <v>0</v>
      </c>
      <c r="BP162" s="32">
        <v>0</v>
      </c>
      <c r="BQ162" s="32">
        <v>0</v>
      </c>
      <c r="BR162" s="32">
        <v>0</v>
      </c>
      <c r="BS162" s="32">
        <v>0</v>
      </c>
      <c r="BT162" s="32">
        <v>0</v>
      </c>
      <c r="BU162" s="32">
        <v>0</v>
      </c>
      <c r="BV162" s="32">
        <v>0</v>
      </c>
      <c r="BW162" s="32">
        <f t="shared" si="52"/>
        <v>0</v>
      </c>
      <c r="BX162" s="32">
        <f t="shared" si="53"/>
        <v>0</v>
      </c>
      <c r="BY162" s="32">
        <f t="shared" si="54"/>
        <v>0.225</v>
      </c>
      <c r="BZ162" s="32">
        <f t="shared" si="55"/>
        <v>0</v>
      </c>
      <c r="CA162" s="32">
        <f t="shared" si="56"/>
        <v>0</v>
      </c>
      <c r="CB162" s="32">
        <f t="shared" si="57"/>
        <v>0</v>
      </c>
      <c r="CC162" s="32">
        <f t="shared" si="58"/>
        <v>0</v>
      </c>
      <c r="CD162" s="34" t="s">
        <v>439</v>
      </c>
    </row>
    <row r="163" spans="1:82" s="17" customFormat="1" ht="12">
      <c r="A163" s="1"/>
      <c r="B163" s="33" t="s">
        <v>329</v>
      </c>
      <c r="C163" s="6" t="s">
        <v>284</v>
      </c>
      <c r="D163" s="29" t="s">
        <v>229</v>
      </c>
      <c r="E163" s="32">
        <f t="shared" si="45"/>
        <v>0</v>
      </c>
      <c r="F163" s="32">
        <f t="shared" si="46"/>
        <v>0</v>
      </c>
      <c r="G163" s="32">
        <f t="shared" si="47"/>
        <v>0</v>
      </c>
      <c r="H163" s="32">
        <f t="shared" si="48"/>
        <v>0</v>
      </c>
      <c r="I163" s="32">
        <f t="shared" si="49"/>
        <v>0</v>
      </c>
      <c r="J163" s="32">
        <f t="shared" si="50"/>
        <v>0</v>
      </c>
      <c r="K163" s="32">
        <f t="shared" si="51"/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f t="shared" si="59"/>
        <v>0</v>
      </c>
      <c r="AO163" s="32">
        <f t="shared" si="60"/>
        <v>0</v>
      </c>
      <c r="AP163" s="32">
        <f t="shared" si="61"/>
        <v>0.33</v>
      </c>
      <c r="AQ163" s="32">
        <f t="shared" si="62"/>
        <v>0</v>
      </c>
      <c r="AR163" s="32">
        <f t="shared" si="63"/>
        <v>0</v>
      </c>
      <c r="AS163" s="32">
        <f t="shared" si="64"/>
        <v>0</v>
      </c>
      <c r="AT163" s="32">
        <f t="shared" si="65"/>
        <v>0</v>
      </c>
      <c r="AU163" s="32">
        <v>0</v>
      </c>
      <c r="AV163" s="32">
        <v>0</v>
      </c>
      <c r="AW163" s="32">
        <v>0.33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32">
        <v>0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0</v>
      </c>
      <c r="BS163" s="32">
        <v>0</v>
      </c>
      <c r="BT163" s="32">
        <v>0</v>
      </c>
      <c r="BU163" s="32">
        <v>0</v>
      </c>
      <c r="BV163" s="32">
        <v>0</v>
      </c>
      <c r="BW163" s="32">
        <f t="shared" si="52"/>
        <v>0</v>
      </c>
      <c r="BX163" s="32">
        <f t="shared" si="53"/>
        <v>0</v>
      </c>
      <c r="BY163" s="32">
        <f t="shared" si="54"/>
        <v>0.33</v>
      </c>
      <c r="BZ163" s="32">
        <f t="shared" si="55"/>
        <v>0</v>
      </c>
      <c r="CA163" s="32">
        <f t="shared" si="56"/>
        <v>0</v>
      </c>
      <c r="CB163" s="32">
        <f t="shared" si="57"/>
        <v>0</v>
      </c>
      <c r="CC163" s="32">
        <f t="shared" si="58"/>
        <v>0</v>
      </c>
      <c r="CD163" s="34" t="s">
        <v>439</v>
      </c>
    </row>
    <row r="164" spans="1:82" s="17" customFormat="1" ht="22.5">
      <c r="A164" s="1"/>
      <c r="B164" s="7" t="s">
        <v>330</v>
      </c>
      <c r="C164" s="6" t="s">
        <v>284</v>
      </c>
      <c r="D164" s="29" t="s">
        <v>229</v>
      </c>
      <c r="E164" s="32">
        <f t="shared" si="45"/>
        <v>0</v>
      </c>
      <c r="F164" s="32">
        <f t="shared" si="46"/>
        <v>0</v>
      </c>
      <c r="G164" s="32">
        <f t="shared" si="47"/>
        <v>0</v>
      </c>
      <c r="H164" s="32">
        <f t="shared" si="48"/>
        <v>0</v>
      </c>
      <c r="I164" s="32">
        <f t="shared" si="49"/>
        <v>0</v>
      </c>
      <c r="J164" s="32">
        <f t="shared" si="50"/>
        <v>0</v>
      </c>
      <c r="K164" s="32">
        <f t="shared" si="51"/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f t="shared" si="59"/>
        <v>0</v>
      </c>
      <c r="AO164" s="32">
        <f t="shared" si="60"/>
        <v>0</v>
      </c>
      <c r="AP164" s="32">
        <f t="shared" si="61"/>
        <v>0</v>
      </c>
      <c r="AQ164" s="32">
        <f t="shared" si="62"/>
        <v>0</v>
      </c>
      <c r="AR164" s="32">
        <f t="shared" si="63"/>
        <v>0</v>
      </c>
      <c r="AS164" s="32">
        <f t="shared" si="64"/>
        <v>0</v>
      </c>
      <c r="AT164" s="32">
        <f t="shared" si="65"/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32">
        <v>0</v>
      </c>
      <c r="BE164" s="32">
        <v>0</v>
      </c>
      <c r="BF164" s="32">
        <v>0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32">
        <v>0</v>
      </c>
      <c r="BP164" s="32">
        <v>0</v>
      </c>
      <c r="BQ164" s="32">
        <v>0</v>
      </c>
      <c r="BR164" s="32">
        <v>0</v>
      </c>
      <c r="BS164" s="32">
        <v>0</v>
      </c>
      <c r="BT164" s="32">
        <v>0</v>
      </c>
      <c r="BU164" s="32">
        <v>0</v>
      </c>
      <c r="BV164" s="32">
        <v>0</v>
      </c>
      <c r="BW164" s="32">
        <f t="shared" si="52"/>
        <v>0</v>
      </c>
      <c r="BX164" s="32">
        <f t="shared" si="53"/>
        <v>0</v>
      </c>
      <c r="BY164" s="32">
        <f t="shared" si="54"/>
        <v>0</v>
      </c>
      <c r="BZ164" s="32">
        <f t="shared" si="55"/>
        <v>0</v>
      </c>
      <c r="CA164" s="32">
        <f t="shared" si="56"/>
        <v>0</v>
      </c>
      <c r="CB164" s="32">
        <f t="shared" si="57"/>
        <v>0</v>
      </c>
      <c r="CC164" s="32">
        <f t="shared" si="58"/>
        <v>0</v>
      </c>
      <c r="CD164" s="34" t="s">
        <v>439</v>
      </c>
    </row>
    <row r="165" spans="1:82" s="17" customFormat="1" ht="12">
      <c r="A165" s="61" t="s">
        <v>180</v>
      </c>
      <c r="B165" s="8" t="s">
        <v>185</v>
      </c>
      <c r="C165" s="63" t="s">
        <v>331</v>
      </c>
      <c r="D165" s="29" t="s">
        <v>229</v>
      </c>
      <c r="E165" s="32">
        <f t="shared" si="45"/>
        <v>0</v>
      </c>
      <c r="F165" s="32">
        <f t="shared" si="46"/>
        <v>0</v>
      </c>
      <c r="G165" s="32">
        <f t="shared" si="47"/>
        <v>0</v>
      </c>
      <c r="H165" s="32">
        <f t="shared" si="48"/>
        <v>0</v>
      </c>
      <c r="I165" s="32">
        <f t="shared" si="49"/>
        <v>2.113</v>
      </c>
      <c r="J165" s="32">
        <f t="shared" si="50"/>
        <v>0</v>
      </c>
      <c r="K165" s="32">
        <f t="shared" si="51"/>
        <v>0</v>
      </c>
      <c r="L165" s="32">
        <f>SUM(L167:L185)</f>
        <v>0</v>
      </c>
      <c r="M165" s="32">
        <f>SUM(M167:M185)</f>
        <v>0</v>
      </c>
      <c r="N165" s="32">
        <f>SUM(N167:N185)</f>
        <v>0</v>
      </c>
      <c r="O165" s="32">
        <f>SUM(O167:O185)</f>
        <v>0</v>
      </c>
      <c r="P165" s="32">
        <f>SUM(P167:P185)</f>
        <v>2.113</v>
      </c>
      <c r="Q165" s="32">
        <v>0</v>
      </c>
      <c r="R165" s="32">
        <f>SUM(R167:R185)</f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f t="shared" si="59"/>
        <v>0</v>
      </c>
      <c r="AO165" s="32">
        <f t="shared" si="60"/>
        <v>0</v>
      </c>
      <c r="AP165" s="32">
        <f t="shared" si="61"/>
        <v>0</v>
      </c>
      <c r="AQ165" s="32">
        <f t="shared" si="62"/>
        <v>0</v>
      </c>
      <c r="AR165" s="32">
        <f t="shared" si="63"/>
        <v>2.1590000000000003</v>
      </c>
      <c r="AS165" s="32">
        <f t="shared" si="64"/>
        <v>0</v>
      </c>
      <c r="AT165" s="32">
        <f t="shared" si="65"/>
        <v>0</v>
      </c>
      <c r="AU165" s="32">
        <f>SUM(AU167:AU185)</f>
        <v>0</v>
      </c>
      <c r="AV165" s="32">
        <f>SUM(AV167:AV185)</f>
        <v>0</v>
      </c>
      <c r="AW165" s="32">
        <f>SUM(AW167:AW185)</f>
        <v>0</v>
      </c>
      <c r="AX165" s="32">
        <f>SUM(AX167:AX185)</f>
        <v>0</v>
      </c>
      <c r="AY165" s="32">
        <f>SUM(AY167:AY185)</f>
        <v>2.1590000000000003</v>
      </c>
      <c r="AZ165" s="32">
        <v>0</v>
      </c>
      <c r="BA165" s="32">
        <f>SUM(BA167:BA185)</f>
        <v>0</v>
      </c>
      <c r="BB165" s="32">
        <v>0</v>
      </c>
      <c r="BC165" s="32">
        <v>0</v>
      </c>
      <c r="BD165" s="32">
        <v>0</v>
      </c>
      <c r="BE165" s="32">
        <v>0</v>
      </c>
      <c r="BF165" s="32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2">
        <v>0</v>
      </c>
      <c r="BT165" s="32">
        <v>0</v>
      </c>
      <c r="BU165" s="32">
        <v>0</v>
      </c>
      <c r="BV165" s="32">
        <v>0</v>
      </c>
      <c r="BW165" s="32">
        <f t="shared" si="52"/>
        <v>0</v>
      </c>
      <c r="BX165" s="32">
        <f t="shared" si="53"/>
        <v>0</v>
      </c>
      <c r="BY165" s="32">
        <f t="shared" si="54"/>
        <v>0</v>
      </c>
      <c r="BZ165" s="32">
        <f t="shared" si="55"/>
        <v>0</v>
      </c>
      <c r="CA165" s="32">
        <f t="shared" si="56"/>
        <v>0.04600000000000026</v>
      </c>
      <c r="CB165" s="32">
        <f t="shared" si="57"/>
        <v>0</v>
      </c>
      <c r="CC165" s="32">
        <f t="shared" si="58"/>
        <v>0</v>
      </c>
      <c r="CD165" s="34"/>
    </row>
    <row r="166" spans="1:82" s="17" customFormat="1" ht="12">
      <c r="A166" s="1"/>
      <c r="B166" s="9" t="s">
        <v>183</v>
      </c>
      <c r="C166" s="6">
        <v>0</v>
      </c>
      <c r="D166" s="29" t="s">
        <v>229</v>
      </c>
      <c r="E166" s="32">
        <f t="shared" si="45"/>
        <v>0</v>
      </c>
      <c r="F166" s="32">
        <f t="shared" si="46"/>
        <v>0</v>
      </c>
      <c r="G166" s="32">
        <f t="shared" si="47"/>
        <v>0</v>
      </c>
      <c r="H166" s="32">
        <f t="shared" si="48"/>
        <v>0</v>
      </c>
      <c r="I166" s="32">
        <f t="shared" si="49"/>
        <v>0</v>
      </c>
      <c r="J166" s="32">
        <f t="shared" si="50"/>
        <v>0</v>
      </c>
      <c r="K166" s="32">
        <f t="shared" si="51"/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f t="shared" si="59"/>
        <v>0</v>
      </c>
      <c r="AO166" s="32">
        <f t="shared" si="60"/>
        <v>0</v>
      </c>
      <c r="AP166" s="32">
        <f t="shared" si="61"/>
        <v>0</v>
      </c>
      <c r="AQ166" s="32">
        <f t="shared" si="62"/>
        <v>0</v>
      </c>
      <c r="AR166" s="32">
        <f t="shared" si="63"/>
        <v>0</v>
      </c>
      <c r="AS166" s="32">
        <f t="shared" si="64"/>
        <v>0</v>
      </c>
      <c r="AT166" s="32">
        <f t="shared" si="65"/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32">
        <v>0</v>
      </c>
      <c r="BE166" s="32">
        <v>0</v>
      </c>
      <c r="BF166" s="32">
        <v>0</v>
      </c>
      <c r="BG166" s="32">
        <v>0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32">
        <v>0</v>
      </c>
      <c r="BP166" s="32">
        <v>0</v>
      </c>
      <c r="BQ166" s="32">
        <v>0</v>
      </c>
      <c r="BR166" s="32">
        <v>0</v>
      </c>
      <c r="BS166" s="32">
        <v>0</v>
      </c>
      <c r="BT166" s="32">
        <v>0</v>
      </c>
      <c r="BU166" s="32">
        <v>0</v>
      </c>
      <c r="BV166" s="32">
        <v>0</v>
      </c>
      <c r="BW166" s="32">
        <f t="shared" si="52"/>
        <v>0</v>
      </c>
      <c r="BX166" s="32">
        <f t="shared" si="53"/>
        <v>0</v>
      </c>
      <c r="BY166" s="32">
        <f t="shared" si="54"/>
        <v>0</v>
      </c>
      <c r="BZ166" s="32">
        <f t="shared" si="55"/>
        <v>0</v>
      </c>
      <c r="CA166" s="32">
        <f t="shared" si="56"/>
        <v>0</v>
      </c>
      <c r="CB166" s="32">
        <f t="shared" si="57"/>
        <v>0</v>
      </c>
      <c r="CC166" s="32">
        <f t="shared" si="58"/>
        <v>0</v>
      </c>
      <c r="CD166" s="34"/>
    </row>
    <row r="167" spans="1:82" s="17" customFormat="1" ht="22.5">
      <c r="A167" s="1"/>
      <c r="B167" s="7" t="s">
        <v>332</v>
      </c>
      <c r="C167" s="6" t="s">
        <v>331</v>
      </c>
      <c r="D167" s="29" t="s">
        <v>229</v>
      </c>
      <c r="E167" s="32">
        <f t="shared" si="45"/>
        <v>0</v>
      </c>
      <c r="F167" s="32">
        <f t="shared" si="46"/>
        <v>0</v>
      </c>
      <c r="G167" s="32">
        <f t="shared" si="47"/>
        <v>0</v>
      </c>
      <c r="H167" s="32">
        <f t="shared" si="48"/>
        <v>0</v>
      </c>
      <c r="I167" s="32">
        <f t="shared" si="49"/>
        <v>0</v>
      </c>
      <c r="J167" s="32">
        <f t="shared" si="50"/>
        <v>0</v>
      </c>
      <c r="K167" s="32">
        <f t="shared" si="51"/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0.587</v>
      </c>
      <c r="AZ167" s="32">
        <v>0</v>
      </c>
      <c r="BA167" s="32">
        <v>0</v>
      </c>
      <c r="BB167" s="32">
        <v>0</v>
      </c>
      <c r="BC167" s="32">
        <v>0</v>
      </c>
      <c r="BD167" s="32">
        <v>0</v>
      </c>
      <c r="BE167" s="32">
        <v>0</v>
      </c>
      <c r="BF167" s="32">
        <v>0</v>
      </c>
      <c r="BG167" s="32">
        <v>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32">
        <v>0</v>
      </c>
      <c r="BP167" s="32">
        <v>0</v>
      </c>
      <c r="BQ167" s="32">
        <v>0</v>
      </c>
      <c r="BR167" s="32">
        <v>0</v>
      </c>
      <c r="BS167" s="32">
        <v>0</v>
      </c>
      <c r="BT167" s="32">
        <v>0</v>
      </c>
      <c r="BU167" s="32">
        <v>0</v>
      </c>
      <c r="BV167" s="32">
        <v>0</v>
      </c>
      <c r="BW167" s="32">
        <f t="shared" si="52"/>
        <v>0</v>
      </c>
      <c r="BX167" s="32">
        <f t="shared" si="53"/>
        <v>0</v>
      </c>
      <c r="BY167" s="32">
        <f t="shared" si="54"/>
        <v>0</v>
      </c>
      <c r="BZ167" s="32">
        <f t="shared" si="55"/>
        <v>0</v>
      </c>
      <c r="CA167" s="32">
        <f t="shared" si="56"/>
        <v>0</v>
      </c>
      <c r="CB167" s="32">
        <f t="shared" si="57"/>
        <v>0</v>
      </c>
      <c r="CC167" s="32">
        <f t="shared" si="58"/>
        <v>0</v>
      </c>
      <c r="CD167" s="34" t="s">
        <v>439</v>
      </c>
    </row>
    <row r="168" spans="1:82" s="17" customFormat="1" ht="45">
      <c r="A168" s="1"/>
      <c r="B168" s="7" t="s">
        <v>333</v>
      </c>
      <c r="C168" s="6" t="s">
        <v>331</v>
      </c>
      <c r="D168" s="29" t="s">
        <v>229</v>
      </c>
      <c r="E168" s="32">
        <f t="shared" si="45"/>
        <v>0</v>
      </c>
      <c r="F168" s="32">
        <f t="shared" si="46"/>
        <v>0</v>
      </c>
      <c r="G168" s="32">
        <f t="shared" si="47"/>
        <v>0</v>
      </c>
      <c r="H168" s="32">
        <f t="shared" si="48"/>
        <v>0</v>
      </c>
      <c r="I168" s="32">
        <f t="shared" si="49"/>
        <v>0</v>
      </c>
      <c r="J168" s="32">
        <f t="shared" si="50"/>
        <v>0</v>
      </c>
      <c r="K168" s="32">
        <f t="shared" si="51"/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0.25</v>
      </c>
      <c r="AZ168" s="32">
        <v>0</v>
      </c>
      <c r="BA168" s="32">
        <v>0</v>
      </c>
      <c r="BB168" s="32">
        <v>0</v>
      </c>
      <c r="BC168" s="32">
        <v>0</v>
      </c>
      <c r="BD168" s="32">
        <v>0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</v>
      </c>
      <c r="BP168" s="32">
        <v>0</v>
      </c>
      <c r="BQ168" s="32">
        <v>0</v>
      </c>
      <c r="BR168" s="32">
        <v>0</v>
      </c>
      <c r="BS168" s="32">
        <v>0</v>
      </c>
      <c r="BT168" s="32">
        <v>0</v>
      </c>
      <c r="BU168" s="32">
        <v>0</v>
      </c>
      <c r="BV168" s="32">
        <v>0</v>
      </c>
      <c r="BW168" s="32">
        <f t="shared" si="52"/>
        <v>0</v>
      </c>
      <c r="BX168" s="32">
        <f t="shared" si="53"/>
        <v>0</v>
      </c>
      <c r="BY168" s="32">
        <f t="shared" si="54"/>
        <v>0</v>
      </c>
      <c r="BZ168" s="32">
        <f t="shared" si="55"/>
        <v>0</v>
      </c>
      <c r="CA168" s="32">
        <f t="shared" si="56"/>
        <v>0</v>
      </c>
      <c r="CB168" s="32">
        <f t="shared" si="57"/>
        <v>0</v>
      </c>
      <c r="CC168" s="32">
        <f t="shared" si="58"/>
        <v>0</v>
      </c>
      <c r="CD168" s="34" t="s">
        <v>439</v>
      </c>
    </row>
    <row r="169" spans="1:82" s="17" customFormat="1" ht="33.75">
      <c r="A169" s="1"/>
      <c r="B169" s="64" t="s">
        <v>334</v>
      </c>
      <c r="C169" s="6" t="s">
        <v>331</v>
      </c>
      <c r="D169" s="29" t="s">
        <v>229</v>
      </c>
      <c r="E169" s="32">
        <f t="shared" si="45"/>
        <v>0</v>
      </c>
      <c r="F169" s="32">
        <f t="shared" si="46"/>
        <v>0</v>
      </c>
      <c r="G169" s="32">
        <f t="shared" si="47"/>
        <v>0</v>
      </c>
      <c r="H169" s="32">
        <f t="shared" si="48"/>
        <v>0</v>
      </c>
      <c r="I169" s="32">
        <f t="shared" si="49"/>
        <v>0</v>
      </c>
      <c r="J169" s="32">
        <f t="shared" si="50"/>
        <v>0</v>
      </c>
      <c r="K169" s="32">
        <f t="shared" si="51"/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0.227</v>
      </c>
      <c r="AZ169" s="32">
        <v>0</v>
      </c>
      <c r="BA169" s="32">
        <v>0</v>
      </c>
      <c r="BB169" s="32">
        <v>0</v>
      </c>
      <c r="BC169" s="32">
        <v>0</v>
      </c>
      <c r="BD169" s="32">
        <v>0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32">
        <v>0</v>
      </c>
      <c r="BP169" s="32">
        <v>0</v>
      </c>
      <c r="BQ169" s="32">
        <v>0</v>
      </c>
      <c r="BR169" s="32">
        <v>0</v>
      </c>
      <c r="BS169" s="32">
        <v>0</v>
      </c>
      <c r="BT169" s="32">
        <v>0</v>
      </c>
      <c r="BU169" s="32">
        <v>0</v>
      </c>
      <c r="BV169" s="32">
        <v>0</v>
      </c>
      <c r="BW169" s="32">
        <f t="shared" si="52"/>
        <v>0</v>
      </c>
      <c r="BX169" s="32">
        <f t="shared" si="53"/>
        <v>0</v>
      </c>
      <c r="BY169" s="32">
        <f t="shared" si="54"/>
        <v>0</v>
      </c>
      <c r="BZ169" s="32">
        <f t="shared" si="55"/>
        <v>0</v>
      </c>
      <c r="CA169" s="32">
        <f t="shared" si="56"/>
        <v>0</v>
      </c>
      <c r="CB169" s="32">
        <f t="shared" si="57"/>
        <v>0</v>
      </c>
      <c r="CC169" s="32">
        <f t="shared" si="58"/>
        <v>0</v>
      </c>
      <c r="CD169" s="34"/>
    </row>
    <row r="170" spans="1:82" s="17" customFormat="1" ht="24">
      <c r="A170" s="1"/>
      <c r="B170" s="64" t="s">
        <v>335</v>
      </c>
      <c r="C170" s="6" t="s">
        <v>331</v>
      </c>
      <c r="D170" s="29" t="s">
        <v>229</v>
      </c>
      <c r="E170" s="32">
        <f t="shared" si="45"/>
        <v>0</v>
      </c>
      <c r="F170" s="32">
        <f t="shared" si="46"/>
        <v>0</v>
      </c>
      <c r="G170" s="32">
        <f t="shared" si="47"/>
        <v>0</v>
      </c>
      <c r="H170" s="32">
        <f t="shared" si="48"/>
        <v>0</v>
      </c>
      <c r="I170" s="32">
        <f t="shared" si="49"/>
        <v>0.4</v>
      </c>
      <c r="J170" s="32">
        <f t="shared" si="50"/>
        <v>0</v>
      </c>
      <c r="K170" s="32">
        <f t="shared" si="51"/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0.4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f aca="true" t="shared" si="66" ref="AN170:AT171">AU170+BB170+BI170+BP170</f>
        <v>0</v>
      </c>
      <c r="AO170" s="32">
        <f t="shared" si="66"/>
        <v>0</v>
      </c>
      <c r="AP170" s="32">
        <f t="shared" si="66"/>
        <v>0</v>
      </c>
      <c r="AQ170" s="32">
        <f t="shared" si="66"/>
        <v>0</v>
      </c>
      <c r="AR170" s="32">
        <f t="shared" si="66"/>
        <v>0</v>
      </c>
      <c r="AS170" s="32">
        <f t="shared" si="66"/>
        <v>0</v>
      </c>
      <c r="AT170" s="32">
        <f t="shared" si="66"/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</v>
      </c>
      <c r="BP170" s="32">
        <v>0</v>
      </c>
      <c r="BQ170" s="32">
        <v>0</v>
      </c>
      <c r="BR170" s="32">
        <v>0</v>
      </c>
      <c r="BS170" s="32">
        <v>0</v>
      </c>
      <c r="BT170" s="32">
        <v>0</v>
      </c>
      <c r="BU170" s="32">
        <v>0</v>
      </c>
      <c r="BV170" s="32">
        <v>0</v>
      </c>
      <c r="BW170" s="32">
        <f t="shared" si="52"/>
        <v>0</v>
      </c>
      <c r="BX170" s="32">
        <f t="shared" si="53"/>
        <v>0</v>
      </c>
      <c r="BY170" s="32">
        <f t="shared" si="54"/>
        <v>0</v>
      </c>
      <c r="BZ170" s="32">
        <f t="shared" si="55"/>
        <v>0</v>
      </c>
      <c r="CA170" s="32">
        <f t="shared" si="56"/>
        <v>-0.4</v>
      </c>
      <c r="CB170" s="32">
        <f t="shared" si="57"/>
        <v>0</v>
      </c>
      <c r="CC170" s="32">
        <f t="shared" si="58"/>
        <v>0</v>
      </c>
      <c r="CD170" s="34" t="s">
        <v>436</v>
      </c>
    </row>
    <row r="171" spans="1:82" s="17" customFormat="1" ht="24">
      <c r="A171" s="1"/>
      <c r="B171" s="64" t="s">
        <v>336</v>
      </c>
      <c r="C171" s="6" t="s">
        <v>331</v>
      </c>
      <c r="D171" s="29" t="s">
        <v>229</v>
      </c>
      <c r="E171" s="32">
        <f t="shared" si="45"/>
        <v>0</v>
      </c>
      <c r="F171" s="32">
        <f t="shared" si="46"/>
        <v>0</v>
      </c>
      <c r="G171" s="32">
        <f t="shared" si="47"/>
        <v>0</v>
      </c>
      <c r="H171" s="32">
        <f t="shared" si="48"/>
        <v>0</v>
      </c>
      <c r="I171" s="32">
        <f t="shared" si="49"/>
        <v>0.09</v>
      </c>
      <c r="J171" s="32">
        <f t="shared" si="50"/>
        <v>0</v>
      </c>
      <c r="K171" s="32">
        <f t="shared" si="51"/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0.09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f t="shared" si="66"/>
        <v>0</v>
      </c>
      <c r="AO171" s="32">
        <f t="shared" si="66"/>
        <v>0</v>
      </c>
      <c r="AP171" s="32">
        <f t="shared" si="66"/>
        <v>0</v>
      </c>
      <c r="AQ171" s="32">
        <f t="shared" si="66"/>
        <v>0</v>
      </c>
      <c r="AR171" s="32">
        <f t="shared" si="66"/>
        <v>0</v>
      </c>
      <c r="AS171" s="32">
        <f t="shared" si="66"/>
        <v>0</v>
      </c>
      <c r="AT171" s="32">
        <f t="shared" si="66"/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32">
        <v>0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32">
        <v>0</v>
      </c>
      <c r="BW171" s="32">
        <f t="shared" si="52"/>
        <v>0</v>
      </c>
      <c r="BX171" s="32">
        <f t="shared" si="53"/>
        <v>0</v>
      </c>
      <c r="BY171" s="32">
        <f t="shared" si="54"/>
        <v>0</v>
      </c>
      <c r="BZ171" s="32">
        <f t="shared" si="55"/>
        <v>0</v>
      </c>
      <c r="CA171" s="32">
        <f t="shared" si="56"/>
        <v>-0.09</v>
      </c>
      <c r="CB171" s="32">
        <f t="shared" si="57"/>
        <v>0</v>
      </c>
      <c r="CC171" s="32">
        <f t="shared" si="58"/>
        <v>0</v>
      </c>
      <c r="CD171" s="34" t="s">
        <v>436</v>
      </c>
    </row>
    <row r="172" spans="1:82" s="17" customFormat="1" ht="24">
      <c r="A172" s="1"/>
      <c r="B172" s="64" t="s">
        <v>337</v>
      </c>
      <c r="C172" s="6" t="s">
        <v>331</v>
      </c>
      <c r="D172" s="29" t="s">
        <v>229</v>
      </c>
      <c r="E172" s="32">
        <f t="shared" si="45"/>
        <v>0</v>
      </c>
      <c r="F172" s="32">
        <f t="shared" si="46"/>
        <v>0</v>
      </c>
      <c r="G172" s="32">
        <f t="shared" si="47"/>
        <v>0</v>
      </c>
      <c r="H172" s="32">
        <f t="shared" si="48"/>
        <v>0</v>
      </c>
      <c r="I172" s="32">
        <f t="shared" si="49"/>
        <v>0.3</v>
      </c>
      <c r="J172" s="32">
        <f t="shared" si="50"/>
        <v>0</v>
      </c>
      <c r="K172" s="32">
        <f t="shared" si="51"/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0.3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</v>
      </c>
      <c r="BP172" s="32">
        <v>0</v>
      </c>
      <c r="BQ172" s="32">
        <v>0</v>
      </c>
      <c r="BR172" s="32">
        <v>0</v>
      </c>
      <c r="BS172" s="32">
        <v>0</v>
      </c>
      <c r="BT172" s="32">
        <v>0</v>
      </c>
      <c r="BU172" s="32">
        <v>0</v>
      </c>
      <c r="BV172" s="32">
        <v>0</v>
      </c>
      <c r="BW172" s="32">
        <f t="shared" si="52"/>
        <v>0</v>
      </c>
      <c r="BX172" s="32">
        <f t="shared" si="53"/>
        <v>0</v>
      </c>
      <c r="BY172" s="32">
        <f t="shared" si="54"/>
        <v>0</v>
      </c>
      <c r="BZ172" s="32">
        <f t="shared" si="55"/>
        <v>0</v>
      </c>
      <c r="CA172" s="32">
        <f t="shared" si="56"/>
        <v>-0.3</v>
      </c>
      <c r="CB172" s="32">
        <f t="shared" si="57"/>
        <v>0</v>
      </c>
      <c r="CC172" s="32">
        <f t="shared" si="58"/>
        <v>0</v>
      </c>
      <c r="CD172" s="34" t="s">
        <v>436</v>
      </c>
    </row>
    <row r="173" spans="1:82" s="17" customFormat="1" ht="24">
      <c r="A173" s="1"/>
      <c r="B173" s="64" t="s">
        <v>338</v>
      </c>
      <c r="C173" s="6" t="s">
        <v>331</v>
      </c>
      <c r="D173" s="29" t="s">
        <v>229</v>
      </c>
      <c r="E173" s="32">
        <f t="shared" si="45"/>
        <v>0</v>
      </c>
      <c r="F173" s="32">
        <f t="shared" si="46"/>
        <v>0</v>
      </c>
      <c r="G173" s="32">
        <f t="shared" si="47"/>
        <v>0</v>
      </c>
      <c r="H173" s="32">
        <f t="shared" si="48"/>
        <v>0</v>
      </c>
      <c r="I173" s="32">
        <f t="shared" si="49"/>
        <v>0.15</v>
      </c>
      <c r="J173" s="32">
        <f t="shared" si="50"/>
        <v>0</v>
      </c>
      <c r="K173" s="32">
        <f t="shared" si="51"/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0.15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2">
        <v>0</v>
      </c>
      <c r="BW173" s="32">
        <f t="shared" si="52"/>
        <v>0</v>
      </c>
      <c r="BX173" s="32">
        <f t="shared" si="53"/>
        <v>0</v>
      </c>
      <c r="BY173" s="32">
        <f t="shared" si="54"/>
        <v>0</v>
      </c>
      <c r="BZ173" s="32">
        <f t="shared" si="55"/>
        <v>0</v>
      </c>
      <c r="CA173" s="32">
        <f t="shared" si="56"/>
        <v>-0.15</v>
      </c>
      <c r="CB173" s="32">
        <f t="shared" si="57"/>
        <v>0</v>
      </c>
      <c r="CC173" s="32">
        <f t="shared" si="58"/>
        <v>0</v>
      </c>
      <c r="CD173" s="34" t="s">
        <v>436</v>
      </c>
    </row>
    <row r="174" spans="1:82" s="17" customFormat="1" ht="24">
      <c r="A174" s="1"/>
      <c r="B174" s="64" t="s">
        <v>339</v>
      </c>
      <c r="C174" s="6" t="s">
        <v>331</v>
      </c>
      <c r="D174" s="29" t="s">
        <v>229</v>
      </c>
      <c r="E174" s="32">
        <f t="shared" si="45"/>
        <v>0</v>
      </c>
      <c r="F174" s="32">
        <f t="shared" si="46"/>
        <v>0</v>
      </c>
      <c r="G174" s="32">
        <f t="shared" si="47"/>
        <v>0</v>
      </c>
      <c r="H174" s="32">
        <f t="shared" si="48"/>
        <v>0</v>
      </c>
      <c r="I174" s="32">
        <f t="shared" si="49"/>
        <v>0.09</v>
      </c>
      <c r="J174" s="32">
        <f t="shared" si="50"/>
        <v>0</v>
      </c>
      <c r="K174" s="32">
        <f t="shared" si="51"/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0.09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32">
        <v>0</v>
      </c>
      <c r="BW174" s="32">
        <f t="shared" si="52"/>
        <v>0</v>
      </c>
      <c r="BX174" s="32">
        <f t="shared" si="53"/>
        <v>0</v>
      </c>
      <c r="BY174" s="32">
        <f t="shared" si="54"/>
        <v>0</v>
      </c>
      <c r="BZ174" s="32">
        <f t="shared" si="55"/>
        <v>0</v>
      </c>
      <c r="CA174" s="32">
        <f t="shared" si="56"/>
        <v>-0.09</v>
      </c>
      <c r="CB174" s="32">
        <f t="shared" si="57"/>
        <v>0</v>
      </c>
      <c r="CC174" s="32">
        <f t="shared" si="58"/>
        <v>0</v>
      </c>
      <c r="CD174" s="34" t="s">
        <v>436</v>
      </c>
    </row>
    <row r="175" spans="1:82" s="17" customFormat="1" ht="24">
      <c r="A175" s="1"/>
      <c r="B175" s="64" t="s">
        <v>340</v>
      </c>
      <c r="C175" s="6" t="s">
        <v>331</v>
      </c>
      <c r="D175" s="29" t="s">
        <v>229</v>
      </c>
      <c r="E175" s="32">
        <f t="shared" si="45"/>
        <v>0</v>
      </c>
      <c r="F175" s="32">
        <f t="shared" si="46"/>
        <v>0</v>
      </c>
      <c r="G175" s="32">
        <f t="shared" si="47"/>
        <v>0</v>
      </c>
      <c r="H175" s="32">
        <f t="shared" si="48"/>
        <v>0</v>
      </c>
      <c r="I175" s="32">
        <f t="shared" si="49"/>
        <v>0.265</v>
      </c>
      <c r="J175" s="32">
        <f t="shared" si="50"/>
        <v>0</v>
      </c>
      <c r="K175" s="32">
        <f t="shared" si="51"/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0.265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f aca="true" t="shared" si="67" ref="AN175:AT176">AU175+BB175+BI175+BP175</f>
        <v>0</v>
      </c>
      <c r="AO175" s="32">
        <f t="shared" si="67"/>
        <v>0</v>
      </c>
      <c r="AP175" s="32">
        <f t="shared" si="67"/>
        <v>0</v>
      </c>
      <c r="AQ175" s="32">
        <f t="shared" si="67"/>
        <v>0</v>
      </c>
      <c r="AR175" s="32">
        <f t="shared" si="67"/>
        <v>0</v>
      </c>
      <c r="AS175" s="32">
        <f t="shared" si="67"/>
        <v>0</v>
      </c>
      <c r="AT175" s="32">
        <f t="shared" si="67"/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f t="shared" si="52"/>
        <v>0</v>
      </c>
      <c r="BX175" s="32">
        <f t="shared" si="53"/>
        <v>0</v>
      </c>
      <c r="BY175" s="32">
        <f t="shared" si="54"/>
        <v>0</v>
      </c>
      <c r="BZ175" s="32">
        <f t="shared" si="55"/>
        <v>0</v>
      </c>
      <c r="CA175" s="32">
        <f t="shared" si="56"/>
        <v>-0.265</v>
      </c>
      <c r="CB175" s="32">
        <f t="shared" si="57"/>
        <v>0</v>
      </c>
      <c r="CC175" s="32">
        <f t="shared" si="58"/>
        <v>0</v>
      </c>
      <c r="CD175" s="34" t="s">
        <v>436</v>
      </c>
    </row>
    <row r="176" spans="1:82" s="17" customFormat="1" ht="24">
      <c r="A176" s="1"/>
      <c r="B176" s="64" t="s">
        <v>341</v>
      </c>
      <c r="C176" s="6" t="s">
        <v>331</v>
      </c>
      <c r="D176" s="29" t="s">
        <v>229</v>
      </c>
      <c r="E176" s="32">
        <f t="shared" si="45"/>
        <v>0</v>
      </c>
      <c r="F176" s="32">
        <f t="shared" si="46"/>
        <v>0</v>
      </c>
      <c r="G176" s="32">
        <f t="shared" si="47"/>
        <v>0</v>
      </c>
      <c r="H176" s="32">
        <f t="shared" si="48"/>
        <v>0</v>
      </c>
      <c r="I176" s="32">
        <f t="shared" si="49"/>
        <v>0.095</v>
      </c>
      <c r="J176" s="32">
        <f t="shared" si="50"/>
        <v>0</v>
      </c>
      <c r="K176" s="32">
        <f t="shared" si="51"/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0.095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f t="shared" si="67"/>
        <v>0</v>
      </c>
      <c r="AO176" s="32">
        <f t="shared" si="67"/>
        <v>0</v>
      </c>
      <c r="AP176" s="32">
        <f t="shared" si="67"/>
        <v>0</v>
      </c>
      <c r="AQ176" s="32">
        <f t="shared" si="67"/>
        <v>0</v>
      </c>
      <c r="AR176" s="32">
        <f t="shared" si="67"/>
        <v>0</v>
      </c>
      <c r="AS176" s="32">
        <f t="shared" si="67"/>
        <v>0</v>
      </c>
      <c r="AT176" s="32">
        <f t="shared" si="67"/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32">
        <v>0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32">
        <v>0</v>
      </c>
      <c r="BP176" s="32">
        <v>0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32">
        <v>0</v>
      </c>
      <c r="BW176" s="32">
        <f t="shared" si="52"/>
        <v>0</v>
      </c>
      <c r="BX176" s="32">
        <f t="shared" si="53"/>
        <v>0</v>
      </c>
      <c r="BY176" s="32">
        <f t="shared" si="54"/>
        <v>0</v>
      </c>
      <c r="BZ176" s="32">
        <f t="shared" si="55"/>
        <v>0</v>
      </c>
      <c r="CA176" s="32">
        <f t="shared" si="56"/>
        <v>-0.095</v>
      </c>
      <c r="CB176" s="32">
        <f t="shared" si="57"/>
        <v>0</v>
      </c>
      <c r="CC176" s="32">
        <f t="shared" si="58"/>
        <v>0</v>
      </c>
      <c r="CD176" s="34" t="s">
        <v>436</v>
      </c>
    </row>
    <row r="177" spans="1:82" s="17" customFormat="1" ht="24">
      <c r="A177" s="1"/>
      <c r="B177" s="64" t="s">
        <v>342</v>
      </c>
      <c r="C177" s="6" t="s">
        <v>331</v>
      </c>
      <c r="D177" s="29" t="s">
        <v>229</v>
      </c>
      <c r="E177" s="32">
        <f t="shared" si="45"/>
        <v>0</v>
      </c>
      <c r="F177" s="32">
        <f t="shared" si="46"/>
        <v>0</v>
      </c>
      <c r="G177" s="32">
        <f t="shared" si="47"/>
        <v>0</v>
      </c>
      <c r="H177" s="32">
        <f t="shared" si="48"/>
        <v>0</v>
      </c>
      <c r="I177" s="32">
        <f t="shared" si="49"/>
        <v>0.283</v>
      </c>
      <c r="J177" s="32">
        <f t="shared" si="50"/>
        <v>0</v>
      </c>
      <c r="K177" s="32">
        <f t="shared" si="51"/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0.283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2">
        <v>0</v>
      </c>
      <c r="BW177" s="32">
        <f t="shared" si="52"/>
        <v>0</v>
      </c>
      <c r="BX177" s="32">
        <f t="shared" si="53"/>
        <v>0</v>
      </c>
      <c r="BY177" s="32">
        <f t="shared" si="54"/>
        <v>0</v>
      </c>
      <c r="BZ177" s="32">
        <f t="shared" si="55"/>
        <v>0</v>
      </c>
      <c r="CA177" s="32">
        <f t="shared" si="56"/>
        <v>-0.283</v>
      </c>
      <c r="CB177" s="32">
        <f t="shared" si="57"/>
        <v>0</v>
      </c>
      <c r="CC177" s="32">
        <f t="shared" si="58"/>
        <v>0</v>
      </c>
      <c r="CD177" s="34" t="s">
        <v>436</v>
      </c>
    </row>
    <row r="178" spans="1:82" s="17" customFormat="1" ht="24">
      <c r="A178" s="1"/>
      <c r="B178" s="64" t="s">
        <v>343</v>
      </c>
      <c r="C178" s="6" t="s">
        <v>331</v>
      </c>
      <c r="D178" s="29" t="s">
        <v>229</v>
      </c>
      <c r="E178" s="32">
        <f t="shared" si="45"/>
        <v>0</v>
      </c>
      <c r="F178" s="32">
        <f t="shared" si="46"/>
        <v>0</v>
      </c>
      <c r="G178" s="32">
        <f t="shared" si="47"/>
        <v>0</v>
      </c>
      <c r="H178" s="32">
        <f t="shared" si="48"/>
        <v>0</v>
      </c>
      <c r="I178" s="32">
        <f t="shared" si="49"/>
        <v>0.44</v>
      </c>
      <c r="J178" s="32">
        <f t="shared" si="50"/>
        <v>0</v>
      </c>
      <c r="K178" s="32">
        <f t="shared" si="51"/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0.44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f aca="true" t="shared" si="68" ref="AN178:AT182">AU178+BB178+BI178+BP178</f>
        <v>0</v>
      </c>
      <c r="AO178" s="32">
        <f t="shared" si="68"/>
        <v>0</v>
      </c>
      <c r="AP178" s="32">
        <f t="shared" si="68"/>
        <v>0</v>
      </c>
      <c r="AQ178" s="32">
        <f t="shared" si="68"/>
        <v>0</v>
      </c>
      <c r="AR178" s="32">
        <f t="shared" si="68"/>
        <v>0</v>
      </c>
      <c r="AS178" s="32">
        <f t="shared" si="68"/>
        <v>0</v>
      </c>
      <c r="AT178" s="32">
        <f t="shared" si="68"/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0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32">
        <v>0</v>
      </c>
      <c r="BP178" s="32">
        <v>0</v>
      </c>
      <c r="BQ178" s="32">
        <v>0</v>
      </c>
      <c r="BR178" s="32">
        <v>0</v>
      </c>
      <c r="BS178" s="32">
        <v>0</v>
      </c>
      <c r="BT178" s="32">
        <v>0</v>
      </c>
      <c r="BU178" s="32">
        <v>0</v>
      </c>
      <c r="BV178" s="32">
        <v>0</v>
      </c>
      <c r="BW178" s="32">
        <f t="shared" si="52"/>
        <v>0</v>
      </c>
      <c r="BX178" s="32">
        <f t="shared" si="53"/>
        <v>0</v>
      </c>
      <c r="BY178" s="32">
        <f t="shared" si="54"/>
        <v>0</v>
      </c>
      <c r="BZ178" s="32">
        <f t="shared" si="55"/>
        <v>0</v>
      </c>
      <c r="CA178" s="32">
        <f t="shared" si="56"/>
        <v>-0.44</v>
      </c>
      <c r="CB178" s="32">
        <f t="shared" si="57"/>
        <v>0</v>
      </c>
      <c r="CC178" s="32">
        <f t="shared" si="58"/>
        <v>0</v>
      </c>
      <c r="CD178" s="34" t="s">
        <v>436</v>
      </c>
    </row>
    <row r="179" spans="1:82" s="17" customFormat="1" ht="22.5">
      <c r="A179" s="1"/>
      <c r="B179" s="64" t="s">
        <v>344</v>
      </c>
      <c r="C179" s="6" t="s">
        <v>331</v>
      </c>
      <c r="D179" s="29" t="s">
        <v>229</v>
      </c>
      <c r="E179" s="32">
        <f t="shared" si="45"/>
        <v>0</v>
      </c>
      <c r="F179" s="32">
        <f t="shared" si="46"/>
        <v>0</v>
      </c>
      <c r="G179" s="32">
        <f t="shared" si="47"/>
        <v>0</v>
      </c>
      <c r="H179" s="32">
        <f t="shared" si="48"/>
        <v>0</v>
      </c>
      <c r="I179" s="32">
        <f t="shared" si="49"/>
        <v>0</v>
      </c>
      <c r="J179" s="32">
        <f t="shared" si="50"/>
        <v>0</v>
      </c>
      <c r="K179" s="32">
        <f t="shared" si="51"/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f t="shared" si="68"/>
        <v>0</v>
      </c>
      <c r="AO179" s="32">
        <f t="shared" si="68"/>
        <v>0</v>
      </c>
      <c r="AP179" s="32">
        <f t="shared" si="68"/>
        <v>0</v>
      </c>
      <c r="AQ179" s="32">
        <f t="shared" si="68"/>
        <v>0</v>
      </c>
      <c r="AR179" s="32">
        <f t="shared" si="68"/>
        <v>0.2</v>
      </c>
      <c r="AS179" s="32">
        <f t="shared" si="68"/>
        <v>0</v>
      </c>
      <c r="AT179" s="32">
        <f t="shared" si="68"/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0.2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32">
        <f t="shared" si="52"/>
        <v>0</v>
      </c>
      <c r="BX179" s="32">
        <f t="shared" si="53"/>
        <v>0</v>
      </c>
      <c r="BY179" s="32">
        <f t="shared" si="54"/>
        <v>0</v>
      </c>
      <c r="BZ179" s="32">
        <f t="shared" si="55"/>
        <v>0</v>
      </c>
      <c r="CA179" s="32">
        <f t="shared" si="56"/>
        <v>0.2</v>
      </c>
      <c r="CB179" s="32">
        <f t="shared" si="57"/>
        <v>0</v>
      </c>
      <c r="CC179" s="32">
        <f t="shared" si="58"/>
        <v>0</v>
      </c>
      <c r="CD179" s="34"/>
    </row>
    <row r="180" spans="1:82" s="17" customFormat="1" ht="12">
      <c r="A180" s="1"/>
      <c r="B180" s="9" t="s">
        <v>172</v>
      </c>
      <c r="C180" s="6"/>
      <c r="D180" s="29" t="s">
        <v>229</v>
      </c>
      <c r="E180" s="32">
        <f t="shared" si="45"/>
        <v>0</v>
      </c>
      <c r="F180" s="32">
        <f t="shared" si="46"/>
        <v>0</v>
      </c>
      <c r="G180" s="32">
        <f t="shared" si="47"/>
        <v>0</v>
      </c>
      <c r="H180" s="32">
        <f t="shared" si="48"/>
        <v>0</v>
      </c>
      <c r="I180" s="32">
        <f t="shared" si="49"/>
        <v>0</v>
      </c>
      <c r="J180" s="32">
        <f t="shared" si="50"/>
        <v>0</v>
      </c>
      <c r="K180" s="32">
        <f t="shared" si="51"/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f t="shared" si="68"/>
        <v>0</v>
      </c>
      <c r="AO180" s="32">
        <f t="shared" si="68"/>
        <v>0</v>
      </c>
      <c r="AP180" s="32">
        <f t="shared" si="68"/>
        <v>0</v>
      </c>
      <c r="AQ180" s="32">
        <f t="shared" si="68"/>
        <v>0</v>
      </c>
      <c r="AR180" s="32">
        <f t="shared" si="68"/>
        <v>0</v>
      </c>
      <c r="AS180" s="32">
        <f t="shared" si="68"/>
        <v>0</v>
      </c>
      <c r="AT180" s="32">
        <f t="shared" si="68"/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32">
        <v>0</v>
      </c>
      <c r="BF180" s="32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0</v>
      </c>
      <c r="BN180" s="32">
        <v>0</v>
      </c>
      <c r="BO180" s="32">
        <v>0</v>
      </c>
      <c r="BP180" s="32">
        <v>0</v>
      </c>
      <c r="BQ180" s="32">
        <v>0</v>
      </c>
      <c r="BR180" s="32">
        <v>0</v>
      </c>
      <c r="BS180" s="32">
        <v>0</v>
      </c>
      <c r="BT180" s="32">
        <v>0</v>
      </c>
      <c r="BU180" s="32">
        <v>0</v>
      </c>
      <c r="BV180" s="32">
        <v>0</v>
      </c>
      <c r="BW180" s="32">
        <f t="shared" si="52"/>
        <v>0</v>
      </c>
      <c r="BX180" s="32">
        <f t="shared" si="53"/>
        <v>0</v>
      </c>
      <c r="BY180" s="32">
        <f t="shared" si="54"/>
        <v>0</v>
      </c>
      <c r="BZ180" s="32">
        <f t="shared" si="55"/>
        <v>0</v>
      </c>
      <c r="CA180" s="32">
        <f t="shared" si="56"/>
        <v>0</v>
      </c>
      <c r="CB180" s="32">
        <f t="shared" si="57"/>
        <v>0</v>
      </c>
      <c r="CC180" s="32">
        <f t="shared" si="58"/>
        <v>0</v>
      </c>
      <c r="CD180" s="34"/>
    </row>
    <row r="181" spans="1:82" s="17" customFormat="1" ht="22.5">
      <c r="A181" s="1"/>
      <c r="B181" s="7" t="s">
        <v>345</v>
      </c>
      <c r="C181" s="6" t="s">
        <v>331</v>
      </c>
      <c r="D181" s="29" t="s">
        <v>229</v>
      </c>
      <c r="E181" s="32">
        <f t="shared" si="45"/>
        <v>0</v>
      </c>
      <c r="F181" s="32">
        <f t="shared" si="46"/>
        <v>0</v>
      </c>
      <c r="G181" s="32">
        <f t="shared" si="47"/>
        <v>0</v>
      </c>
      <c r="H181" s="32">
        <f t="shared" si="48"/>
        <v>0</v>
      </c>
      <c r="I181" s="32">
        <f t="shared" si="49"/>
        <v>0</v>
      </c>
      <c r="J181" s="32">
        <f t="shared" si="50"/>
        <v>0</v>
      </c>
      <c r="K181" s="32">
        <f t="shared" si="51"/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f t="shared" si="68"/>
        <v>0</v>
      </c>
      <c r="AO181" s="32">
        <f t="shared" si="68"/>
        <v>0</v>
      </c>
      <c r="AP181" s="32">
        <f t="shared" si="68"/>
        <v>0</v>
      </c>
      <c r="AQ181" s="32">
        <f t="shared" si="68"/>
        <v>0</v>
      </c>
      <c r="AR181" s="32">
        <f t="shared" si="68"/>
        <v>0</v>
      </c>
      <c r="AS181" s="32">
        <f t="shared" si="68"/>
        <v>0</v>
      </c>
      <c r="AT181" s="32">
        <f t="shared" si="68"/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0</v>
      </c>
      <c r="BU181" s="32">
        <v>0</v>
      </c>
      <c r="BV181" s="32">
        <v>0</v>
      </c>
      <c r="BW181" s="32">
        <f t="shared" si="52"/>
        <v>0</v>
      </c>
      <c r="BX181" s="32">
        <f t="shared" si="53"/>
        <v>0</v>
      </c>
      <c r="BY181" s="32">
        <f t="shared" si="54"/>
        <v>0</v>
      </c>
      <c r="BZ181" s="32">
        <f t="shared" si="55"/>
        <v>0</v>
      </c>
      <c r="CA181" s="32">
        <f t="shared" si="56"/>
        <v>0</v>
      </c>
      <c r="CB181" s="32">
        <f t="shared" si="57"/>
        <v>0</v>
      </c>
      <c r="CC181" s="32">
        <f t="shared" si="58"/>
        <v>0</v>
      </c>
      <c r="CD181" s="34"/>
    </row>
    <row r="182" spans="1:82" s="17" customFormat="1" ht="12">
      <c r="A182" s="1"/>
      <c r="B182" s="9" t="s">
        <v>228</v>
      </c>
      <c r="C182" s="6"/>
      <c r="D182" s="29" t="s">
        <v>229</v>
      </c>
      <c r="E182" s="32">
        <f t="shared" si="45"/>
        <v>0</v>
      </c>
      <c r="F182" s="32">
        <f t="shared" si="46"/>
        <v>0</v>
      </c>
      <c r="G182" s="32">
        <f t="shared" si="47"/>
        <v>0</v>
      </c>
      <c r="H182" s="32">
        <f t="shared" si="48"/>
        <v>0</v>
      </c>
      <c r="I182" s="32">
        <f t="shared" si="49"/>
        <v>0</v>
      </c>
      <c r="J182" s="32">
        <f t="shared" si="50"/>
        <v>0</v>
      </c>
      <c r="K182" s="32">
        <f t="shared" si="51"/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f t="shared" si="68"/>
        <v>0</v>
      </c>
      <c r="AO182" s="32">
        <f t="shared" si="68"/>
        <v>0</v>
      </c>
      <c r="AP182" s="32">
        <f t="shared" si="68"/>
        <v>0</v>
      </c>
      <c r="AQ182" s="32">
        <f t="shared" si="68"/>
        <v>0</v>
      </c>
      <c r="AR182" s="32">
        <f t="shared" si="68"/>
        <v>0</v>
      </c>
      <c r="AS182" s="32">
        <f t="shared" si="68"/>
        <v>0</v>
      </c>
      <c r="AT182" s="32">
        <f t="shared" si="68"/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32">
        <v>0</v>
      </c>
      <c r="BE182" s="32">
        <v>0</v>
      </c>
      <c r="BF182" s="32">
        <v>0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0</v>
      </c>
      <c r="BM182" s="32">
        <v>0</v>
      </c>
      <c r="BN182" s="32">
        <v>0</v>
      </c>
      <c r="BO182" s="32">
        <v>0</v>
      </c>
      <c r="BP182" s="32">
        <v>0</v>
      </c>
      <c r="BQ182" s="32">
        <v>0</v>
      </c>
      <c r="BR182" s="32">
        <v>0</v>
      </c>
      <c r="BS182" s="32">
        <v>0</v>
      </c>
      <c r="BT182" s="32">
        <v>0</v>
      </c>
      <c r="BU182" s="32">
        <v>0</v>
      </c>
      <c r="BV182" s="32">
        <v>0</v>
      </c>
      <c r="BW182" s="32">
        <f t="shared" si="52"/>
        <v>0</v>
      </c>
      <c r="BX182" s="32">
        <f t="shared" si="53"/>
        <v>0</v>
      </c>
      <c r="BY182" s="32">
        <f t="shared" si="54"/>
        <v>0</v>
      </c>
      <c r="BZ182" s="32">
        <f t="shared" si="55"/>
        <v>0</v>
      </c>
      <c r="CA182" s="32">
        <f t="shared" si="56"/>
        <v>0</v>
      </c>
      <c r="CB182" s="32">
        <f t="shared" si="57"/>
        <v>0</v>
      </c>
      <c r="CC182" s="32">
        <f t="shared" si="58"/>
        <v>0</v>
      </c>
      <c r="CD182" s="34"/>
    </row>
    <row r="183" spans="1:82" s="17" customFormat="1" ht="22.5">
      <c r="A183" s="1"/>
      <c r="B183" s="7" t="s">
        <v>346</v>
      </c>
      <c r="C183" s="6" t="s">
        <v>331</v>
      </c>
      <c r="D183" s="29" t="s">
        <v>229</v>
      </c>
      <c r="E183" s="32">
        <f t="shared" si="45"/>
        <v>0</v>
      </c>
      <c r="F183" s="32">
        <f t="shared" si="46"/>
        <v>0</v>
      </c>
      <c r="G183" s="32">
        <f t="shared" si="47"/>
        <v>0</v>
      </c>
      <c r="H183" s="32">
        <f t="shared" si="48"/>
        <v>0</v>
      </c>
      <c r="I183" s="32">
        <f t="shared" si="49"/>
        <v>0</v>
      </c>
      <c r="J183" s="32">
        <f t="shared" si="50"/>
        <v>0</v>
      </c>
      <c r="K183" s="32">
        <f t="shared" si="51"/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0.82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2">
        <v>0</v>
      </c>
      <c r="BW183" s="32">
        <f t="shared" si="52"/>
        <v>0</v>
      </c>
      <c r="BX183" s="32">
        <f t="shared" si="53"/>
        <v>0</v>
      </c>
      <c r="BY183" s="32">
        <f t="shared" si="54"/>
        <v>0</v>
      </c>
      <c r="BZ183" s="32">
        <f t="shared" si="55"/>
        <v>0</v>
      </c>
      <c r="CA183" s="32">
        <f t="shared" si="56"/>
        <v>0</v>
      </c>
      <c r="CB183" s="32">
        <f t="shared" si="57"/>
        <v>0</v>
      </c>
      <c r="CC183" s="32">
        <f t="shared" si="58"/>
        <v>0</v>
      </c>
      <c r="CD183" s="34"/>
    </row>
    <row r="184" spans="1:82" s="17" customFormat="1" ht="12">
      <c r="A184" s="1"/>
      <c r="B184" s="9" t="s">
        <v>184</v>
      </c>
      <c r="C184" s="6"/>
      <c r="D184" s="29" t="s">
        <v>229</v>
      </c>
      <c r="E184" s="32">
        <f t="shared" si="45"/>
        <v>0</v>
      </c>
      <c r="F184" s="32">
        <f t="shared" si="46"/>
        <v>0</v>
      </c>
      <c r="G184" s="32">
        <f t="shared" si="47"/>
        <v>0</v>
      </c>
      <c r="H184" s="32">
        <f t="shared" si="48"/>
        <v>0</v>
      </c>
      <c r="I184" s="32">
        <f t="shared" si="49"/>
        <v>0</v>
      </c>
      <c r="J184" s="32">
        <f t="shared" si="50"/>
        <v>0</v>
      </c>
      <c r="K184" s="32">
        <f t="shared" si="51"/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32">
        <v>0</v>
      </c>
      <c r="BE184" s="32">
        <v>0</v>
      </c>
      <c r="BF184" s="32">
        <v>0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32">
        <v>0</v>
      </c>
      <c r="BP184" s="32">
        <v>0</v>
      </c>
      <c r="BQ184" s="32">
        <v>0</v>
      </c>
      <c r="BR184" s="32">
        <v>0</v>
      </c>
      <c r="BS184" s="32">
        <v>0</v>
      </c>
      <c r="BT184" s="32">
        <v>0</v>
      </c>
      <c r="BU184" s="32">
        <v>0</v>
      </c>
      <c r="BV184" s="32">
        <v>0</v>
      </c>
      <c r="BW184" s="32">
        <f t="shared" si="52"/>
        <v>0</v>
      </c>
      <c r="BX184" s="32">
        <f t="shared" si="53"/>
        <v>0</v>
      </c>
      <c r="BY184" s="32">
        <f t="shared" si="54"/>
        <v>0</v>
      </c>
      <c r="BZ184" s="32">
        <f t="shared" si="55"/>
        <v>0</v>
      </c>
      <c r="CA184" s="32">
        <f t="shared" si="56"/>
        <v>0</v>
      </c>
      <c r="CB184" s="32">
        <f t="shared" si="57"/>
        <v>0</v>
      </c>
      <c r="CC184" s="32">
        <f t="shared" si="58"/>
        <v>0</v>
      </c>
      <c r="CD184" s="34"/>
    </row>
    <row r="185" spans="1:82" s="17" customFormat="1" ht="22.5">
      <c r="A185" s="1"/>
      <c r="B185" s="7" t="s">
        <v>347</v>
      </c>
      <c r="C185" s="6" t="s">
        <v>331</v>
      </c>
      <c r="D185" s="29" t="s">
        <v>229</v>
      </c>
      <c r="E185" s="32">
        <f t="shared" si="45"/>
        <v>0</v>
      </c>
      <c r="F185" s="32">
        <f t="shared" si="46"/>
        <v>0</v>
      </c>
      <c r="G185" s="32">
        <f t="shared" si="47"/>
        <v>0</v>
      </c>
      <c r="H185" s="32">
        <f t="shared" si="48"/>
        <v>0</v>
      </c>
      <c r="I185" s="32">
        <f t="shared" si="49"/>
        <v>0</v>
      </c>
      <c r="J185" s="32">
        <f t="shared" si="50"/>
        <v>0</v>
      </c>
      <c r="K185" s="32">
        <f t="shared" si="51"/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0.075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0</v>
      </c>
      <c r="BW185" s="32">
        <f t="shared" si="52"/>
        <v>0</v>
      </c>
      <c r="BX185" s="32">
        <f t="shared" si="53"/>
        <v>0</v>
      </c>
      <c r="BY185" s="32">
        <f t="shared" si="54"/>
        <v>0</v>
      </c>
      <c r="BZ185" s="32">
        <f t="shared" si="55"/>
        <v>0</v>
      </c>
      <c r="CA185" s="32">
        <f t="shared" si="56"/>
        <v>0</v>
      </c>
      <c r="CB185" s="32">
        <f t="shared" si="57"/>
        <v>0</v>
      </c>
      <c r="CC185" s="32">
        <f t="shared" si="58"/>
        <v>0</v>
      </c>
      <c r="CD185" s="34"/>
    </row>
    <row r="186" spans="1:82" s="17" customFormat="1" ht="21">
      <c r="A186" s="61" t="s">
        <v>186</v>
      </c>
      <c r="B186" s="10" t="s">
        <v>187</v>
      </c>
      <c r="C186" s="62" t="s">
        <v>114</v>
      </c>
      <c r="D186" s="29" t="s">
        <v>229</v>
      </c>
      <c r="E186" s="32">
        <f t="shared" si="45"/>
        <v>0</v>
      </c>
      <c r="F186" s="32">
        <f t="shared" si="46"/>
        <v>0</v>
      </c>
      <c r="G186" s="32">
        <f t="shared" si="47"/>
        <v>0</v>
      </c>
      <c r="H186" s="32">
        <f t="shared" si="48"/>
        <v>0</v>
      </c>
      <c r="I186" s="32">
        <f t="shared" si="49"/>
        <v>0</v>
      </c>
      <c r="J186" s="32">
        <f t="shared" si="50"/>
        <v>0</v>
      </c>
      <c r="K186" s="32">
        <f t="shared" si="51"/>
        <v>3</v>
      </c>
      <c r="L186" s="32">
        <f aca="true" t="shared" si="69" ref="L186:R186">L187</f>
        <v>0</v>
      </c>
      <c r="M186" s="32">
        <f t="shared" si="69"/>
        <v>0</v>
      </c>
      <c r="N186" s="32">
        <f t="shared" si="69"/>
        <v>0</v>
      </c>
      <c r="O186" s="32">
        <f t="shared" si="69"/>
        <v>0</v>
      </c>
      <c r="P186" s="32">
        <f t="shared" si="69"/>
        <v>0</v>
      </c>
      <c r="Q186" s="32">
        <v>0</v>
      </c>
      <c r="R186" s="32">
        <f t="shared" si="69"/>
        <v>3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f aca="true" t="shared" si="70" ref="AU186:BA186">AU187</f>
        <v>0</v>
      </c>
      <c r="AV186" s="32">
        <f t="shared" si="70"/>
        <v>0</v>
      </c>
      <c r="AW186" s="32">
        <f t="shared" si="70"/>
        <v>0</v>
      </c>
      <c r="AX186" s="32">
        <f t="shared" si="70"/>
        <v>0</v>
      </c>
      <c r="AY186" s="32">
        <f t="shared" si="70"/>
        <v>0</v>
      </c>
      <c r="AZ186" s="32">
        <v>0</v>
      </c>
      <c r="BA186" s="32">
        <f t="shared" si="70"/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2">
        <v>0</v>
      </c>
      <c r="BT186" s="32">
        <v>0</v>
      </c>
      <c r="BU186" s="32">
        <v>0</v>
      </c>
      <c r="BV186" s="32">
        <v>0</v>
      </c>
      <c r="BW186" s="32">
        <f t="shared" si="52"/>
        <v>0</v>
      </c>
      <c r="BX186" s="32">
        <f t="shared" si="53"/>
        <v>0</v>
      </c>
      <c r="BY186" s="32">
        <f t="shared" si="54"/>
        <v>0</v>
      </c>
      <c r="BZ186" s="32">
        <f t="shared" si="55"/>
        <v>0</v>
      </c>
      <c r="CA186" s="32">
        <f t="shared" si="56"/>
        <v>0</v>
      </c>
      <c r="CB186" s="32">
        <f t="shared" si="57"/>
        <v>0</v>
      </c>
      <c r="CC186" s="32">
        <f t="shared" si="58"/>
        <v>-3</v>
      </c>
      <c r="CD186" s="34"/>
    </row>
    <row r="187" spans="1:82" s="17" customFormat="1" ht="21.75">
      <c r="A187" s="61" t="s">
        <v>348</v>
      </c>
      <c r="B187" s="11" t="s">
        <v>188</v>
      </c>
      <c r="C187" s="63" t="s">
        <v>349</v>
      </c>
      <c r="D187" s="29" t="s">
        <v>229</v>
      </c>
      <c r="E187" s="32">
        <f t="shared" si="45"/>
        <v>0</v>
      </c>
      <c r="F187" s="32">
        <f t="shared" si="46"/>
        <v>0</v>
      </c>
      <c r="G187" s="32">
        <f t="shared" si="47"/>
        <v>0</v>
      </c>
      <c r="H187" s="32">
        <f t="shared" si="48"/>
        <v>0</v>
      </c>
      <c r="I187" s="32">
        <f t="shared" si="49"/>
        <v>0</v>
      </c>
      <c r="J187" s="32">
        <f t="shared" si="50"/>
        <v>0</v>
      </c>
      <c r="K187" s="32">
        <f t="shared" si="51"/>
        <v>3</v>
      </c>
      <c r="L187" s="32">
        <f>SUM(L189:L194)</f>
        <v>0</v>
      </c>
      <c r="M187" s="32">
        <f>SUM(M189:M194)</f>
        <v>0</v>
      </c>
      <c r="N187" s="32">
        <f>SUM(N189:N194)</f>
        <v>0</v>
      </c>
      <c r="O187" s="32">
        <f>SUM(O189:O194)</f>
        <v>0</v>
      </c>
      <c r="P187" s="32">
        <f>SUM(P189:P194)</f>
        <v>0</v>
      </c>
      <c r="Q187" s="32">
        <v>0</v>
      </c>
      <c r="R187" s="32">
        <f>SUM(R189:R194)</f>
        <v>3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f>SUM(AU189:AU194)</f>
        <v>0</v>
      </c>
      <c r="AV187" s="32">
        <f>SUM(AV189:AV194)</f>
        <v>0</v>
      </c>
      <c r="AW187" s="32">
        <f>SUM(AW189:AW194)</f>
        <v>0</v>
      </c>
      <c r="AX187" s="32">
        <f>SUM(AX189:AX194)</f>
        <v>0</v>
      </c>
      <c r="AY187" s="32">
        <f>SUM(AY189:AY194)</f>
        <v>0</v>
      </c>
      <c r="AZ187" s="32">
        <v>0</v>
      </c>
      <c r="BA187" s="32">
        <f>SUM(BA189:BA194)</f>
        <v>0</v>
      </c>
      <c r="BB187" s="32">
        <v>0</v>
      </c>
      <c r="BC187" s="32">
        <v>0</v>
      </c>
      <c r="BD187" s="32">
        <v>0</v>
      </c>
      <c r="BE187" s="32">
        <v>0</v>
      </c>
      <c r="BF187" s="32">
        <v>0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0</v>
      </c>
      <c r="BO187" s="32">
        <v>0</v>
      </c>
      <c r="BP187" s="32">
        <v>0</v>
      </c>
      <c r="BQ187" s="32">
        <v>0</v>
      </c>
      <c r="BR187" s="32">
        <v>0</v>
      </c>
      <c r="BS187" s="32">
        <v>0</v>
      </c>
      <c r="BT187" s="32">
        <v>0</v>
      </c>
      <c r="BU187" s="32">
        <v>0</v>
      </c>
      <c r="BV187" s="32">
        <v>0</v>
      </c>
      <c r="BW187" s="32">
        <f t="shared" si="52"/>
        <v>0</v>
      </c>
      <c r="BX187" s="32">
        <f t="shared" si="53"/>
        <v>0</v>
      </c>
      <c r="BY187" s="32">
        <f t="shared" si="54"/>
        <v>0</v>
      </c>
      <c r="BZ187" s="32">
        <f t="shared" si="55"/>
        <v>0</v>
      </c>
      <c r="CA187" s="32">
        <f t="shared" si="56"/>
        <v>0</v>
      </c>
      <c r="CB187" s="32">
        <f t="shared" si="57"/>
        <v>0</v>
      </c>
      <c r="CC187" s="32">
        <f t="shared" si="58"/>
        <v>-3</v>
      </c>
      <c r="CD187" s="34"/>
    </row>
    <row r="188" spans="1:82" s="17" customFormat="1" ht="12">
      <c r="A188" s="61"/>
      <c r="B188" s="9" t="s">
        <v>172</v>
      </c>
      <c r="C188" s="63"/>
      <c r="D188" s="29" t="s">
        <v>229</v>
      </c>
      <c r="E188" s="32">
        <f t="shared" si="45"/>
        <v>0</v>
      </c>
      <c r="F188" s="32">
        <f t="shared" si="46"/>
        <v>0</v>
      </c>
      <c r="G188" s="32">
        <f t="shared" si="47"/>
        <v>0</v>
      </c>
      <c r="H188" s="32">
        <f t="shared" si="48"/>
        <v>0</v>
      </c>
      <c r="I188" s="32">
        <f t="shared" si="49"/>
        <v>0</v>
      </c>
      <c r="J188" s="32">
        <f t="shared" si="50"/>
        <v>0</v>
      </c>
      <c r="K188" s="32">
        <f t="shared" si="51"/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32">
        <v>0</v>
      </c>
      <c r="BE188" s="32">
        <v>0</v>
      </c>
      <c r="BF188" s="32">
        <v>0</v>
      </c>
      <c r="BG188" s="32">
        <v>0</v>
      </c>
      <c r="BH188" s="32">
        <v>0</v>
      </c>
      <c r="BI188" s="32">
        <v>0</v>
      </c>
      <c r="BJ188" s="32">
        <v>0</v>
      </c>
      <c r="BK188" s="32">
        <v>0</v>
      </c>
      <c r="BL188" s="32">
        <v>0</v>
      </c>
      <c r="BM188" s="32">
        <v>0</v>
      </c>
      <c r="BN188" s="32">
        <v>0</v>
      </c>
      <c r="BO188" s="32">
        <v>0</v>
      </c>
      <c r="BP188" s="32">
        <v>0</v>
      </c>
      <c r="BQ188" s="32">
        <v>0</v>
      </c>
      <c r="BR188" s="32">
        <v>0</v>
      </c>
      <c r="BS188" s="32">
        <v>0</v>
      </c>
      <c r="BT188" s="32">
        <v>0</v>
      </c>
      <c r="BU188" s="32">
        <v>0</v>
      </c>
      <c r="BV188" s="32">
        <v>0</v>
      </c>
      <c r="BW188" s="32">
        <f t="shared" si="52"/>
        <v>0</v>
      </c>
      <c r="BX188" s="32">
        <f t="shared" si="53"/>
        <v>0</v>
      </c>
      <c r="BY188" s="32">
        <f t="shared" si="54"/>
        <v>0</v>
      </c>
      <c r="BZ188" s="32">
        <f t="shared" si="55"/>
        <v>0</v>
      </c>
      <c r="CA188" s="32">
        <f t="shared" si="56"/>
        <v>0</v>
      </c>
      <c r="CB188" s="32">
        <f t="shared" si="57"/>
        <v>0</v>
      </c>
      <c r="CC188" s="32">
        <f t="shared" si="58"/>
        <v>0</v>
      </c>
      <c r="CD188" s="34"/>
    </row>
    <row r="189" spans="1:82" s="17" customFormat="1" ht="33.75">
      <c r="A189" s="1"/>
      <c r="B189" s="7" t="s">
        <v>350</v>
      </c>
      <c r="C189" s="6" t="s">
        <v>349</v>
      </c>
      <c r="D189" s="29" t="s">
        <v>229</v>
      </c>
      <c r="E189" s="32">
        <f t="shared" si="45"/>
        <v>0</v>
      </c>
      <c r="F189" s="32">
        <f t="shared" si="46"/>
        <v>0</v>
      </c>
      <c r="G189" s="32">
        <f t="shared" si="47"/>
        <v>0</v>
      </c>
      <c r="H189" s="32">
        <f t="shared" si="48"/>
        <v>0</v>
      </c>
      <c r="I189" s="32">
        <f t="shared" si="49"/>
        <v>0</v>
      </c>
      <c r="J189" s="32">
        <f t="shared" si="50"/>
        <v>0</v>
      </c>
      <c r="K189" s="32">
        <f t="shared" si="51"/>
        <v>1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1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2">
        <v>0</v>
      </c>
      <c r="BW189" s="32">
        <f t="shared" si="52"/>
        <v>0</v>
      </c>
      <c r="BX189" s="32">
        <f t="shared" si="53"/>
        <v>0</v>
      </c>
      <c r="BY189" s="32">
        <f t="shared" si="54"/>
        <v>0</v>
      </c>
      <c r="BZ189" s="32">
        <f t="shared" si="55"/>
        <v>0</v>
      </c>
      <c r="CA189" s="32">
        <f t="shared" si="56"/>
        <v>0</v>
      </c>
      <c r="CB189" s="32">
        <f t="shared" si="57"/>
        <v>0</v>
      </c>
      <c r="CC189" s="32">
        <f t="shared" si="58"/>
        <v>-1</v>
      </c>
      <c r="CD189" s="34" t="s">
        <v>437</v>
      </c>
    </row>
    <row r="190" spans="1:82" s="17" customFormat="1" ht="33.75">
      <c r="A190" s="1"/>
      <c r="B190" s="7" t="s">
        <v>351</v>
      </c>
      <c r="C190" s="6" t="s">
        <v>349</v>
      </c>
      <c r="D190" s="29" t="s">
        <v>229</v>
      </c>
      <c r="E190" s="32">
        <f t="shared" si="45"/>
        <v>0</v>
      </c>
      <c r="F190" s="32">
        <f t="shared" si="46"/>
        <v>0</v>
      </c>
      <c r="G190" s="32">
        <f t="shared" si="47"/>
        <v>0</v>
      </c>
      <c r="H190" s="32">
        <f t="shared" si="48"/>
        <v>0</v>
      </c>
      <c r="I190" s="32">
        <f t="shared" si="49"/>
        <v>0</v>
      </c>
      <c r="J190" s="32">
        <f t="shared" si="50"/>
        <v>0</v>
      </c>
      <c r="K190" s="32">
        <f t="shared" si="51"/>
        <v>1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1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0</v>
      </c>
      <c r="AZ190" s="32">
        <v>0</v>
      </c>
      <c r="BA190" s="32">
        <v>0</v>
      </c>
      <c r="BB190" s="32">
        <v>0</v>
      </c>
      <c r="BC190" s="32">
        <v>0</v>
      </c>
      <c r="BD190" s="32">
        <v>0</v>
      </c>
      <c r="BE190" s="32">
        <v>0</v>
      </c>
      <c r="BF190" s="32">
        <v>0</v>
      </c>
      <c r="BG190" s="32">
        <v>0</v>
      </c>
      <c r="BH190" s="32">
        <v>0</v>
      </c>
      <c r="BI190" s="32">
        <v>0</v>
      </c>
      <c r="BJ190" s="32">
        <v>0</v>
      </c>
      <c r="BK190" s="32">
        <v>0</v>
      </c>
      <c r="BL190" s="32">
        <v>0</v>
      </c>
      <c r="BM190" s="32">
        <v>0</v>
      </c>
      <c r="BN190" s="32">
        <v>0</v>
      </c>
      <c r="BO190" s="32">
        <v>0</v>
      </c>
      <c r="BP190" s="32">
        <v>0</v>
      </c>
      <c r="BQ190" s="32">
        <v>0</v>
      </c>
      <c r="BR190" s="32">
        <v>0</v>
      </c>
      <c r="BS190" s="32">
        <v>0</v>
      </c>
      <c r="BT190" s="32">
        <v>0</v>
      </c>
      <c r="BU190" s="32">
        <v>0</v>
      </c>
      <c r="BV190" s="32">
        <v>0</v>
      </c>
      <c r="BW190" s="32">
        <f t="shared" si="52"/>
        <v>0</v>
      </c>
      <c r="BX190" s="32">
        <f t="shared" si="53"/>
        <v>0</v>
      </c>
      <c r="BY190" s="32">
        <f t="shared" si="54"/>
        <v>0</v>
      </c>
      <c r="BZ190" s="32">
        <f t="shared" si="55"/>
        <v>0</v>
      </c>
      <c r="CA190" s="32">
        <f t="shared" si="56"/>
        <v>0</v>
      </c>
      <c r="CB190" s="32">
        <f t="shared" si="57"/>
        <v>0</v>
      </c>
      <c r="CC190" s="32">
        <f t="shared" si="58"/>
        <v>-1</v>
      </c>
      <c r="CD190" s="34" t="s">
        <v>437</v>
      </c>
    </row>
    <row r="191" spans="1:82" s="17" customFormat="1" ht="12">
      <c r="A191" s="1"/>
      <c r="B191" s="9" t="s">
        <v>228</v>
      </c>
      <c r="C191" s="6"/>
      <c r="D191" s="29" t="s">
        <v>229</v>
      </c>
      <c r="E191" s="32">
        <f t="shared" si="45"/>
        <v>0</v>
      </c>
      <c r="F191" s="32">
        <f t="shared" si="46"/>
        <v>0</v>
      </c>
      <c r="G191" s="32">
        <f t="shared" si="47"/>
        <v>0</v>
      </c>
      <c r="H191" s="32">
        <f t="shared" si="48"/>
        <v>0</v>
      </c>
      <c r="I191" s="32">
        <f t="shared" si="49"/>
        <v>0</v>
      </c>
      <c r="J191" s="32">
        <f t="shared" si="50"/>
        <v>0</v>
      </c>
      <c r="K191" s="32">
        <f t="shared" si="51"/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f aca="true" t="shared" si="71" ref="AN191:AT192">AU191+BB191+BI191+BP191</f>
        <v>0</v>
      </c>
      <c r="AO191" s="32">
        <f t="shared" si="71"/>
        <v>0</v>
      </c>
      <c r="AP191" s="32">
        <f t="shared" si="71"/>
        <v>0</v>
      </c>
      <c r="AQ191" s="32">
        <f t="shared" si="71"/>
        <v>0</v>
      </c>
      <c r="AR191" s="32">
        <f t="shared" si="71"/>
        <v>0</v>
      </c>
      <c r="AS191" s="32">
        <f t="shared" si="71"/>
        <v>0</v>
      </c>
      <c r="AT191" s="32">
        <f t="shared" si="71"/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0</v>
      </c>
      <c r="BU191" s="32">
        <v>0</v>
      </c>
      <c r="BV191" s="32">
        <v>0</v>
      </c>
      <c r="BW191" s="32">
        <f t="shared" si="52"/>
        <v>0</v>
      </c>
      <c r="BX191" s="32">
        <f t="shared" si="53"/>
        <v>0</v>
      </c>
      <c r="BY191" s="32">
        <f t="shared" si="54"/>
        <v>0</v>
      </c>
      <c r="BZ191" s="32">
        <f t="shared" si="55"/>
        <v>0</v>
      </c>
      <c r="CA191" s="32">
        <f t="shared" si="56"/>
        <v>0</v>
      </c>
      <c r="CB191" s="32">
        <f t="shared" si="57"/>
        <v>0</v>
      </c>
      <c r="CC191" s="32">
        <f t="shared" si="58"/>
        <v>0</v>
      </c>
      <c r="CD191" s="34"/>
    </row>
    <row r="192" spans="1:82" s="17" customFormat="1" ht="48">
      <c r="A192" s="1"/>
      <c r="B192" s="31" t="s">
        <v>352</v>
      </c>
      <c r="C192" s="6" t="s">
        <v>349</v>
      </c>
      <c r="D192" s="29" t="s">
        <v>229</v>
      </c>
      <c r="E192" s="32">
        <f t="shared" si="45"/>
        <v>0</v>
      </c>
      <c r="F192" s="32">
        <f t="shared" si="46"/>
        <v>0</v>
      </c>
      <c r="G192" s="32">
        <f t="shared" si="47"/>
        <v>0</v>
      </c>
      <c r="H192" s="32">
        <f t="shared" si="48"/>
        <v>0</v>
      </c>
      <c r="I192" s="32">
        <f t="shared" si="49"/>
        <v>0</v>
      </c>
      <c r="J192" s="32">
        <f t="shared" si="50"/>
        <v>0</v>
      </c>
      <c r="K192" s="32">
        <f t="shared" si="51"/>
        <v>1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1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f t="shared" si="71"/>
        <v>0</v>
      </c>
      <c r="AO192" s="32">
        <f t="shared" si="71"/>
        <v>0</v>
      </c>
      <c r="AP192" s="32">
        <f t="shared" si="71"/>
        <v>0</v>
      </c>
      <c r="AQ192" s="32">
        <f t="shared" si="71"/>
        <v>0</v>
      </c>
      <c r="AR192" s="32">
        <f t="shared" si="71"/>
        <v>0</v>
      </c>
      <c r="AS192" s="32">
        <f t="shared" si="71"/>
        <v>0</v>
      </c>
      <c r="AT192" s="32">
        <f t="shared" si="71"/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32">
        <v>0</v>
      </c>
      <c r="BE192" s="32">
        <v>0</v>
      </c>
      <c r="BF192" s="32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0</v>
      </c>
      <c r="BM192" s="32">
        <v>0</v>
      </c>
      <c r="BN192" s="32">
        <v>0</v>
      </c>
      <c r="BO192" s="32">
        <v>0</v>
      </c>
      <c r="BP192" s="32">
        <v>0</v>
      </c>
      <c r="BQ192" s="32">
        <v>0</v>
      </c>
      <c r="BR192" s="32">
        <v>0</v>
      </c>
      <c r="BS192" s="32">
        <v>0</v>
      </c>
      <c r="BT192" s="32">
        <v>0</v>
      </c>
      <c r="BU192" s="32">
        <v>0</v>
      </c>
      <c r="BV192" s="32">
        <v>0</v>
      </c>
      <c r="BW192" s="32">
        <f t="shared" si="52"/>
        <v>0</v>
      </c>
      <c r="BX192" s="32">
        <f t="shared" si="53"/>
        <v>0</v>
      </c>
      <c r="BY192" s="32">
        <f t="shared" si="54"/>
        <v>0</v>
      </c>
      <c r="BZ192" s="32">
        <f t="shared" si="55"/>
        <v>0</v>
      </c>
      <c r="CA192" s="32">
        <f t="shared" si="56"/>
        <v>0</v>
      </c>
      <c r="CB192" s="32">
        <f t="shared" si="57"/>
        <v>0</v>
      </c>
      <c r="CC192" s="32">
        <f t="shared" si="58"/>
        <v>-1</v>
      </c>
      <c r="CD192" s="34" t="s">
        <v>437</v>
      </c>
    </row>
    <row r="193" spans="1:82" s="17" customFormat="1" ht="12">
      <c r="A193" s="1"/>
      <c r="B193" s="9" t="s">
        <v>174</v>
      </c>
      <c r="C193" s="6"/>
      <c r="D193" s="29" t="s">
        <v>229</v>
      </c>
      <c r="E193" s="32">
        <f t="shared" si="45"/>
        <v>0</v>
      </c>
      <c r="F193" s="32">
        <f t="shared" si="46"/>
        <v>0</v>
      </c>
      <c r="G193" s="32">
        <f t="shared" si="47"/>
        <v>0</v>
      </c>
      <c r="H193" s="32">
        <f t="shared" si="48"/>
        <v>0</v>
      </c>
      <c r="I193" s="32">
        <f t="shared" si="49"/>
        <v>0</v>
      </c>
      <c r="J193" s="32">
        <f t="shared" si="50"/>
        <v>0</v>
      </c>
      <c r="K193" s="32">
        <f t="shared" si="51"/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2">
        <v>0</v>
      </c>
      <c r="BW193" s="32">
        <f t="shared" si="52"/>
        <v>0</v>
      </c>
      <c r="BX193" s="32">
        <f t="shared" si="53"/>
        <v>0</v>
      </c>
      <c r="BY193" s="32">
        <f t="shared" si="54"/>
        <v>0</v>
      </c>
      <c r="BZ193" s="32">
        <f t="shared" si="55"/>
        <v>0</v>
      </c>
      <c r="CA193" s="32">
        <f t="shared" si="56"/>
        <v>0</v>
      </c>
      <c r="CB193" s="32">
        <f t="shared" si="57"/>
        <v>0</v>
      </c>
      <c r="CC193" s="32">
        <f t="shared" si="58"/>
        <v>0</v>
      </c>
      <c r="CD193" s="34"/>
    </row>
    <row r="194" spans="1:82" s="17" customFormat="1" ht="36">
      <c r="A194" s="1"/>
      <c r="B194" s="31" t="s">
        <v>353</v>
      </c>
      <c r="C194" s="6" t="s">
        <v>349</v>
      </c>
      <c r="D194" s="29" t="s">
        <v>229</v>
      </c>
      <c r="E194" s="32">
        <f t="shared" si="45"/>
        <v>0</v>
      </c>
      <c r="F194" s="32">
        <f t="shared" si="46"/>
        <v>0</v>
      </c>
      <c r="G194" s="32">
        <f t="shared" si="47"/>
        <v>0</v>
      </c>
      <c r="H194" s="32">
        <f t="shared" si="48"/>
        <v>0</v>
      </c>
      <c r="I194" s="32">
        <f t="shared" si="49"/>
        <v>0</v>
      </c>
      <c r="J194" s="32">
        <f t="shared" si="50"/>
        <v>0</v>
      </c>
      <c r="K194" s="32">
        <f t="shared" si="51"/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</v>
      </c>
      <c r="BE194" s="32">
        <v>0</v>
      </c>
      <c r="BF194" s="32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0</v>
      </c>
      <c r="BN194" s="32">
        <v>0</v>
      </c>
      <c r="BO194" s="32">
        <v>0</v>
      </c>
      <c r="BP194" s="32">
        <v>0</v>
      </c>
      <c r="BQ194" s="32">
        <v>0</v>
      </c>
      <c r="BR194" s="32">
        <v>0</v>
      </c>
      <c r="BS194" s="32">
        <v>0</v>
      </c>
      <c r="BT194" s="32">
        <v>0</v>
      </c>
      <c r="BU194" s="32">
        <v>0</v>
      </c>
      <c r="BV194" s="32">
        <v>0</v>
      </c>
      <c r="BW194" s="32">
        <f t="shared" si="52"/>
        <v>0</v>
      </c>
      <c r="BX194" s="32">
        <f t="shared" si="53"/>
        <v>0</v>
      </c>
      <c r="BY194" s="32">
        <f t="shared" si="54"/>
        <v>0</v>
      </c>
      <c r="BZ194" s="32">
        <f t="shared" si="55"/>
        <v>0</v>
      </c>
      <c r="CA194" s="32">
        <f t="shared" si="56"/>
        <v>0</v>
      </c>
      <c r="CB194" s="32">
        <f t="shared" si="57"/>
        <v>0</v>
      </c>
      <c r="CC194" s="32">
        <f t="shared" si="58"/>
        <v>0</v>
      </c>
      <c r="CD194" s="34" t="s">
        <v>438</v>
      </c>
    </row>
    <row r="195" spans="1:82" s="17" customFormat="1" ht="21">
      <c r="A195" s="61" t="s">
        <v>189</v>
      </c>
      <c r="B195" s="10" t="s">
        <v>190</v>
      </c>
      <c r="C195" s="62">
        <v>0</v>
      </c>
      <c r="D195" s="29" t="s">
        <v>229</v>
      </c>
      <c r="E195" s="32">
        <f t="shared" si="45"/>
        <v>0</v>
      </c>
      <c r="F195" s="32">
        <f t="shared" si="46"/>
        <v>0</v>
      </c>
      <c r="G195" s="32">
        <f t="shared" si="47"/>
        <v>0</v>
      </c>
      <c r="H195" s="32">
        <f t="shared" si="48"/>
        <v>0</v>
      </c>
      <c r="I195" s="32">
        <f t="shared" si="49"/>
        <v>0</v>
      </c>
      <c r="J195" s="32">
        <f t="shared" si="50"/>
        <v>0</v>
      </c>
      <c r="K195" s="32">
        <f t="shared" si="51"/>
        <v>26</v>
      </c>
      <c r="L195" s="32">
        <f>L200+L227</f>
        <v>0</v>
      </c>
      <c r="M195" s="32">
        <f>M200+M227</f>
        <v>0</v>
      </c>
      <c r="N195" s="32">
        <f>N200+N227</f>
        <v>0</v>
      </c>
      <c r="O195" s="32">
        <f>O200+O227</f>
        <v>0</v>
      </c>
      <c r="P195" s="32">
        <f>P200+P227</f>
        <v>0</v>
      </c>
      <c r="Q195" s="32">
        <v>0</v>
      </c>
      <c r="R195" s="32">
        <f>R200+R227</f>
        <v>26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f>AU200+AU227</f>
        <v>0</v>
      </c>
      <c r="AV195" s="32">
        <f>AV200+AV227</f>
        <v>0</v>
      </c>
      <c r="AW195" s="32">
        <f>AW200+AW227</f>
        <v>0</v>
      </c>
      <c r="AX195" s="32">
        <f>AX200+AX227</f>
        <v>0</v>
      </c>
      <c r="AY195" s="32">
        <f>AY200+AY227</f>
        <v>0</v>
      </c>
      <c r="AZ195" s="32">
        <v>0</v>
      </c>
      <c r="BA195" s="32">
        <f>BA200+BA227</f>
        <v>4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2">
        <v>0</v>
      </c>
      <c r="BW195" s="32">
        <f t="shared" si="52"/>
        <v>0</v>
      </c>
      <c r="BX195" s="32">
        <f t="shared" si="53"/>
        <v>0</v>
      </c>
      <c r="BY195" s="32">
        <f t="shared" si="54"/>
        <v>0</v>
      </c>
      <c r="BZ195" s="32">
        <f t="shared" si="55"/>
        <v>0</v>
      </c>
      <c r="CA195" s="32">
        <f t="shared" si="56"/>
        <v>0</v>
      </c>
      <c r="CB195" s="32">
        <f t="shared" si="57"/>
        <v>0</v>
      </c>
      <c r="CC195" s="32">
        <f t="shared" si="58"/>
        <v>-26</v>
      </c>
      <c r="CD195" s="34"/>
    </row>
    <row r="196" spans="1:82" s="17" customFormat="1" ht="21">
      <c r="A196" s="1" t="s">
        <v>191</v>
      </c>
      <c r="B196" s="10" t="s">
        <v>192</v>
      </c>
      <c r="C196" s="3">
        <v>0</v>
      </c>
      <c r="D196" s="29" t="s">
        <v>229</v>
      </c>
      <c r="E196" s="32">
        <f t="shared" si="45"/>
        <v>0</v>
      </c>
      <c r="F196" s="32">
        <f t="shared" si="46"/>
        <v>0</v>
      </c>
      <c r="G196" s="32">
        <f t="shared" si="47"/>
        <v>0</v>
      </c>
      <c r="H196" s="32">
        <f t="shared" si="48"/>
        <v>0</v>
      </c>
      <c r="I196" s="32">
        <f t="shared" si="49"/>
        <v>0</v>
      </c>
      <c r="J196" s="32">
        <f t="shared" si="50"/>
        <v>0</v>
      </c>
      <c r="K196" s="32">
        <f t="shared" si="51"/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32">
        <v>0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0</v>
      </c>
      <c r="BP196" s="32">
        <v>0</v>
      </c>
      <c r="BQ196" s="32">
        <v>0</v>
      </c>
      <c r="BR196" s="32">
        <v>0</v>
      </c>
      <c r="BS196" s="32">
        <v>0</v>
      </c>
      <c r="BT196" s="32">
        <v>0</v>
      </c>
      <c r="BU196" s="32">
        <v>0</v>
      </c>
      <c r="BV196" s="32">
        <v>0</v>
      </c>
      <c r="BW196" s="32">
        <f t="shared" si="52"/>
        <v>0</v>
      </c>
      <c r="BX196" s="32">
        <f t="shared" si="53"/>
        <v>0</v>
      </c>
      <c r="BY196" s="32">
        <f t="shared" si="54"/>
        <v>0</v>
      </c>
      <c r="BZ196" s="32">
        <f t="shared" si="55"/>
        <v>0</v>
      </c>
      <c r="CA196" s="32">
        <f t="shared" si="56"/>
        <v>0</v>
      </c>
      <c r="CB196" s="32">
        <f t="shared" si="57"/>
        <v>0</v>
      </c>
      <c r="CC196" s="32">
        <f t="shared" si="58"/>
        <v>0</v>
      </c>
      <c r="CD196" s="34"/>
    </row>
    <row r="197" spans="1:82" s="17" customFormat="1" ht="21">
      <c r="A197" s="1" t="s">
        <v>193</v>
      </c>
      <c r="B197" s="10" t="s">
        <v>194</v>
      </c>
      <c r="C197" s="3">
        <v>0</v>
      </c>
      <c r="D197" s="29" t="s">
        <v>229</v>
      </c>
      <c r="E197" s="32">
        <f t="shared" si="45"/>
        <v>0</v>
      </c>
      <c r="F197" s="32">
        <f t="shared" si="46"/>
        <v>0</v>
      </c>
      <c r="G197" s="32">
        <f t="shared" si="47"/>
        <v>0</v>
      </c>
      <c r="H197" s="32">
        <f t="shared" si="48"/>
        <v>0</v>
      </c>
      <c r="I197" s="32">
        <f t="shared" si="49"/>
        <v>0</v>
      </c>
      <c r="J197" s="32">
        <f t="shared" si="50"/>
        <v>0</v>
      </c>
      <c r="K197" s="32">
        <f t="shared" si="51"/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f aca="true" t="shared" si="72" ref="AN197:AT201">AU197+BB197+BI197+BP197</f>
        <v>0</v>
      </c>
      <c r="AO197" s="32">
        <f t="shared" si="72"/>
        <v>0</v>
      </c>
      <c r="AP197" s="32">
        <f t="shared" si="72"/>
        <v>0</v>
      </c>
      <c r="AQ197" s="32">
        <f t="shared" si="72"/>
        <v>0</v>
      </c>
      <c r="AR197" s="32">
        <f t="shared" si="72"/>
        <v>0</v>
      </c>
      <c r="AS197" s="32">
        <f t="shared" si="72"/>
        <v>0</v>
      </c>
      <c r="AT197" s="32">
        <f t="shared" si="72"/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2">
        <v>0</v>
      </c>
      <c r="BW197" s="32">
        <f t="shared" si="52"/>
        <v>0</v>
      </c>
      <c r="BX197" s="32">
        <f t="shared" si="53"/>
        <v>0</v>
      </c>
      <c r="BY197" s="32">
        <f t="shared" si="54"/>
        <v>0</v>
      </c>
      <c r="BZ197" s="32">
        <f t="shared" si="55"/>
        <v>0</v>
      </c>
      <c r="CA197" s="32">
        <f t="shared" si="56"/>
        <v>0</v>
      </c>
      <c r="CB197" s="32">
        <f t="shared" si="57"/>
        <v>0</v>
      </c>
      <c r="CC197" s="32">
        <f t="shared" si="58"/>
        <v>0</v>
      </c>
      <c r="CD197" s="34"/>
    </row>
    <row r="198" spans="1:82" s="17" customFormat="1" ht="21">
      <c r="A198" s="1" t="s">
        <v>195</v>
      </c>
      <c r="B198" s="10" t="s">
        <v>196</v>
      </c>
      <c r="C198" s="3">
        <v>0</v>
      </c>
      <c r="D198" s="29" t="s">
        <v>229</v>
      </c>
      <c r="E198" s="32">
        <f t="shared" si="45"/>
        <v>0</v>
      </c>
      <c r="F198" s="32">
        <f t="shared" si="46"/>
        <v>0</v>
      </c>
      <c r="G198" s="32">
        <f t="shared" si="47"/>
        <v>0</v>
      </c>
      <c r="H198" s="32">
        <f t="shared" si="48"/>
        <v>0</v>
      </c>
      <c r="I198" s="32">
        <f t="shared" si="49"/>
        <v>0</v>
      </c>
      <c r="J198" s="32">
        <f t="shared" si="50"/>
        <v>0</v>
      </c>
      <c r="K198" s="32">
        <f t="shared" si="51"/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f t="shared" si="72"/>
        <v>0</v>
      </c>
      <c r="AO198" s="32">
        <f t="shared" si="72"/>
        <v>0</v>
      </c>
      <c r="AP198" s="32">
        <f t="shared" si="72"/>
        <v>0</v>
      </c>
      <c r="AQ198" s="32">
        <f t="shared" si="72"/>
        <v>0</v>
      </c>
      <c r="AR198" s="32">
        <f t="shared" si="72"/>
        <v>0</v>
      </c>
      <c r="AS198" s="32">
        <f t="shared" si="72"/>
        <v>0</v>
      </c>
      <c r="AT198" s="32">
        <f t="shared" si="72"/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0</v>
      </c>
      <c r="BQ198" s="32">
        <v>0</v>
      </c>
      <c r="BR198" s="32">
        <v>0</v>
      </c>
      <c r="BS198" s="32">
        <v>0</v>
      </c>
      <c r="BT198" s="32">
        <v>0</v>
      </c>
      <c r="BU198" s="32">
        <v>0</v>
      </c>
      <c r="BV198" s="32">
        <v>0</v>
      </c>
      <c r="BW198" s="32">
        <f t="shared" si="52"/>
        <v>0</v>
      </c>
      <c r="BX198" s="32">
        <f t="shared" si="53"/>
        <v>0</v>
      </c>
      <c r="BY198" s="32">
        <f t="shared" si="54"/>
        <v>0</v>
      </c>
      <c r="BZ198" s="32">
        <f t="shared" si="55"/>
        <v>0</v>
      </c>
      <c r="CA198" s="32">
        <f t="shared" si="56"/>
        <v>0</v>
      </c>
      <c r="CB198" s="32">
        <f t="shared" si="57"/>
        <v>0</v>
      </c>
      <c r="CC198" s="32">
        <f t="shared" si="58"/>
        <v>0</v>
      </c>
      <c r="CD198" s="34"/>
    </row>
    <row r="199" spans="1:82" s="17" customFormat="1" ht="21">
      <c r="A199" s="1" t="s">
        <v>197</v>
      </c>
      <c r="B199" s="10" t="s">
        <v>198</v>
      </c>
      <c r="C199" s="3">
        <v>0</v>
      </c>
      <c r="D199" s="29" t="s">
        <v>229</v>
      </c>
      <c r="E199" s="32">
        <f t="shared" si="45"/>
        <v>0</v>
      </c>
      <c r="F199" s="32">
        <f t="shared" si="46"/>
        <v>0</v>
      </c>
      <c r="G199" s="32">
        <f t="shared" si="47"/>
        <v>0</v>
      </c>
      <c r="H199" s="32">
        <f t="shared" si="48"/>
        <v>0</v>
      </c>
      <c r="I199" s="32">
        <f t="shared" si="49"/>
        <v>0</v>
      </c>
      <c r="J199" s="32">
        <f t="shared" si="50"/>
        <v>0</v>
      </c>
      <c r="K199" s="32">
        <f t="shared" si="51"/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f t="shared" si="72"/>
        <v>0</v>
      </c>
      <c r="AO199" s="32">
        <f t="shared" si="72"/>
        <v>0</v>
      </c>
      <c r="AP199" s="32">
        <f t="shared" si="72"/>
        <v>0</v>
      </c>
      <c r="AQ199" s="32">
        <f t="shared" si="72"/>
        <v>0</v>
      </c>
      <c r="AR199" s="32">
        <f t="shared" si="72"/>
        <v>0</v>
      </c>
      <c r="AS199" s="32">
        <f t="shared" si="72"/>
        <v>0</v>
      </c>
      <c r="AT199" s="32">
        <f t="shared" si="72"/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2">
        <v>0</v>
      </c>
      <c r="BW199" s="32">
        <f t="shared" si="52"/>
        <v>0</v>
      </c>
      <c r="BX199" s="32">
        <f t="shared" si="53"/>
        <v>0</v>
      </c>
      <c r="BY199" s="32">
        <f t="shared" si="54"/>
        <v>0</v>
      </c>
      <c r="BZ199" s="32">
        <f t="shared" si="55"/>
        <v>0</v>
      </c>
      <c r="CA199" s="32">
        <f t="shared" si="56"/>
        <v>0</v>
      </c>
      <c r="CB199" s="32">
        <f t="shared" si="57"/>
        <v>0</v>
      </c>
      <c r="CC199" s="32">
        <f t="shared" si="58"/>
        <v>0</v>
      </c>
      <c r="CD199" s="34"/>
    </row>
    <row r="200" spans="1:82" s="17" customFormat="1" ht="21">
      <c r="A200" s="61" t="s">
        <v>199</v>
      </c>
      <c r="B200" s="10" t="s">
        <v>200</v>
      </c>
      <c r="C200" s="62" t="s">
        <v>114</v>
      </c>
      <c r="D200" s="29" t="s">
        <v>229</v>
      </c>
      <c r="E200" s="32">
        <f t="shared" si="45"/>
        <v>0</v>
      </c>
      <c r="F200" s="32">
        <f t="shared" si="46"/>
        <v>0</v>
      </c>
      <c r="G200" s="32">
        <f t="shared" si="47"/>
        <v>0</v>
      </c>
      <c r="H200" s="32">
        <f t="shared" si="48"/>
        <v>0</v>
      </c>
      <c r="I200" s="32">
        <f t="shared" si="49"/>
        <v>0</v>
      </c>
      <c r="J200" s="32">
        <f t="shared" si="50"/>
        <v>0</v>
      </c>
      <c r="K200" s="32">
        <f t="shared" si="51"/>
        <v>24</v>
      </c>
      <c r="L200" s="32">
        <f aca="true" t="shared" si="73" ref="L200:R200">L201</f>
        <v>0</v>
      </c>
      <c r="M200" s="32">
        <f t="shared" si="73"/>
        <v>0</v>
      </c>
      <c r="N200" s="32">
        <f t="shared" si="73"/>
        <v>0</v>
      </c>
      <c r="O200" s="32">
        <f t="shared" si="73"/>
        <v>0</v>
      </c>
      <c r="P200" s="32">
        <f t="shared" si="73"/>
        <v>0</v>
      </c>
      <c r="Q200" s="32">
        <v>0</v>
      </c>
      <c r="R200" s="32">
        <f t="shared" si="73"/>
        <v>24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f t="shared" si="72"/>
        <v>0</v>
      </c>
      <c r="AO200" s="32">
        <f t="shared" si="72"/>
        <v>0</v>
      </c>
      <c r="AP200" s="32">
        <f t="shared" si="72"/>
        <v>0</v>
      </c>
      <c r="AQ200" s="32">
        <f t="shared" si="72"/>
        <v>0</v>
      </c>
      <c r="AR200" s="32">
        <f t="shared" si="72"/>
        <v>0</v>
      </c>
      <c r="AS200" s="32">
        <f t="shared" si="72"/>
        <v>0</v>
      </c>
      <c r="AT200" s="32">
        <f t="shared" si="72"/>
        <v>1</v>
      </c>
      <c r="AU200" s="32">
        <f aca="true" t="shared" si="74" ref="AU200:BA200">AU201</f>
        <v>0</v>
      </c>
      <c r="AV200" s="32">
        <f t="shared" si="74"/>
        <v>0</v>
      </c>
      <c r="AW200" s="32">
        <f t="shared" si="74"/>
        <v>0</v>
      </c>
      <c r="AX200" s="32">
        <f t="shared" si="74"/>
        <v>0</v>
      </c>
      <c r="AY200" s="32">
        <f t="shared" si="74"/>
        <v>0</v>
      </c>
      <c r="AZ200" s="32">
        <v>0</v>
      </c>
      <c r="BA200" s="32">
        <f t="shared" si="74"/>
        <v>1</v>
      </c>
      <c r="BB200" s="32">
        <v>0</v>
      </c>
      <c r="BC200" s="32">
        <v>0</v>
      </c>
      <c r="BD200" s="32">
        <v>0</v>
      </c>
      <c r="BE200" s="32">
        <v>0</v>
      </c>
      <c r="BF200" s="32">
        <v>0</v>
      </c>
      <c r="BG200" s="32">
        <v>0</v>
      </c>
      <c r="BH200" s="32">
        <v>0</v>
      </c>
      <c r="BI200" s="32">
        <v>0</v>
      </c>
      <c r="BJ200" s="32">
        <v>0</v>
      </c>
      <c r="BK200" s="32">
        <v>0</v>
      </c>
      <c r="BL200" s="32">
        <v>0</v>
      </c>
      <c r="BM200" s="32">
        <v>0</v>
      </c>
      <c r="BN200" s="32">
        <v>0</v>
      </c>
      <c r="BO200" s="32">
        <v>0</v>
      </c>
      <c r="BP200" s="32">
        <v>0</v>
      </c>
      <c r="BQ200" s="32">
        <v>0</v>
      </c>
      <c r="BR200" s="32">
        <v>0</v>
      </c>
      <c r="BS200" s="32">
        <v>0</v>
      </c>
      <c r="BT200" s="32">
        <v>0</v>
      </c>
      <c r="BU200" s="32">
        <v>0</v>
      </c>
      <c r="BV200" s="32">
        <v>0</v>
      </c>
      <c r="BW200" s="32">
        <f t="shared" si="52"/>
        <v>0</v>
      </c>
      <c r="BX200" s="32">
        <f t="shared" si="53"/>
        <v>0</v>
      </c>
      <c r="BY200" s="32">
        <f t="shared" si="54"/>
        <v>0</v>
      </c>
      <c r="BZ200" s="32">
        <f t="shared" si="55"/>
        <v>0</v>
      </c>
      <c r="CA200" s="32">
        <f t="shared" si="56"/>
        <v>0</v>
      </c>
      <c r="CB200" s="32">
        <f t="shared" si="57"/>
        <v>0</v>
      </c>
      <c r="CC200" s="32">
        <f t="shared" si="58"/>
        <v>-23</v>
      </c>
      <c r="CD200" s="35"/>
    </row>
    <row r="201" spans="1:82" s="17" customFormat="1" ht="21.75">
      <c r="A201" s="61" t="s">
        <v>354</v>
      </c>
      <c r="B201" s="11" t="s">
        <v>201</v>
      </c>
      <c r="C201" s="63" t="s">
        <v>355</v>
      </c>
      <c r="D201" s="29" t="s">
        <v>229</v>
      </c>
      <c r="E201" s="32">
        <f t="shared" si="45"/>
        <v>0</v>
      </c>
      <c r="F201" s="32">
        <f t="shared" si="46"/>
        <v>0</v>
      </c>
      <c r="G201" s="32">
        <f t="shared" si="47"/>
        <v>0</v>
      </c>
      <c r="H201" s="32">
        <f t="shared" si="48"/>
        <v>0</v>
      </c>
      <c r="I201" s="32">
        <f t="shared" si="49"/>
        <v>0</v>
      </c>
      <c r="J201" s="32">
        <f t="shared" si="50"/>
        <v>0</v>
      </c>
      <c r="K201" s="32">
        <f t="shared" si="51"/>
        <v>24</v>
      </c>
      <c r="L201" s="32">
        <f>SUM(L203:L226)</f>
        <v>0</v>
      </c>
      <c r="M201" s="32">
        <f>SUM(M203:M226)</f>
        <v>0</v>
      </c>
      <c r="N201" s="32">
        <f>SUM(N203:N226)</f>
        <v>0</v>
      </c>
      <c r="O201" s="32">
        <f>SUM(O203:O226)</f>
        <v>0</v>
      </c>
      <c r="P201" s="32">
        <f>SUM(P203:P226)</f>
        <v>0</v>
      </c>
      <c r="Q201" s="32">
        <v>0</v>
      </c>
      <c r="R201" s="32">
        <f>SUM(R203:R226)</f>
        <v>24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f t="shared" si="72"/>
        <v>0</v>
      </c>
      <c r="AO201" s="32">
        <f t="shared" si="72"/>
        <v>0</v>
      </c>
      <c r="AP201" s="32">
        <f t="shared" si="72"/>
        <v>0</v>
      </c>
      <c r="AQ201" s="32">
        <f t="shared" si="72"/>
        <v>0</v>
      </c>
      <c r="AR201" s="32">
        <f t="shared" si="72"/>
        <v>0</v>
      </c>
      <c r="AS201" s="32">
        <f t="shared" si="72"/>
        <v>0</v>
      </c>
      <c r="AT201" s="32">
        <f t="shared" si="72"/>
        <v>1</v>
      </c>
      <c r="AU201" s="32">
        <f>SUM(AU203:AU226)</f>
        <v>0</v>
      </c>
      <c r="AV201" s="32">
        <f>SUM(AV203:AV226)</f>
        <v>0</v>
      </c>
      <c r="AW201" s="32">
        <f>SUM(AW203:AW226)</f>
        <v>0</v>
      </c>
      <c r="AX201" s="32">
        <f>SUM(AX203:AX226)</f>
        <v>0</v>
      </c>
      <c r="AY201" s="32">
        <f>SUM(AY203:AY226)</f>
        <v>0</v>
      </c>
      <c r="AZ201" s="32">
        <v>0</v>
      </c>
      <c r="BA201" s="32">
        <f>SUM(BA203:BA226)</f>
        <v>1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32">
        <f t="shared" si="52"/>
        <v>0</v>
      </c>
      <c r="BX201" s="32">
        <f t="shared" si="53"/>
        <v>0</v>
      </c>
      <c r="BY201" s="32">
        <f t="shared" si="54"/>
        <v>0</v>
      </c>
      <c r="BZ201" s="32">
        <f t="shared" si="55"/>
        <v>0</v>
      </c>
      <c r="CA201" s="32">
        <f t="shared" si="56"/>
        <v>0</v>
      </c>
      <c r="CB201" s="32">
        <f t="shared" si="57"/>
        <v>0</v>
      </c>
      <c r="CC201" s="32">
        <f t="shared" si="58"/>
        <v>-23</v>
      </c>
      <c r="CD201" s="34"/>
    </row>
    <row r="202" spans="1:82" s="17" customFormat="1" ht="12">
      <c r="A202" s="1"/>
      <c r="B202" s="9" t="s">
        <v>202</v>
      </c>
      <c r="C202" s="3">
        <v>0</v>
      </c>
      <c r="D202" s="29" t="s">
        <v>229</v>
      </c>
      <c r="E202" s="32">
        <f t="shared" si="45"/>
        <v>0</v>
      </c>
      <c r="F202" s="32">
        <f t="shared" si="46"/>
        <v>0</v>
      </c>
      <c r="G202" s="32">
        <f t="shared" si="47"/>
        <v>0</v>
      </c>
      <c r="H202" s="32">
        <f t="shared" si="48"/>
        <v>0</v>
      </c>
      <c r="I202" s="32">
        <f t="shared" si="49"/>
        <v>0</v>
      </c>
      <c r="J202" s="32">
        <f t="shared" si="50"/>
        <v>0</v>
      </c>
      <c r="K202" s="32">
        <f t="shared" si="51"/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32">
        <v>0</v>
      </c>
      <c r="BE202" s="32">
        <v>0</v>
      </c>
      <c r="BF202" s="32">
        <v>0</v>
      </c>
      <c r="BG202" s="32">
        <v>0</v>
      </c>
      <c r="BH202" s="32">
        <v>0</v>
      </c>
      <c r="BI202" s="32">
        <v>0</v>
      </c>
      <c r="BJ202" s="32">
        <v>0</v>
      </c>
      <c r="BK202" s="32">
        <v>0</v>
      </c>
      <c r="BL202" s="32">
        <v>0</v>
      </c>
      <c r="BM202" s="32">
        <v>0</v>
      </c>
      <c r="BN202" s="32">
        <v>0</v>
      </c>
      <c r="BO202" s="32">
        <v>0</v>
      </c>
      <c r="BP202" s="32">
        <v>0</v>
      </c>
      <c r="BQ202" s="32">
        <v>0</v>
      </c>
      <c r="BR202" s="32">
        <v>0</v>
      </c>
      <c r="BS202" s="32">
        <v>0</v>
      </c>
      <c r="BT202" s="32">
        <v>0</v>
      </c>
      <c r="BU202" s="32">
        <v>0</v>
      </c>
      <c r="BV202" s="32">
        <v>0</v>
      </c>
      <c r="BW202" s="32">
        <f t="shared" si="52"/>
        <v>0</v>
      </c>
      <c r="BX202" s="32">
        <f t="shared" si="53"/>
        <v>0</v>
      </c>
      <c r="BY202" s="32">
        <f t="shared" si="54"/>
        <v>0</v>
      </c>
      <c r="BZ202" s="32">
        <f t="shared" si="55"/>
        <v>0</v>
      </c>
      <c r="CA202" s="32">
        <f t="shared" si="56"/>
        <v>0</v>
      </c>
      <c r="CB202" s="32">
        <f t="shared" si="57"/>
        <v>0</v>
      </c>
      <c r="CC202" s="32">
        <f t="shared" si="58"/>
        <v>0</v>
      </c>
      <c r="CD202" s="34"/>
    </row>
    <row r="203" spans="1:82" s="17" customFormat="1" ht="24">
      <c r="A203" s="1"/>
      <c r="B203" s="7" t="s">
        <v>356</v>
      </c>
      <c r="C203" s="6" t="s">
        <v>355</v>
      </c>
      <c r="D203" s="29" t="s">
        <v>229</v>
      </c>
      <c r="E203" s="32">
        <f t="shared" si="45"/>
        <v>0</v>
      </c>
      <c r="F203" s="32">
        <f t="shared" si="46"/>
        <v>0</v>
      </c>
      <c r="G203" s="32">
        <f t="shared" si="47"/>
        <v>0</v>
      </c>
      <c r="H203" s="32">
        <f t="shared" si="48"/>
        <v>0</v>
      </c>
      <c r="I203" s="32">
        <f t="shared" si="49"/>
        <v>0</v>
      </c>
      <c r="J203" s="32">
        <f t="shared" si="50"/>
        <v>0</v>
      </c>
      <c r="K203" s="32">
        <f t="shared" si="51"/>
        <v>1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1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f aca="true" t="shared" si="75" ref="AN203:AN213">AU203+BB203+BI203+BP203</f>
        <v>0</v>
      </c>
      <c r="AO203" s="32">
        <f aca="true" t="shared" si="76" ref="AO203:AO213">AV203+BC203+BJ203+BQ203</f>
        <v>0</v>
      </c>
      <c r="AP203" s="32">
        <f aca="true" t="shared" si="77" ref="AP203:AP213">AW203+BD203+BK203+BR203</f>
        <v>0</v>
      </c>
      <c r="AQ203" s="32">
        <f aca="true" t="shared" si="78" ref="AQ203:AQ213">AX203+BE203+BL203+BS203</f>
        <v>0</v>
      </c>
      <c r="AR203" s="32">
        <f aca="true" t="shared" si="79" ref="AR203:AR213">AY203+BF203+BM203+BT203</f>
        <v>0</v>
      </c>
      <c r="AS203" s="32">
        <f aca="true" t="shared" si="80" ref="AS203:AS213">AZ203+BG203+BN203+BU203</f>
        <v>0</v>
      </c>
      <c r="AT203" s="32">
        <f aca="true" t="shared" si="81" ref="AT203:AT213">BA203+BH203+BO203+BV203</f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32">
        <f t="shared" si="52"/>
        <v>0</v>
      </c>
      <c r="BX203" s="32">
        <f t="shared" si="53"/>
        <v>0</v>
      </c>
      <c r="BY203" s="32">
        <f t="shared" si="54"/>
        <v>0</v>
      </c>
      <c r="BZ203" s="32">
        <f t="shared" si="55"/>
        <v>0</v>
      </c>
      <c r="CA203" s="32">
        <f t="shared" si="56"/>
        <v>0</v>
      </c>
      <c r="CB203" s="32">
        <f t="shared" si="57"/>
        <v>0</v>
      </c>
      <c r="CC203" s="32">
        <f t="shared" si="58"/>
        <v>-1</v>
      </c>
      <c r="CD203" s="34" t="s">
        <v>437</v>
      </c>
    </row>
    <row r="204" spans="1:82" s="17" customFormat="1" ht="24">
      <c r="A204" s="1"/>
      <c r="B204" s="7" t="s">
        <v>357</v>
      </c>
      <c r="C204" s="6" t="s">
        <v>355</v>
      </c>
      <c r="D204" s="29" t="s">
        <v>229</v>
      </c>
      <c r="E204" s="32">
        <f t="shared" si="45"/>
        <v>0</v>
      </c>
      <c r="F204" s="32">
        <f t="shared" si="46"/>
        <v>0</v>
      </c>
      <c r="G204" s="32">
        <f t="shared" si="47"/>
        <v>0</v>
      </c>
      <c r="H204" s="32">
        <f t="shared" si="48"/>
        <v>0</v>
      </c>
      <c r="I204" s="32">
        <f t="shared" si="49"/>
        <v>0</v>
      </c>
      <c r="J204" s="32">
        <f t="shared" si="50"/>
        <v>0</v>
      </c>
      <c r="K204" s="32">
        <f t="shared" si="51"/>
        <v>1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1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f t="shared" si="75"/>
        <v>0</v>
      </c>
      <c r="AO204" s="32">
        <f t="shared" si="76"/>
        <v>0</v>
      </c>
      <c r="AP204" s="32">
        <f t="shared" si="77"/>
        <v>0</v>
      </c>
      <c r="AQ204" s="32">
        <f t="shared" si="78"/>
        <v>0</v>
      </c>
      <c r="AR204" s="32">
        <f t="shared" si="79"/>
        <v>0</v>
      </c>
      <c r="AS204" s="32">
        <f t="shared" si="80"/>
        <v>0</v>
      </c>
      <c r="AT204" s="32">
        <f t="shared" si="81"/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32">
        <v>0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0</v>
      </c>
      <c r="BP204" s="32">
        <v>0</v>
      </c>
      <c r="BQ204" s="32">
        <v>0</v>
      </c>
      <c r="BR204" s="32">
        <v>0</v>
      </c>
      <c r="BS204" s="32">
        <v>0</v>
      </c>
      <c r="BT204" s="32">
        <v>0</v>
      </c>
      <c r="BU204" s="32">
        <v>0</v>
      </c>
      <c r="BV204" s="32">
        <v>0</v>
      </c>
      <c r="BW204" s="32">
        <f t="shared" si="52"/>
        <v>0</v>
      </c>
      <c r="BX204" s="32">
        <f t="shared" si="53"/>
        <v>0</v>
      </c>
      <c r="BY204" s="32">
        <f t="shared" si="54"/>
        <v>0</v>
      </c>
      <c r="BZ204" s="32">
        <f t="shared" si="55"/>
        <v>0</v>
      </c>
      <c r="CA204" s="32">
        <f t="shared" si="56"/>
        <v>0</v>
      </c>
      <c r="CB204" s="32">
        <f t="shared" si="57"/>
        <v>0</v>
      </c>
      <c r="CC204" s="32">
        <f t="shared" si="58"/>
        <v>-1</v>
      </c>
      <c r="CD204" s="34" t="s">
        <v>436</v>
      </c>
    </row>
    <row r="205" spans="1:82" s="17" customFormat="1" ht="24">
      <c r="A205" s="1"/>
      <c r="B205" s="7" t="s">
        <v>358</v>
      </c>
      <c r="C205" s="6" t="s">
        <v>355</v>
      </c>
      <c r="D205" s="29" t="s">
        <v>229</v>
      </c>
      <c r="E205" s="32">
        <f t="shared" si="45"/>
        <v>0</v>
      </c>
      <c r="F205" s="32">
        <f t="shared" si="46"/>
        <v>0</v>
      </c>
      <c r="G205" s="32">
        <f t="shared" si="47"/>
        <v>0</v>
      </c>
      <c r="H205" s="32">
        <f t="shared" si="48"/>
        <v>0</v>
      </c>
      <c r="I205" s="32">
        <f t="shared" si="49"/>
        <v>0</v>
      </c>
      <c r="J205" s="32">
        <f t="shared" si="50"/>
        <v>0</v>
      </c>
      <c r="K205" s="32">
        <f t="shared" si="51"/>
        <v>1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1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f t="shared" si="75"/>
        <v>0</v>
      </c>
      <c r="AO205" s="32">
        <f t="shared" si="76"/>
        <v>0</v>
      </c>
      <c r="AP205" s="32">
        <f t="shared" si="77"/>
        <v>0</v>
      </c>
      <c r="AQ205" s="32">
        <f t="shared" si="78"/>
        <v>0</v>
      </c>
      <c r="AR205" s="32">
        <f t="shared" si="79"/>
        <v>0</v>
      </c>
      <c r="AS205" s="32">
        <f t="shared" si="80"/>
        <v>0</v>
      </c>
      <c r="AT205" s="32">
        <f t="shared" si="81"/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2">
        <v>0</v>
      </c>
      <c r="BW205" s="32">
        <f t="shared" si="52"/>
        <v>0</v>
      </c>
      <c r="BX205" s="32">
        <f t="shared" si="53"/>
        <v>0</v>
      </c>
      <c r="BY205" s="32">
        <f t="shared" si="54"/>
        <v>0</v>
      </c>
      <c r="BZ205" s="32">
        <f t="shared" si="55"/>
        <v>0</v>
      </c>
      <c r="CA205" s="32">
        <f t="shared" si="56"/>
        <v>0</v>
      </c>
      <c r="CB205" s="32">
        <f t="shared" si="57"/>
        <v>0</v>
      </c>
      <c r="CC205" s="32">
        <f t="shared" si="58"/>
        <v>-1</v>
      </c>
      <c r="CD205" s="34" t="s">
        <v>438</v>
      </c>
    </row>
    <row r="206" spans="1:82" s="17" customFormat="1" ht="24">
      <c r="A206" s="1"/>
      <c r="B206" s="7" t="s">
        <v>359</v>
      </c>
      <c r="C206" s="6" t="s">
        <v>355</v>
      </c>
      <c r="D206" s="29" t="s">
        <v>229</v>
      </c>
      <c r="E206" s="32">
        <f t="shared" si="45"/>
        <v>0</v>
      </c>
      <c r="F206" s="32">
        <f t="shared" si="46"/>
        <v>0</v>
      </c>
      <c r="G206" s="32">
        <f t="shared" si="47"/>
        <v>0</v>
      </c>
      <c r="H206" s="32">
        <f t="shared" si="48"/>
        <v>0</v>
      </c>
      <c r="I206" s="32">
        <f t="shared" si="49"/>
        <v>0</v>
      </c>
      <c r="J206" s="32">
        <f t="shared" si="50"/>
        <v>0</v>
      </c>
      <c r="K206" s="32">
        <f t="shared" si="51"/>
        <v>1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f t="shared" si="75"/>
        <v>0</v>
      </c>
      <c r="AO206" s="32">
        <f t="shared" si="76"/>
        <v>0</v>
      </c>
      <c r="AP206" s="32">
        <f t="shared" si="77"/>
        <v>0</v>
      </c>
      <c r="AQ206" s="32">
        <f t="shared" si="78"/>
        <v>0</v>
      </c>
      <c r="AR206" s="32">
        <f t="shared" si="79"/>
        <v>0</v>
      </c>
      <c r="AS206" s="32">
        <f t="shared" si="80"/>
        <v>0</v>
      </c>
      <c r="AT206" s="32">
        <f t="shared" si="81"/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  <c r="BD206" s="32">
        <v>0</v>
      </c>
      <c r="BE206" s="32">
        <v>0</v>
      </c>
      <c r="BF206" s="32">
        <v>0</v>
      </c>
      <c r="BG206" s="32">
        <v>0</v>
      </c>
      <c r="BH206" s="32">
        <v>0</v>
      </c>
      <c r="BI206" s="32">
        <v>0</v>
      </c>
      <c r="BJ206" s="32">
        <v>0</v>
      </c>
      <c r="BK206" s="32">
        <v>0</v>
      </c>
      <c r="BL206" s="32">
        <v>0</v>
      </c>
      <c r="BM206" s="32">
        <v>0</v>
      </c>
      <c r="BN206" s="32">
        <v>0</v>
      </c>
      <c r="BO206" s="32">
        <v>0</v>
      </c>
      <c r="BP206" s="32">
        <v>0</v>
      </c>
      <c r="BQ206" s="32">
        <v>0</v>
      </c>
      <c r="BR206" s="32">
        <v>0</v>
      </c>
      <c r="BS206" s="32">
        <v>0</v>
      </c>
      <c r="BT206" s="32">
        <v>0</v>
      </c>
      <c r="BU206" s="32">
        <v>0</v>
      </c>
      <c r="BV206" s="32">
        <v>0</v>
      </c>
      <c r="BW206" s="32">
        <f t="shared" si="52"/>
        <v>0</v>
      </c>
      <c r="BX206" s="32">
        <f t="shared" si="53"/>
        <v>0</v>
      </c>
      <c r="BY206" s="32">
        <f t="shared" si="54"/>
        <v>0</v>
      </c>
      <c r="BZ206" s="32">
        <f t="shared" si="55"/>
        <v>0</v>
      </c>
      <c r="CA206" s="32">
        <f t="shared" si="56"/>
        <v>0</v>
      </c>
      <c r="CB206" s="32">
        <f t="shared" si="57"/>
        <v>0</v>
      </c>
      <c r="CC206" s="32">
        <f t="shared" si="58"/>
        <v>-1</v>
      </c>
      <c r="CD206" s="34" t="s">
        <v>436</v>
      </c>
    </row>
    <row r="207" spans="1:82" s="17" customFormat="1" ht="24">
      <c r="A207" s="1"/>
      <c r="B207" s="7" t="s">
        <v>360</v>
      </c>
      <c r="C207" s="6" t="s">
        <v>355</v>
      </c>
      <c r="D207" s="29" t="s">
        <v>229</v>
      </c>
      <c r="E207" s="32">
        <f t="shared" si="45"/>
        <v>0</v>
      </c>
      <c r="F207" s="32">
        <f t="shared" si="46"/>
        <v>0</v>
      </c>
      <c r="G207" s="32">
        <f t="shared" si="47"/>
        <v>0</v>
      </c>
      <c r="H207" s="32">
        <f t="shared" si="48"/>
        <v>0</v>
      </c>
      <c r="I207" s="32">
        <f t="shared" si="49"/>
        <v>0</v>
      </c>
      <c r="J207" s="32">
        <f t="shared" si="50"/>
        <v>0</v>
      </c>
      <c r="K207" s="32">
        <f t="shared" si="51"/>
        <v>1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1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f t="shared" si="75"/>
        <v>0</v>
      </c>
      <c r="AO207" s="32">
        <f t="shared" si="76"/>
        <v>0</v>
      </c>
      <c r="AP207" s="32">
        <f t="shared" si="77"/>
        <v>0</v>
      </c>
      <c r="AQ207" s="32">
        <f t="shared" si="78"/>
        <v>0</v>
      </c>
      <c r="AR207" s="32">
        <f t="shared" si="79"/>
        <v>0</v>
      </c>
      <c r="AS207" s="32">
        <f t="shared" si="80"/>
        <v>0</v>
      </c>
      <c r="AT207" s="32">
        <f t="shared" si="81"/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0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2">
        <v>0</v>
      </c>
      <c r="BW207" s="32">
        <f t="shared" si="52"/>
        <v>0</v>
      </c>
      <c r="BX207" s="32">
        <f t="shared" si="53"/>
        <v>0</v>
      </c>
      <c r="BY207" s="32">
        <f t="shared" si="54"/>
        <v>0</v>
      </c>
      <c r="BZ207" s="32">
        <f t="shared" si="55"/>
        <v>0</v>
      </c>
      <c r="CA207" s="32">
        <f t="shared" si="56"/>
        <v>0</v>
      </c>
      <c r="CB207" s="32">
        <f t="shared" si="57"/>
        <v>0</v>
      </c>
      <c r="CC207" s="32">
        <f t="shared" si="58"/>
        <v>-1</v>
      </c>
      <c r="CD207" s="34" t="s">
        <v>436</v>
      </c>
    </row>
    <row r="208" spans="1:82" s="17" customFormat="1" ht="24">
      <c r="A208" s="1"/>
      <c r="B208" s="7" t="s">
        <v>361</v>
      </c>
      <c r="C208" s="6" t="s">
        <v>355</v>
      </c>
      <c r="D208" s="29" t="s">
        <v>229</v>
      </c>
      <c r="E208" s="32">
        <f t="shared" si="45"/>
        <v>0</v>
      </c>
      <c r="F208" s="32">
        <f t="shared" si="46"/>
        <v>0</v>
      </c>
      <c r="G208" s="32">
        <f t="shared" si="47"/>
        <v>0</v>
      </c>
      <c r="H208" s="32">
        <f t="shared" si="48"/>
        <v>0</v>
      </c>
      <c r="I208" s="32">
        <f t="shared" si="49"/>
        <v>0</v>
      </c>
      <c r="J208" s="32">
        <f t="shared" si="50"/>
        <v>0</v>
      </c>
      <c r="K208" s="32">
        <f t="shared" si="51"/>
        <v>1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1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0</v>
      </c>
      <c r="AL208" s="32">
        <v>0</v>
      </c>
      <c r="AM208" s="32">
        <v>0</v>
      </c>
      <c r="AN208" s="32">
        <f t="shared" si="75"/>
        <v>0</v>
      </c>
      <c r="AO208" s="32">
        <f t="shared" si="76"/>
        <v>0</v>
      </c>
      <c r="AP208" s="32">
        <f t="shared" si="77"/>
        <v>0</v>
      </c>
      <c r="AQ208" s="32">
        <f t="shared" si="78"/>
        <v>0</v>
      </c>
      <c r="AR208" s="32">
        <f t="shared" si="79"/>
        <v>0</v>
      </c>
      <c r="AS208" s="32">
        <f t="shared" si="80"/>
        <v>0</v>
      </c>
      <c r="AT208" s="32">
        <f t="shared" si="81"/>
        <v>0</v>
      </c>
      <c r="AU208" s="32">
        <v>0</v>
      </c>
      <c r="AV208" s="32">
        <v>0</v>
      </c>
      <c r="AW208" s="32">
        <v>0</v>
      </c>
      <c r="AX208" s="32">
        <v>0</v>
      </c>
      <c r="AY208" s="32">
        <v>0</v>
      </c>
      <c r="AZ208" s="32">
        <v>0</v>
      </c>
      <c r="BA208" s="32">
        <v>0</v>
      </c>
      <c r="BB208" s="32">
        <v>0</v>
      </c>
      <c r="BC208" s="32">
        <v>0</v>
      </c>
      <c r="BD208" s="32">
        <v>0</v>
      </c>
      <c r="BE208" s="32">
        <v>0</v>
      </c>
      <c r="BF208" s="32">
        <v>0</v>
      </c>
      <c r="BG208" s="32">
        <v>0</v>
      </c>
      <c r="BH208" s="32">
        <v>0</v>
      </c>
      <c r="BI208" s="32">
        <v>0</v>
      </c>
      <c r="BJ208" s="32">
        <v>0</v>
      </c>
      <c r="BK208" s="32">
        <v>0</v>
      </c>
      <c r="BL208" s="32">
        <v>0</v>
      </c>
      <c r="BM208" s="32">
        <v>0</v>
      </c>
      <c r="BN208" s="32">
        <v>0</v>
      </c>
      <c r="BO208" s="32">
        <v>0</v>
      </c>
      <c r="BP208" s="32">
        <v>0</v>
      </c>
      <c r="BQ208" s="32">
        <v>0</v>
      </c>
      <c r="BR208" s="32">
        <v>0</v>
      </c>
      <c r="BS208" s="32">
        <v>0</v>
      </c>
      <c r="BT208" s="32">
        <v>0</v>
      </c>
      <c r="BU208" s="32">
        <v>0</v>
      </c>
      <c r="BV208" s="32">
        <v>0</v>
      </c>
      <c r="BW208" s="32">
        <f t="shared" si="52"/>
        <v>0</v>
      </c>
      <c r="BX208" s="32">
        <f t="shared" si="53"/>
        <v>0</v>
      </c>
      <c r="BY208" s="32">
        <f t="shared" si="54"/>
        <v>0</v>
      </c>
      <c r="BZ208" s="32">
        <f t="shared" si="55"/>
        <v>0</v>
      </c>
      <c r="CA208" s="32">
        <f t="shared" si="56"/>
        <v>0</v>
      </c>
      <c r="CB208" s="32">
        <f t="shared" si="57"/>
        <v>0</v>
      </c>
      <c r="CC208" s="32">
        <f t="shared" si="58"/>
        <v>-1</v>
      </c>
      <c r="CD208" s="34" t="s">
        <v>436</v>
      </c>
    </row>
    <row r="209" spans="1:82" s="17" customFormat="1" ht="24">
      <c r="A209" s="1"/>
      <c r="B209" s="7" t="s">
        <v>362</v>
      </c>
      <c r="C209" s="6" t="s">
        <v>355</v>
      </c>
      <c r="D209" s="29" t="s">
        <v>229</v>
      </c>
      <c r="E209" s="32">
        <f t="shared" si="45"/>
        <v>0</v>
      </c>
      <c r="F209" s="32">
        <f t="shared" si="46"/>
        <v>0</v>
      </c>
      <c r="G209" s="32">
        <f t="shared" si="47"/>
        <v>0</v>
      </c>
      <c r="H209" s="32">
        <f t="shared" si="48"/>
        <v>0</v>
      </c>
      <c r="I209" s="32">
        <f t="shared" si="49"/>
        <v>0</v>
      </c>
      <c r="J209" s="32">
        <f t="shared" si="50"/>
        <v>0</v>
      </c>
      <c r="K209" s="32">
        <f t="shared" si="51"/>
        <v>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1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f t="shared" si="75"/>
        <v>0</v>
      </c>
      <c r="AO209" s="32">
        <f t="shared" si="76"/>
        <v>0</v>
      </c>
      <c r="AP209" s="32">
        <f t="shared" si="77"/>
        <v>0</v>
      </c>
      <c r="AQ209" s="32">
        <f t="shared" si="78"/>
        <v>0</v>
      </c>
      <c r="AR209" s="32">
        <f t="shared" si="79"/>
        <v>0</v>
      </c>
      <c r="AS209" s="32">
        <f t="shared" si="80"/>
        <v>0</v>
      </c>
      <c r="AT209" s="32">
        <f t="shared" si="81"/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32">
        <f t="shared" si="52"/>
        <v>0</v>
      </c>
      <c r="BX209" s="32">
        <f t="shared" si="53"/>
        <v>0</v>
      </c>
      <c r="BY209" s="32">
        <f t="shared" si="54"/>
        <v>0</v>
      </c>
      <c r="BZ209" s="32">
        <f t="shared" si="55"/>
        <v>0</v>
      </c>
      <c r="CA209" s="32">
        <f t="shared" si="56"/>
        <v>0</v>
      </c>
      <c r="CB209" s="32">
        <f t="shared" si="57"/>
        <v>0</v>
      </c>
      <c r="CC209" s="32">
        <f t="shared" si="58"/>
        <v>-1</v>
      </c>
      <c r="CD209" s="34" t="s">
        <v>436</v>
      </c>
    </row>
    <row r="210" spans="1:82" s="17" customFormat="1" ht="24">
      <c r="A210" s="1"/>
      <c r="B210" s="7" t="s">
        <v>363</v>
      </c>
      <c r="C210" s="6" t="s">
        <v>355</v>
      </c>
      <c r="D210" s="29" t="s">
        <v>229</v>
      </c>
      <c r="E210" s="32">
        <f t="shared" si="45"/>
        <v>0</v>
      </c>
      <c r="F210" s="32">
        <f t="shared" si="46"/>
        <v>0</v>
      </c>
      <c r="G210" s="32">
        <f t="shared" si="47"/>
        <v>0</v>
      </c>
      <c r="H210" s="32">
        <f t="shared" si="48"/>
        <v>0</v>
      </c>
      <c r="I210" s="32">
        <f t="shared" si="49"/>
        <v>0</v>
      </c>
      <c r="J210" s="32">
        <f t="shared" si="50"/>
        <v>0</v>
      </c>
      <c r="K210" s="32">
        <f t="shared" si="51"/>
        <v>1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1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f t="shared" si="75"/>
        <v>0</v>
      </c>
      <c r="AO210" s="32">
        <f t="shared" si="76"/>
        <v>0</v>
      </c>
      <c r="AP210" s="32">
        <f t="shared" si="77"/>
        <v>0</v>
      </c>
      <c r="AQ210" s="32">
        <f t="shared" si="78"/>
        <v>0</v>
      </c>
      <c r="AR210" s="32">
        <f t="shared" si="79"/>
        <v>0</v>
      </c>
      <c r="AS210" s="32">
        <f t="shared" si="80"/>
        <v>0</v>
      </c>
      <c r="AT210" s="32">
        <f t="shared" si="81"/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0</v>
      </c>
      <c r="BB210" s="32">
        <v>0</v>
      </c>
      <c r="BC210" s="32">
        <v>0</v>
      </c>
      <c r="BD210" s="32">
        <v>0</v>
      </c>
      <c r="BE210" s="32">
        <v>0</v>
      </c>
      <c r="BF210" s="32">
        <v>0</v>
      </c>
      <c r="BG210" s="32">
        <v>0</v>
      </c>
      <c r="BH210" s="32">
        <v>0</v>
      </c>
      <c r="BI210" s="32">
        <v>0</v>
      </c>
      <c r="BJ210" s="32">
        <v>0</v>
      </c>
      <c r="BK210" s="32">
        <v>0</v>
      </c>
      <c r="BL210" s="32">
        <v>0</v>
      </c>
      <c r="BM210" s="32">
        <v>0</v>
      </c>
      <c r="BN210" s="32">
        <v>0</v>
      </c>
      <c r="BO210" s="32">
        <v>0</v>
      </c>
      <c r="BP210" s="32">
        <v>0</v>
      </c>
      <c r="BQ210" s="32">
        <v>0</v>
      </c>
      <c r="BR210" s="32">
        <v>0</v>
      </c>
      <c r="BS210" s="32">
        <v>0</v>
      </c>
      <c r="BT210" s="32">
        <v>0</v>
      </c>
      <c r="BU210" s="32">
        <v>0</v>
      </c>
      <c r="BV210" s="32">
        <v>0</v>
      </c>
      <c r="BW210" s="32">
        <f t="shared" si="52"/>
        <v>0</v>
      </c>
      <c r="BX210" s="32">
        <f t="shared" si="53"/>
        <v>0</v>
      </c>
      <c r="BY210" s="32">
        <f t="shared" si="54"/>
        <v>0</v>
      </c>
      <c r="BZ210" s="32">
        <f t="shared" si="55"/>
        <v>0</v>
      </c>
      <c r="CA210" s="32">
        <f t="shared" si="56"/>
        <v>0</v>
      </c>
      <c r="CB210" s="32">
        <f t="shared" si="57"/>
        <v>0</v>
      </c>
      <c r="CC210" s="32">
        <f t="shared" si="58"/>
        <v>-1</v>
      </c>
      <c r="CD210" s="34" t="s">
        <v>436</v>
      </c>
    </row>
    <row r="211" spans="1:82" s="17" customFormat="1" ht="24">
      <c r="A211" s="1"/>
      <c r="B211" s="7" t="s">
        <v>364</v>
      </c>
      <c r="C211" s="6" t="s">
        <v>355</v>
      </c>
      <c r="D211" s="29" t="s">
        <v>229</v>
      </c>
      <c r="E211" s="32">
        <f t="shared" si="45"/>
        <v>0</v>
      </c>
      <c r="F211" s="32">
        <f t="shared" si="46"/>
        <v>0</v>
      </c>
      <c r="G211" s="32">
        <f t="shared" si="47"/>
        <v>0</v>
      </c>
      <c r="H211" s="32">
        <f t="shared" si="48"/>
        <v>0</v>
      </c>
      <c r="I211" s="32">
        <f t="shared" si="49"/>
        <v>0</v>
      </c>
      <c r="J211" s="32">
        <f t="shared" si="50"/>
        <v>0</v>
      </c>
      <c r="K211" s="32">
        <f t="shared" si="51"/>
        <v>1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1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f t="shared" si="75"/>
        <v>0</v>
      </c>
      <c r="AO211" s="32">
        <f t="shared" si="76"/>
        <v>0</v>
      </c>
      <c r="AP211" s="32">
        <f t="shared" si="77"/>
        <v>0</v>
      </c>
      <c r="AQ211" s="32">
        <f t="shared" si="78"/>
        <v>0</v>
      </c>
      <c r="AR211" s="32">
        <f t="shared" si="79"/>
        <v>0</v>
      </c>
      <c r="AS211" s="32">
        <f t="shared" si="80"/>
        <v>0</v>
      </c>
      <c r="AT211" s="32">
        <f t="shared" si="81"/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32">
        <f t="shared" si="52"/>
        <v>0</v>
      </c>
      <c r="BX211" s="32">
        <f t="shared" si="53"/>
        <v>0</v>
      </c>
      <c r="BY211" s="32">
        <f t="shared" si="54"/>
        <v>0</v>
      </c>
      <c r="BZ211" s="32">
        <f t="shared" si="55"/>
        <v>0</v>
      </c>
      <c r="CA211" s="32">
        <f t="shared" si="56"/>
        <v>0</v>
      </c>
      <c r="CB211" s="32">
        <f t="shared" si="57"/>
        <v>0</v>
      </c>
      <c r="CC211" s="32">
        <f t="shared" si="58"/>
        <v>-1</v>
      </c>
      <c r="CD211" s="34" t="s">
        <v>438</v>
      </c>
    </row>
    <row r="212" spans="1:82" s="17" customFormat="1" ht="24">
      <c r="A212" s="1"/>
      <c r="B212" s="7" t="s">
        <v>365</v>
      </c>
      <c r="C212" s="6" t="s">
        <v>355</v>
      </c>
      <c r="D212" s="29" t="s">
        <v>229</v>
      </c>
      <c r="E212" s="32">
        <f aca="true" t="shared" si="82" ref="E212:E275">L212+S212+Z212+AG212</f>
        <v>0</v>
      </c>
      <c r="F212" s="32">
        <f aca="true" t="shared" si="83" ref="F212:F275">M212+T212+AA212+AH212</f>
        <v>0</v>
      </c>
      <c r="G212" s="32">
        <f aca="true" t="shared" si="84" ref="G212:G275">N212+U212+AB212+AI212</f>
        <v>0</v>
      </c>
      <c r="H212" s="32">
        <f aca="true" t="shared" si="85" ref="H212:H275">O212+V212+AC212+AJ212</f>
        <v>0</v>
      </c>
      <c r="I212" s="32">
        <f aca="true" t="shared" si="86" ref="I212:I275">P212+W212+AD212+AK212</f>
        <v>0</v>
      </c>
      <c r="J212" s="32">
        <f aca="true" t="shared" si="87" ref="J212:J275">Q212+X212+AE212+AL212</f>
        <v>0</v>
      </c>
      <c r="K212" s="32">
        <f aca="true" t="shared" si="88" ref="K212:K275">R212+Y212+AF212+AM212</f>
        <v>1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1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f t="shared" si="75"/>
        <v>0</v>
      </c>
      <c r="AO212" s="32">
        <f t="shared" si="76"/>
        <v>0</v>
      </c>
      <c r="AP212" s="32">
        <f t="shared" si="77"/>
        <v>0</v>
      </c>
      <c r="AQ212" s="32">
        <f t="shared" si="78"/>
        <v>0</v>
      </c>
      <c r="AR212" s="32">
        <f t="shared" si="79"/>
        <v>0</v>
      </c>
      <c r="AS212" s="32">
        <f t="shared" si="80"/>
        <v>0</v>
      </c>
      <c r="AT212" s="32">
        <f t="shared" si="81"/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  <c r="BD212" s="32">
        <v>0</v>
      </c>
      <c r="BE212" s="32">
        <v>0</v>
      </c>
      <c r="BF212" s="32">
        <v>0</v>
      </c>
      <c r="BG212" s="32">
        <v>0</v>
      </c>
      <c r="BH212" s="32">
        <v>0</v>
      </c>
      <c r="BI212" s="32">
        <v>0</v>
      </c>
      <c r="BJ212" s="32">
        <v>0</v>
      </c>
      <c r="BK212" s="32">
        <v>0</v>
      </c>
      <c r="BL212" s="32">
        <v>0</v>
      </c>
      <c r="BM212" s="32">
        <v>0</v>
      </c>
      <c r="BN212" s="32">
        <v>0</v>
      </c>
      <c r="BO212" s="32">
        <v>0</v>
      </c>
      <c r="BP212" s="32">
        <v>0</v>
      </c>
      <c r="BQ212" s="32">
        <v>0</v>
      </c>
      <c r="BR212" s="32">
        <v>0</v>
      </c>
      <c r="BS212" s="32">
        <v>0</v>
      </c>
      <c r="BT212" s="32">
        <v>0</v>
      </c>
      <c r="BU212" s="32">
        <v>0</v>
      </c>
      <c r="BV212" s="32">
        <v>0</v>
      </c>
      <c r="BW212" s="32">
        <f aca="true" t="shared" si="89" ref="BW212:BW275">AN212-E212</f>
        <v>0</v>
      </c>
      <c r="BX212" s="32">
        <f aca="true" t="shared" si="90" ref="BX212:BX275">AO212-F212</f>
        <v>0</v>
      </c>
      <c r="BY212" s="32">
        <f aca="true" t="shared" si="91" ref="BY212:BY275">AP212-G212</f>
        <v>0</v>
      </c>
      <c r="BZ212" s="32">
        <f aca="true" t="shared" si="92" ref="BZ212:BZ275">AQ212-H212</f>
        <v>0</v>
      </c>
      <c r="CA212" s="32">
        <f aca="true" t="shared" si="93" ref="CA212:CA275">AR212-I212</f>
        <v>0</v>
      </c>
      <c r="CB212" s="32">
        <f aca="true" t="shared" si="94" ref="CB212:CB275">AS212-J212</f>
        <v>0</v>
      </c>
      <c r="CC212" s="32">
        <f aca="true" t="shared" si="95" ref="CC212:CC275">AT212-K212</f>
        <v>-1</v>
      </c>
      <c r="CD212" s="34" t="s">
        <v>437</v>
      </c>
    </row>
    <row r="213" spans="1:82" s="17" customFormat="1" ht="24">
      <c r="A213" s="1"/>
      <c r="B213" s="7" t="s">
        <v>366</v>
      </c>
      <c r="C213" s="6" t="s">
        <v>355</v>
      </c>
      <c r="D213" s="29" t="s">
        <v>229</v>
      </c>
      <c r="E213" s="32">
        <f t="shared" si="82"/>
        <v>0</v>
      </c>
      <c r="F213" s="32">
        <f t="shared" si="83"/>
        <v>0</v>
      </c>
      <c r="G213" s="32">
        <f t="shared" si="84"/>
        <v>0</v>
      </c>
      <c r="H213" s="32">
        <f t="shared" si="85"/>
        <v>0</v>
      </c>
      <c r="I213" s="32">
        <f t="shared" si="86"/>
        <v>0</v>
      </c>
      <c r="J213" s="32">
        <f t="shared" si="87"/>
        <v>0</v>
      </c>
      <c r="K213" s="32">
        <f t="shared" si="88"/>
        <v>1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1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f t="shared" si="75"/>
        <v>0</v>
      </c>
      <c r="AO213" s="32">
        <f t="shared" si="76"/>
        <v>0</v>
      </c>
      <c r="AP213" s="32">
        <f t="shared" si="77"/>
        <v>0</v>
      </c>
      <c r="AQ213" s="32">
        <f t="shared" si="78"/>
        <v>0</v>
      </c>
      <c r="AR213" s="32">
        <f t="shared" si="79"/>
        <v>0</v>
      </c>
      <c r="AS213" s="32">
        <f t="shared" si="80"/>
        <v>0</v>
      </c>
      <c r="AT213" s="32">
        <f t="shared" si="81"/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2">
        <v>0</v>
      </c>
      <c r="BW213" s="32">
        <f t="shared" si="89"/>
        <v>0</v>
      </c>
      <c r="BX213" s="32">
        <f t="shared" si="90"/>
        <v>0</v>
      </c>
      <c r="BY213" s="32">
        <f t="shared" si="91"/>
        <v>0</v>
      </c>
      <c r="BZ213" s="32">
        <f t="shared" si="92"/>
        <v>0</v>
      </c>
      <c r="CA213" s="32">
        <f t="shared" si="93"/>
        <v>0</v>
      </c>
      <c r="CB213" s="32">
        <f t="shared" si="94"/>
        <v>0</v>
      </c>
      <c r="CC213" s="32">
        <f t="shared" si="95"/>
        <v>-1</v>
      </c>
      <c r="CD213" s="34" t="s">
        <v>438</v>
      </c>
    </row>
    <row r="214" spans="1:82" s="17" customFormat="1" ht="24">
      <c r="A214" s="1"/>
      <c r="B214" s="7" t="s">
        <v>367</v>
      </c>
      <c r="C214" s="6" t="s">
        <v>355</v>
      </c>
      <c r="D214" s="29" t="s">
        <v>229</v>
      </c>
      <c r="E214" s="32">
        <f t="shared" si="82"/>
        <v>0</v>
      </c>
      <c r="F214" s="32">
        <f t="shared" si="83"/>
        <v>0</v>
      </c>
      <c r="G214" s="32">
        <f t="shared" si="84"/>
        <v>0</v>
      </c>
      <c r="H214" s="32">
        <f t="shared" si="85"/>
        <v>0</v>
      </c>
      <c r="I214" s="32">
        <f t="shared" si="86"/>
        <v>0</v>
      </c>
      <c r="J214" s="32">
        <f t="shared" si="87"/>
        <v>0</v>
      </c>
      <c r="K214" s="32">
        <f t="shared" si="88"/>
        <v>1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1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32">
        <v>0</v>
      </c>
      <c r="BE214" s="32">
        <v>0</v>
      </c>
      <c r="BF214" s="32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32">
        <v>0</v>
      </c>
      <c r="BP214" s="32">
        <v>0</v>
      </c>
      <c r="BQ214" s="32">
        <v>0</v>
      </c>
      <c r="BR214" s="32">
        <v>0</v>
      </c>
      <c r="BS214" s="32">
        <v>0</v>
      </c>
      <c r="BT214" s="32">
        <v>0</v>
      </c>
      <c r="BU214" s="32">
        <v>0</v>
      </c>
      <c r="BV214" s="32">
        <v>0</v>
      </c>
      <c r="BW214" s="32">
        <f t="shared" si="89"/>
        <v>0</v>
      </c>
      <c r="BX214" s="32">
        <f t="shared" si="90"/>
        <v>0</v>
      </c>
      <c r="BY214" s="32">
        <f t="shared" si="91"/>
        <v>0</v>
      </c>
      <c r="BZ214" s="32">
        <f t="shared" si="92"/>
        <v>0</v>
      </c>
      <c r="CA214" s="32">
        <f t="shared" si="93"/>
        <v>0</v>
      </c>
      <c r="CB214" s="32">
        <f t="shared" si="94"/>
        <v>0</v>
      </c>
      <c r="CC214" s="32">
        <f t="shared" si="95"/>
        <v>-1</v>
      </c>
      <c r="CD214" s="34" t="s">
        <v>436</v>
      </c>
    </row>
    <row r="215" spans="1:82" s="17" customFormat="1" ht="24">
      <c r="A215" s="1"/>
      <c r="B215" s="7" t="s">
        <v>368</v>
      </c>
      <c r="C215" s="6" t="s">
        <v>355</v>
      </c>
      <c r="D215" s="29" t="s">
        <v>229</v>
      </c>
      <c r="E215" s="32">
        <f t="shared" si="82"/>
        <v>0</v>
      </c>
      <c r="F215" s="32">
        <f t="shared" si="83"/>
        <v>0</v>
      </c>
      <c r="G215" s="32">
        <f t="shared" si="84"/>
        <v>0</v>
      </c>
      <c r="H215" s="32">
        <f t="shared" si="85"/>
        <v>0</v>
      </c>
      <c r="I215" s="32">
        <f t="shared" si="86"/>
        <v>0</v>
      </c>
      <c r="J215" s="32">
        <f t="shared" si="87"/>
        <v>0</v>
      </c>
      <c r="K215" s="32">
        <f t="shared" si="88"/>
        <v>1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1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f aca="true" t="shared" si="96" ref="AN215:AT215">AU215+BB215+BI215+BP215</f>
        <v>0</v>
      </c>
      <c r="AO215" s="32">
        <f t="shared" si="96"/>
        <v>0</v>
      </c>
      <c r="AP215" s="32">
        <f t="shared" si="96"/>
        <v>0</v>
      </c>
      <c r="AQ215" s="32">
        <f t="shared" si="96"/>
        <v>0</v>
      </c>
      <c r="AR215" s="32">
        <f t="shared" si="96"/>
        <v>0</v>
      </c>
      <c r="AS215" s="32">
        <f t="shared" si="96"/>
        <v>0</v>
      </c>
      <c r="AT215" s="32">
        <f t="shared" si="96"/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0</v>
      </c>
      <c r="BU215" s="32">
        <v>0</v>
      </c>
      <c r="BV215" s="32">
        <v>0</v>
      </c>
      <c r="BW215" s="32">
        <f t="shared" si="89"/>
        <v>0</v>
      </c>
      <c r="BX215" s="32">
        <f t="shared" si="90"/>
        <v>0</v>
      </c>
      <c r="BY215" s="32">
        <f t="shared" si="91"/>
        <v>0</v>
      </c>
      <c r="BZ215" s="32">
        <f t="shared" si="92"/>
        <v>0</v>
      </c>
      <c r="CA215" s="32">
        <f t="shared" si="93"/>
        <v>0</v>
      </c>
      <c r="CB215" s="32">
        <f t="shared" si="94"/>
        <v>0</v>
      </c>
      <c r="CC215" s="32">
        <f t="shared" si="95"/>
        <v>-1</v>
      </c>
      <c r="CD215" s="34" t="s">
        <v>436</v>
      </c>
    </row>
    <row r="216" spans="1:82" s="17" customFormat="1" ht="24">
      <c r="A216" s="1"/>
      <c r="B216" s="7" t="s">
        <v>369</v>
      </c>
      <c r="C216" s="6" t="s">
        <v>355</v>
      </c>
      <c r="D216" s="29" t="s">
        <v>229</v>
      </c>
      <c r="E216" s="32">
        <f t="shared" si="82"/>
        <v>0</v>
      </c>
      <c r="F216" s="32">
        <f t="shared" si="83"/>
        <v>0</v>
      </c>
      <c r="G216" s="32">
        <f t="shared" si="84"/>
        <v>0</v>
      </c>
      <c r="H216" s="32">
        <f t="shared" si="85"/>
        <v>0</v>
      </c>
      <c r="I216" s="32">
        <f t="shared" si="86"/>
        <v>0</v>
      </c>
      <c r="J216" s="32">
        <f t="shared" si="87"/>
        <v>0</v>
      </c>
      <c r="K216" s="32">
        <f t="shared" si="88"/>
        <v>1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1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2">
        <v>0</v>
      </c>
      <c r="BT216" s="32">
        <v>0</v>
      </c>
      <c r="BU216" s="32">
        <v>0</v>
      </c>
      <c r="BV216" s="32">
        <v>0</v>
      </c>
      <c r="BW216" s="32">
        <f t="shared" si="89"/>
        <v>0</v>
      </c>
      <c r="BX216" s="32">
        <f t="shared" si="90"/>
        <v>0</v>
      </c>
      <c r="BY216" s="32">
        <f t="shared" si="91"/>
        <v>0</v>
      </c>
      <c r="BZ216" s="32">
        <f t="shared" si="92"/>
        <v>0</v>
      </c>
      <c r="CA216" s="32">
        <f t="shared" si="93"/>
        <v>0</v>
      </c>
      <c r="CB216" s="32">
        <f t="shared" si="94"/>
        <v>0</v>
      </c>
      <c r="CC216" s="32">
        <f t="shared" si="95"/>
        <v>-1</v>
      </c>
      <c r="CD216" s="34" t="s">
        <v>436</v>
      </c>
    </row>
    <row r="217" spans="1:82" s="17" customFormat="1" ht="24">
      <c r="A217" s="1"/>
      <c r="B217" s="7" t="s">
        <v>370</v>
      </c>
      <c r="C217" s="6" t="s">
        <v>355</v>
      </c>
      <c r="D217" s="29" t="s">
        <v>229</v>
      </c>
      <c r="E217" s="32">
        <f t="shared" si="82"/>
        <v>0</v>
      </c>
      <c r="F217" s="32">
        <f t="shared" si="83"/>
        <v>0</v>
      </c>
      <c r="G217" s="32">
        <f t="shared" si="84"/>
        <v>0</v>
      </c>
      <c r="H217" s="32">
        <f t="shared" si="85"/>
        <v>0</v>
      </c>
      <c r="I217" s="32">
        <f t="shared" si="86"/>
        <v>0</v>
      </c>
      <c r="J217" s="32">
        <f t="shared" si="87"/>
        <v>0</v>
      </c>
      <c r="K217" s="32">
        <f t="shared" si="88"/>
        <v>1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1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2">
        <v>0</v>
      </c>
      <c r="BC217" s="32">
        <v>0</v>
      </c>
      <c r="BD217" s="32">
        <v>0</v>
      </c>
      <c r="BE217" s="32">
        <v>0</v>
      </c>
      <c r="BF217" s="32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</v>
      </c>
      <c r="BS217" s="32">
        <v>0</v>
      </c>
      <c r="BT217" s="32">
        <v>0</v>
      </c>
      <c r="BU217" s="32">
        <v>0</v>
      </c>
      <c r="BV217" s="32">
        <v>0</v>
      </c>
      <c r="BW217" s="32">
        <f t="shared" si="89"/>
        <v>0</v>
      </c>
      <c r="BX217" s="32">
        <f t="shared" si="90"/>
        <v>0</v>
      </c>
      <c r="BY217" s="32">
        <f t="shared" si="91"/>
        <v>0</v>
      </c>
      <c r="BZ217" s="32">
        <f t="shared" si="92"/>
        <v>0</v>
      </c>
      <c r="CA217" s="32">
        <f t="shared" si="93"/>
        <v>0</v>
      </c>
      <c r="CB217" s="32">
        <f t="shared" si="94"/>
        <v>0</v>
      </c>
      <c r="CC217" s="32">
        <f t="shared" si="95"/>
        <v>-1</v>
      </c>
      <c r="CD217" s="34" t="s">
        <v>438</v>
      </c>
    </row>
    <row r="218" spans="1:82" s="17" customFormat="1" ht="24">
      <c r="A218" s="1"/>
      <c r="B218" s="7" t="s">
        <v>371</v>
      </c>
      <c r="C218" s="6" t="s">
        <v>355</v>
      </c>
      <c r="D218" s="29" t="s">
        <v>229</v>
      </c>
      <c r="E218" s="32">
        <f t="shared" si="82"/>
        <v>0</v>
      </c>
      <c r="F218" s="32">
        <f t="shared" si="83"/>
        <v>0</v>
      </c>
      <c r="G218" s="32">
        <f t="shared" si="84"/>
        <v>0</v>
      </c>
      <c r="H218" s="32">
        <f t="shared" si="85"/>
        <v>0</v>
      </c>
      <c r="I218" s="32">
        <f t="shared" si="86"/>
        <v>0</v>
      </c>
      <c r="J218" s="32">
        <f t="shared" si="87"/>
        <v>0</v>
      </c>
      <c r="K218" s="32">
        <f t="shared" si="88"/>
        <v>1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1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f aca="true" t="shared" si="97" ref="AN218:AT223">AU218+BB218+BI218+BP218</f>
        <v>0</v>
      </c>
      <c r="AO218" s="32">
        <f t="shared" si="97"/>
        <v>0</v>
      </c>
      <c r="AP218" s="32">
        <f t="shared" si="97"/>
        <v>0</v>
      </c>
      <c r="AQ218" s="32">
        <f t="shared" si="97"/>
        <v>0</v>
      </c>
      <c r="AR218" s="32">
        <f t="shared" si="97"/>
        <v>0</v>
      </c>
      <c r="AS218" s="32">
        <f t="shared" si="97"/>
        <v>0</v>
      </c>
      <c r="AT218" s="32">
        <f t="shared" si="97"/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2">
        <v>0</v>
      </c>
      <c r="BC218" s="32">
        <v>0</v>
      </c>
      <c r="BD218" s="32">
        <v>0</v>
      </c>
      <c r="BE218" s="32">
        <v>0</v>
      </c>
      <c r="BF218" s="32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2">
        <v>0</v>
      </c>
      <c r="BT218" s="32">
        <v>0</v>
      </c>
      <c r="BU218" s="32">
        <v>0</v>
      </c>
      <c r="BV218" s="32">
        <v>0</v>
      </c>
      <c r="BW218" s="32">
        <f t="shared" si="89"/>
        <v>0</v>
      </c>
      <c r="BX218" s="32">
        <f t="shared" si="90"/>
        <v>0</v>
      </c>
      <c r="BY218" s="32">
        <f t="shared" si="91"/>
        <v>0</v>
      </c>
      <c r="BZ218" s="32">
        <f t="shared" si="92"/>
        <v>0</v>
      </c>
      <c r="CA218" s="32">
        <f t="shared" si="93"/>
        <v>0</v>
      </c>
      <c r="CB218" s="32">
        <f t="shared" si="94"/>
        <v>0</v>
      </c>
      <c r="CC218" s="32">
        <f t="shared" si="95"/>
        <v>-1</v>
      </c>
      <c r="CD218" s="34" t="s">
        <v>436</v>
      </c>
    </row>
    <row r="219" spans="1:82" s="17" customFormat="1" ht="24">
      <c r="A219" s="1"/>
      <c r="B219" s="7" t="s">
        <v>372</v>
      </c>
      <c r="C219" s="6" t="s">
        <v>355</v>
      </c>
      <c r="D219" s="29" t="s">
        <v>229</v>
      </c>
      <c r="E219" s="32">
        <f t="shared" si="82"/>
        <v>0</v>
      </c>
      <c r="F219" s="32">
        <f t="shared" si="83"/>
        <v>0</v>
      </c>
      <c r="G219" s="32">
        <f t="shared" si="84"/>
        <v>0</v>
      </c>
      <c r="H219" s="32">
        <f t="shared" si="85"/>
        <v>0</v>
      </c>
      <c r="I219" s="32">
        <f t="shared" si="86"/>
        <v>0</v>
      </c>
      <c r="J219" s="32">
        <f t="shared" si="87"/>
        <v>0</v>
      </c>
      <c r="K219" s="32">
        <f t="shared" si="88"/>
        <v>1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1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f t="shared" si="97"/>
        <v>0</v>
      </c>
      <c r="AO219" s="32">
        <f t="shared" si="97"/>
        <v>0</v>
      </c>
      <c r="AP219" s="32">
        <f t="shared" si="97"/>
        <v>0</v>
      </c>
      <c r="AQ219" s="32">
        <f t="shared" si="97"/>
        <v>0</v>
      </c>
      <c r="AR219" s="32">
        <f t="shared" si="97"/>
        <v>0</v>
      </c>
      <c r="AS219" s="32">
        <f t="shared" si="97"/>
        <v>0</v>
      </c>
      <c r="AT219" s="32">
        <f t="shared" si="97"/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0</v>
      </c>
      <c r="BU219" s="32">
        <v>0</v>
      </c>
      <c r="BV219" s="32">
        <v>0</v>
      </c>
      <c r="BW219" s="32">
        <f t="shared" si="89"/>
        <v>0</v>
      </c>
      <c r="BX219" s="32">
        <f t="shared" si="90"/>
        <v>0</v>
      </c>
      <c r="BY219" s="32">
        <f t="shared" si="91"/>
        <v>0</v>
      </c>
      <c r="BZ219" s="32">
        <f t="shared" si="92"/>
        <v>0</v>
      </c>
      <c r="CA219" s="32">
        <f t="shared" si="93"/>
        <v>0</v>
      </c>
      <c r="CB219" s="32">
        <f t="shared" si="94"/>
        <v>0</v>
      </c>
      <c r="CC219" s="32">
        <f t="shared" si="95"/>
        <v>-1</v>
      </c>
      <c r="CD219" s="34" t="s">
        <v>437</v>
      </c>
    </row>
    <row r="220" spans="1:82" s="17" customFormat="1" ht="24">
      <c r="A220" s="1"/>
      <c r="B220" s="7" t="s">
        <v>373</v>
      </c>
      <c r="C220" s="6" t="s">
        <v>355</v>
      </c>
      <c r="D220" s="29" t="s">
        <v>229</v>
      </c>
      <c r="E220" s="32">
        <f t="shared" si="82"/>
        <v>0</v>
      </c>
      <c r="F220" s="32">
        <f t="shared" si="83"/>
        <v>0</v>
      </c>
      <c r="G220" s="32">
        <f t="shared" si="84"/>
        <v>0</v>
      </c>
      <c r="H220" s="32">
        <f t="shared" si="85"/>
        <v>0</v>
      </c>
      <c r="I220" s="32">
        <f t="shared" si="86"/>
        <v>0</v>
      </c>
      <c r="J220" s="32">
        <f t="shared" si="87"/>
        <v>0</v>
      </c>
      <c r="K220" s="32">
        <f t="shared" si="88"/>
        <v>1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1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f t="shared" si="97"/>
        <v>0</v>
      </c>
      <c r="AO220" s="32">
        <f t="shared" si="97"/>
        <v>0</v>
      </c>
      <c r="AP220" s="32">
        <f t="shared" si="97"/>
        <v>0</v>
      </c>
      <c r="AQ220" s="32">
        <f t="shared" si="97"/>
        <v>0</v>
      </c>
      <c r="AR220" s="32">
        <f t="shared" si="97"/>
        <v>0</v>
      </c>
      <c r="AS220" s="32">
        <f t="shared" si="97"/>
        <v>0</v>
      </c>
      <c r="AT220" s="32">
        <f t="shared" si="97"/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0</v>
      </c>
      <c r="BG220" s="32">
        <v>0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2">
        <v>0</v>
      </c>
      <c r="BP220" s="32">
        <v>0</v>
      </c>
      <c r="BQ220" s="32">
        <v>0</v>
      </c>
      <c r="BR220" s="32">
        <v>0</v>
      </c>
      <c r="BS220" s="32">
        <v>0</v>
      </c>
      <c r="BT220" s="32">
        <v>0</v>
      </c>
      <c r="BU220" s="32">
        <v>0</v>
      </c>
      <c r="BV220" s="32">
        <v>0</v>
      </c>
      <c r="BW220" s="32">
        <f t="shared" si="89"/>
        <v>0</v>
      </c>
      <c r="BX220" s="32">
        <f t="shared" si="90"/>
        <v>0</v>
      </c>
      <c r="BY220" s="32">
        <f t="shared" si="91"/>
        <v>0</v>
      </c>
      <c r="BZ220" s="32">
        <f t="shared" si="92"/>
        <v>0</v>
      </c>
      <c r="CA220" s="32">
        <f t="shared" si="93"/>
        <v>0</v>
      </c>
      <c r="CB220" s="32">
        <f t="shared" si="94"/>
        <v>0</v>
      </c>
      <c r="CC220" s="32">
        <f t="shared" si="95"/>
        <v>-1</v>
      </c>
      <c r="CD220" s="34" t="s">
        <v>436</v>
      </c>
    </row>
    <row r="221" spans="1:82" s="17" customFormat="1" ht="24">
      <c r="A221" s="1"/>
      <c r="B221" s="7" t="s">
        <v>374</v>
      </c>
      <c r="C221" s="6" t="s">
        <v>355</v>
      </c>
      <c r="D221" s="29" t="s">
        <v>229</v>
      </c>
      <c r="E221" s="32">
        <f t="shared" si="82"/>
        <v>0</v>
      </c>
      <c r="F221" s="32">
        <f t="shared" si="83"/>
        <v>0</v>
      </c>
      <c r="G221" s="32">
        <f t="shared" si="84"/>
        <v>0</v>
      </c>
      <c r="H221" s="32">
        <f t="shared" si="85"/>
        <v>0</v>
      </c>
      <c r="I221" s="32">
        <f t="shared" si="86"/>
        <v>0</v>
      </c>
      <c r="J221" s="32">
        <f t="shared" si="87"/>
        <v>0</v>
      </c>
      <c r="K221" s="32">
        <f t="shared" si="88"/>
        <v>1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1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f t="shared" si="97"/>
        <v>0</v>
      </c>
      <c r="AO221" s="32">
        <f t="shared" si="97"/>
        <v>0</v>
      </c>
      <c r="AP221" s="32">
        <f t="shared" si="97"/>
        <v>0</v>
      </c>
      <c r="AQ221" s="32">
        <f t="shared" si="97"/>
        <v>0</v>
      </c>
      <c r="AR221" s="32">
        <f t="shared" si="97"/>
        <v>0</v>
      </c>
      <c r="AS221" s="32">
        <f t="shared" si="97"/>
        <v>0</v>
      </c>
      <c r="AT221" s="32">
        <f t="shared" si="97"/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0</v>
      </c>
      <c r="BU221" s="32">
        <v>0</v>
      </c>
      <c r="BV221" s="32">
        <v>0</v>
      </c>
      <c r="BW221" s="32">
        <f t="shared" si="89"/>
        <v>0</v>
      </c>
      <c r="BX221" s="32">
        <f t="shared" si="90"/>
        <v>0</v>
      </c>
      <c r="BY221" s="32">
        <f t="shared" si="91"/>
        <v>0</v>
      </c>
      <c r="BZ221" s="32">
        <f t="shared" si="92"/>
        <v>0</v>
      </c>
      <c r="CA221" s="32">
        <f t="shared" si="93"/>
        <v>0</v>
      </c>
      <c r="CB221" s="32">
        <f t="shared" si="94"/>
        <v>0</v>
      </c>
      <c r="CC221" s="32">
        <f t="shared" si="95"/>
        <v>-1</v>
      </c>
      <c r="CD221" s="34" t="s">
        <v>436</v>
      </c>
    </row>
    <row r="222" spans="1:82" s="17" customFormat="1" ht="24">
      <c r="A222" s="1"/>
      <c r="B222" s="7" t="s">
        <v>375</v>
      </c>
      <c r="C222" s="6" t="s">
        <v>355</v>
      </c>
      <c r="D222" s="29" t="s">
        <v>229</v>
      </c>
      <c r="E222" s="32">
        <f t="shared" si="82"/>
        <v>0</v>
      </c>
      <c r="F222" s="32">
        <f t="shared" si="83"/>
        <v>0</v>
      </c>
      <c r="G222" s="32">
        <f t="shared" si="84"/>
        <v>0</v>
      </c>
      <c r="H222" s="32">
        <f t="shared" si="85"/>
        <v>0</v>
      </c>
      <c r="I222" s="32">
        <f t="shared" si="86"/>
        <v>0</v>
      </c>
      <c r="J222" s="32">
        <f t="shared" si="87"/>
        <v>0</v>
      </c>
      <c r="K222" s="32">
        <f t="shared" si="88"/>
        <v>1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f t="shared" si="97"/>
        <v>0</v>
      </c>
      <c r="AO222" s="32">
        <f t="shared" si="97"/>
        <v>0</v>
      </c>
      <c r="AP222" s="32">
        <f>AW222+BD222+BK222+BR222</f>
        <v>0</v>
      </c>
      <c r="AQ222" s="32">
        <f t="shared" si="97"/>
        <v>0</v>
      </c>
      <c r="AR222" s="32">
        <f t="shared" si="97"/>
        <v>0</v>
      </c>
      <c r="AS222" s="32">
        <f t="shared" si="97"/>
        <v>0</v>
      </c>
      <c r="AT222" s="32">
        <f t="shared" si="97"/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32">
        <v>0</v>
      </c>
      <c r="BP222" s="32">
        <v>0</v>
      </c>
      <c r="BQ222" s="32">
        <v>0</v>
      </c>
      <c r="BR222" s="32">
        <v>0</v>
      </c>
      <c r="BS222" s="32">
        <v>0</v>
      </c>
      <c r="BT222" s="32">
        <v>0</v>
      </c>
      <c r="BU222" s="32">
        <v>0</v>
      </c>
      <c r="BV222" s="32">
        <v>0</v>
      </c>
      <c r="BW222" s="32">
        <f t="shared" si="89"/>
        <v>0</v>
      </c>
      <c r="BX222" s="32">
        <f t="shared" si="90"/>
        <v>0</v>
      </c>
      <c r="BY222" s="32">
        <f t="shared" si="91"/>
        <v>0</v>
      </c>
      <c r="BZ222" s="32">
        <f t="shared" si="92"/>
        <v>0</v>
      </c>
      <c r="CA222" s="32">
        <f t="shared" si="93"/>
        <v>0</v>
      </c>
      <c r="CB222" s="32">
        <f t="shared" si="94"/>
        <v>0</v>
      </c>
      <c r="CC222" s="32">
        <f t="shared" si="95"/>
        <v>-1</v>
      </c>
      <c r="CD222" s="34" t="s">
        <v>436</v>
      </c>
    </row>
    <row r="223" spans="1:82" s="17" customFormat="1" ht="24">
      <c r="A223" s="1"/>
      <c r="B223" s="7" t="s">
        <v>376</v>
      </c>
      <c r="C223" s="6" t="s">
        <v>355</v>
      </c>
      <c r="D223" s="29" t="s">
        <v>229</v>
      </c>
      <c r="E223" s="32">
        <f t="shared" si="82"/>
        <v>0</v>
      </c>
      <c r="F223" s="32">
        <f t="shared" si="83"/>
        <v>0</v>
      </c>
      <c r="G223" s="32">
        <f t="shared" si="84"/>
        <v>0</v>
      </c>
      <c r="H223" s="32">
        <f t="shared" si="85"/>
        <v>0</v>
      </c>
      <c r="I223" s="32">
        <f t="shared" si="86"/>
        <v>0</v>
      </c>
      <c r="J223" s="32">
        <f t="shared" si="87"/>
        <v>0</v>
      </c>
      <c r="K223" s="32">
        <f t="shared" si="88"/>
        <v>1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1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f t="shared" si="97"/>
        <v>0</v>
      </c>
      <c r="AO223" s="32">
        <f t="shared" si="97"/>
        <v>0</v>
      </c>
      <c r="AP223" s="32">
        <f>AW223+BD223+BK223+BR223</f>
        <v>0</v>
      </c>
      <c r="AQ223" s="32">
        <f t="shared" si="97"/>
        <v>0</v>
      </c>
      <c r="AR223" s="32">
        <f t="shared" si="97"/>
        <v>0</v>
      </c>
      <c r="AS223" s="32">
        <f t="shared" si="97"/>
        <v>0</v>
      </c>
      <c r="AT223" s="32">
        <f t="shared" si="97"/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0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0</v>
      </c>
      <c r="BU223" s="32">
        <v>0</v>
      </c>
      <c r="BV223" s="32">
        <v>0</v>
      </c>
      <c r="BW223" s="32">
        <f t="shared" si="89"/>
        <v>0</v>
      </c>
      <c r="BX223" s="32">
        <f t="shared" si="90"/>
        <v>0</v>
      </c>
      <c r="BY223" s="32">
        <f t="shared" si="91"/>
        <v>0</v>
      </c>
      <c r="BZ223" s="32">
        <f t="shared" si="92"/>
        <v>0</v>
      </c>
      <c r="CA223" s="32">
        <f t="shared" si="93"/>
        <v>0</v>
      </c>
      <c r="CB223" s="32">
        <f t="shared" si="94"/>
        <v>0</v>
      </c>
      <c r="CC223" s="32">
        <f t="shared" si="95"/>
        <v>-1</v>
      </c>
      <c r="CD223" s="34" t="s">
        <v>438</v>
      </c>
    </row>
    <row r="224" spans="1:82" s="17" customFormat="1" ht="22.5">
      <c r="A224" s="1"/>
      <c r="B224" s="7" t="s">
        <v>377</v>
      </c>
      <c r="C224" s="6" t="s">
        <v>355</v>
      </c>
      <c r="D224" s="29" t="s">
        <v>229</v>
      </c>
      <c r="E224" s="32">
        <f t="shared" si="82"/>
        <v>0</v>
      </c>
      <c r="F224" s="32">
        <f t="shared" si="83"/>
        <v>0</v>
      </c>
      <c r="G224" s="32">
        <f t="shared" si="84"/>
        <v>0</v>
      </c>
      <c r="H224" s="32">
        <f t="shared" si="85"/>
        <v>0</v>
      </c>
      <c r="I224" s="32">
        <f t="shared" si="86"/>
        <v>0</v>
      </c>
      <c r="J224" s="32">
        <f t="shared" si="87"/>
        <v>0</v>
      </c>
      <c r="K224" s="32">
        <f t="shared" si="88"/>
        <v>1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1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1</v>
      </c>
      <c r="BB224" s="32">
        <v>0</v>
      </c>
      <c r="BC224" s="32">
        <v>0</v>
      </c>
      <c r="BD224" s="32">
        <v>0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0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2">
        <v>0</v>
      </c>
      <c r="BT224" s="32">
        <v>0</v>
      </c>
      <c r="BU224" s="32">
        <v>0</v>
      </c>
      <c r="BV224" s="32">
        <v>0</v>
      </c>
      <c r="BW224" s="32">
        <f t="shared" si="89"/>
        <v>0</v>
      </c>
      <c r="BX224" s="32">
        <f t="shared" si="90"/>
        <v>0</v>
      </c>
      <c r="BY224" s="32">
        <f t="shared" si="91"/>
        <v>0</v>
      </c>
      <c r="BZ224" s="32">
        <f t="shared" si="92"/>
        <v>0</v>
      </c>
      <c r="CA224" s="32">
        <f t="shared" si="93"/>
        <v>0</v>
      </c>
      <c r="CB224" s="32">
        <f t="shared" si="94"/>
        <v>0</v>
      </c>
      <c r="CC224" s="32">
        <f t="shared" si="95"/>
        <v>-1</v>
      </c>
      <c r="CD224" s="34"/>
    </row>
    <row r="225" spans="1:82" s="17" customFormat="1" ht="24">
      <c r="A225" s="1"/>
      <c r="B225" s="31" t="s">
        <v>378</v>
      </c>
      <c r="C225" s="6" t="s">
        <v>355</v>
      </c>
      <c r="D225" s="29" t="s">
        <v>229</v>
      </c>
      <c r="E225" s="32">
        <f t="shared" si="82"/>
        <v>0</v>
      </c>
      <c r="F225" s="32">
        <f t="shared" si="83"/>
        <v>0</v>
      </c>
      <c r="G225" s="32">
        <f t="shared" si="84"/>
        <v>0</v>
      </c>
      <c r="H225" s="32">
        <f t="shared" si="85"/>
        <v>0</v>
      </c>
      <c r="I225" s="32">
        <f t="shared" si="86"/>
        <v>0</v>
      </c>
      <c r="J225" s="32">
        <f t="shared" si="87"/>
        <v>0</v>
      </c>
      <c r="K225" s="32">
        <f t="shared" si="88"/>
        <v>1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1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f aca="true" t="shared" si="98" ref="AN225:AT231">AU225+BB225+BI225+BP225</f>
        <v>0</v>
      </c>
      <c r="AO225" s="32">
        <f t="shared" si="98"/>
        <v>0</v>
      </c>
      <c r="AP225" s="32">
        <f t="shared" si="98"/>
        <v>0</v>
      </c>
      <c r="AQ225" s="32">
        <f t="shared" si="98"/>
        <v>0</v>
      </c>
      <c r="AR225" s="32">
        <f t="shared" si="98"/>
        <v>0</v>
      </c>
      <c r="AS225" s="32">
        <f t="shared" si="98"/>
        <v>0</v>
      </c>
      <c r="AT225" s="32">
        <f t="shared" si="98"/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0</v>
      </c>
      <c r="BU225" s="32">
        <v>0</v>
      </c>
      <c r="BV225" s="32">
        <v>0</v>
      </c>
      <c r="BW225" s="32">
        <f t="shared" si="89"/>
        <v>0</v>
      </c>
      <c r="BX225" s="32">
        <f t="shared" si="90"/>
        <v>0</v>
      </c>
      <c r="BY225" s="32">
        <f t="shared" si="91"/>
        <v>0</v>
      </c>
      <c r="BZ225" s="32">
        <f t="shared" si="92"/>
        <v>0</v>
      </c>
      <c r="CA225" s="32">
        <f t="shared" si="93"/>
        <v>0</v>
      </c>
      <c r="CB225" s="32">
        <f t="shared" si="94"/>
        <v>0</v>
      </c>
      <c r="CC225" s="32">
        <f t="shared" si="95"/>
        <v>-1</v>
      </c>
      <c r="CD225" s="34" t="s">
        <v>436</v>
      </c>
    </row>
    <row r="226" spans="1:82" s="17" customFormat="1" ht="24">
      <c r="A226" s="1"/>
      <c r="B226" s="31" t="s">
        <v>379</v>
      </c>
      <c r="C226" s="6" t="s">
        <v>355</v>
      </c>
      <c r="D226" s="29" t="s">
        <v>229</v>
      </c>
      <c r="E226" s="32">
        <f t="shared" si="82"/>
        <v>0</v>
      </c>
      <c r="F226" s="32">
        <f t="shared" si="83"/>
        <v>0</v>
      </c>
      <c r="G226" s="32">
        <f t="shared" si="84"/>
        <v>0</v>
      </c>
      <c r="H226" s="32">
        <f t="shared" si="85"/>
        <v>0</v>
      </c>
      <c r="I226" s="32">
        <f t="shared" si="86"/>
        <v>0</v>
      </c>
      <c r="J226" s="32">
        <f t="shared" si="87"/>
        <v>0</v>
      </c>
      <c r="K226" s="32">
        <f t="shared" si="88"/>
        <v>1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1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f t="shared" si="98"/>
        <v>0</v>
      </c>
      <c r="AO226" s="32">
        <f t="shared" si="98"/>
        <v>0</v>
      </c>
      <c r="AP226" s="32">
        <f t="shared" si="98"/>
        <v>0</v>
      </c>
      <c r="AQ226" s="32">
        <f t="shared" si="98"/>
        <v>0</v>
      </c>
      <c r="AR226" s="32">
        <f t="shared" si="98"/>
        <v>0</v>
      </c>
      <c r="AS226" s="32">
        <f t="shared" si="98"/>
        <v>0</v>
      </c>
      <c r="AT226" s="32">
        <f t="shared" si="98"/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2">
        <v>0</v>
      </c>
      <c r="BT226" s="32">
        <v>0</v>
      </c>
      <c r="BU226" s="32">
        <v>0</v>
      </c>
      <c r="BV226" s="32">
        <v>0</v>
      </c>
      <c r="BW226" s="32">
        <f t="shared" si="89"/>
        <v>0</v>
      </c>
      <c r="BX226" s="32">
        <f t="shared" si="90"/>
        <v>0</v>
      </c>
      <c r="BY226" s="32">
        <f t="shared" si="91"/>
        <v>0</v>
      </c>
      <c r="BZ226" s="32">
        <f t="shared" si="92"/>
        <v>0</v>
      </c>
      <c r="CA226" s="32">
        <f t="shared" si="93"/>
        <v>0</v>
      </c>
      <c r="CB226" s="32">
        <f t="shared" si="94"/>
        <v>0</v>
      </c>
      <c r="CC226" s="32">
        <f t="shared" si="95"/>
        <v>-1</v>
      </c>
      <c r="CD226" s="34" t="s">
        <v>436</v>
      </c>
    </row>
    <row r="227" spans="1:82" s="17" customFormat="1" ht="21">
      <c r="A227" s="61" t="s">
        <v>203</v>
      </c>
      <c r="B227" s="10" t="s">
        <v>204</v>
      </c>
      <c r="C227" s="62" t="s">
        <v>114</v>
      </c>
      <c r="D227" s="29" t="s">
        <v>229</v>
      </c>
      <c r="E227" s="32">
        <f t="shared" si="82"/>
        <v>0</v>
      </c>
      <c r="F227" s="32">
        <f t="shared" si="83"/>
        <v>0</v>
      </c>
      <c r="G227" s="32">
        <f t="shared" si="84"/>
        <v>0</v>
      </c>
      <c r="H227" s="32">
        <f t="shared" si="85"/>
        <v>0</v>
      </c>
      <c r="I227" s="32">
        <f t="shared" si="86"/>
        <v>0</v>
      </c>
      <c r="J227" s="32">
        <f t="shared" si="87"/>
        <v>0</v>
      </c>
      <c r="K227" s="32">
        <f t="shared" si="88"/>
        <v>2</v>
      </c>
      <c r="L227" s="32">
        <f aca="true" t="shared" si="99" ref="L227:R227">L228</f>
        <v>0</v>
      </c>
      <c r="M227" s="32">
        <f t="shared" si="99"/>
        <v>0</v>
      </c>
      <c r="N227" s="32">
        <f t="shared" si="99"/>
        <v>0</v>
      </c>
      <c r="O227" s="32">
        <f t="shared" si="99"/>
        <v>0</v>
      </c>
      <c r="P227" s="32">
        <f t="shared" si="99"/>
        <v>0</v>
      </c>
      <c r="Q227" s="32">
        <v>0</v>
      </c>
      <c r="R227" s="32">
        <f t="shared" si="99"/>
        <v>2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f t="shared" si="98"/>
        <v>0</v>
      </c>
      <c r="AO227" s="32">
        <f t="shared" si="98"/>
        <v>0</v>
      </c>
      <c r="AP227" s="32">
        <f t="shared" si="98"/>
        <v>0</v>
      </c>
      <c r="AQ227" s="32">
        <f t="shared" si="98"/>
        <v>0</v>
      </c>
      <c r="AR227" s="32">
        <f t="shared" si="98"/>
        <v>0</v>
      </c>
      <c r="AS227" s="32">
        <f t="shared" si="98"/>
        <v>0</v>
      </c>
      <c r="AT227" s="32">
        <f t="shared" si="98"/>
        <v>3</v>
      </c>
      <c r="AU227" s="32">
        <f aca="true" t="shared" si="100" ref="AU227:BA227">AU228</f>
        <v>0</v>
      </c>
      <c r="AV227" s="32">
        <f t="shared" si="100"/>
        <v>0</v>
      </c>
      <c r="AW227" s="32">
        <f t="shared" si="100"/>
        <v>0</v>
      </c>
      <c r="AX227" s="32">
        <f t="shared" si="100"/>
        <v>0</v>
      </c>
      <c r="AY227" s="32">
        <f t="shared" si="100"/>
        <v>0</v>
      </c>
      <c r="AZ227" s="32">
        <v>0</v>
      </c>
      <c r="BA227" s="32">
        <f t="shared" si="100"/>
        <v>3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2">
        <v>0</v>
      </c>
      <c r="BW227" s="32">
        <f t="shared" si="89"/>
        <v>0</v>
      </c>
      <c r="BX227" s="32">
        <f t="shared" si="90"/>
        <v>0</v>
      </c>
      <c r="BY227" s="32">
        <f t="shared" si="91"/>
        <v>0</v>
      </c>
      <c r="BZ227" s="32">
        <f t="shared" si="92"/>
        <v>0</v>
      </c>
      <c r="CA227" s="32">
        <f t="shared" si="93"/>
        <v>0</v>
      </c>
      <c r="CB227" s="32">
        <f t="shared" si="94"/>
        <v>0</v>
      </c>
      <c r="CC227" s="32">
        <f t="shared" si="95"/>
        <v>1</v>
      </c>
      <c r="CD227" s="34"/>
    </row>
    <row r="228" spans="1:82" s="17" customFormat="1" ht="32.25">
      <c r="A228" s="61" t="s">
        <v>380</v>
      </c>
      <c r="B228" s="11" t="s">
        <v>205</v>
      </c>
      <c r="C228" s="63" t="s">
        <v>381</v>
      </c>
      <c r="D228" s="29" t="s">
        <v>229</v>
      </c>
      <c r="E228" s="32">
        <f t="shared" si="82"/>
        <v>0</v>
      </c>
      <c r="F228" s="32">
        <f t="shared" si="83"/>
        <v>0</v>
      </c>
      <c r="G228" s="32">
        <f t="shared" si="84"/>
        <v>0</v>
      </c>
      <c r="H228" s="32">
        <f t="shared" si="85"/>
        <v>0</v>
      </c>
      <c r="I228" s="32">
        <f t="shared" si="86"/>
        <v>0</v>
      </c>
      <c r="J228" s="32">
        <f t="shared" si="87"/>
        <v>0</v>
      </c>
      <c r="K228" s="32">
        <f t="shared" si="88"/>
        <v>2</v>
      </c>
      <c r="L228" s="32">
        <f>SUM(L230:L237)</f>
        <v>0</v>
      </c>
      <c r="M228" s="32">
        <f>SUM(M230:M237)</f>
        <v>0</v>
      </c>
      <c r="N228" s="32">
        <f>SUM(N230:N237)</f>
        <v>0</v>
      </c>
      <c r="O228" s="32">
        <f>SUM(O230:O237)</f>
        <v>0</v>
      </c>
      <c r="P228" s="32">
        <f>SUM(P230:P237)</f>
        <v>0</v>
      </c>
      <c r="Q228" s="32">
        <v>0</v>
      </c>
      <c r="R228" s="32">
        <f>SUM(R230:R237)</f>
        <v>2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f t="shared" si="98"/>
        <v>0</v>
      </c>
      <c r="AO228" s="32">
        <f t="shared" si="98"/>
        <v>0</v>
      </c>
      <c r="AP228" s="32">
        <f t="shared" si="98"/>
        <v>0</v>
      </c>
      <c r="AQ228" s="32">
        <f t="shared" si="98"/>
        <v>0</v>
      </c>
      <c r="AR228" s="32">
        <f t="shared" si="98"/>
        <v>0</v>
      </c>
      <c r="AS228" s="32">
        <f t="shared" si="98"/>
        <v>0</v>
      </c>
      <c r="AT228" s="32">
        <f t="shared" si="98"/>
        <v>3</v>
      </c>
      <c r="AU228" s="32">
        <f>SUM(AU230:AU237)</f>
        <v>0</v>
      </c>
      <c r="AV228" s="32">
        <f>SUM(AV230:AV237)</f>
        <v>0</v>
      </c>
      <c r="AW228" s="32">
        <f>SUM(AW230:AW237)</f>
        <v>0</v>
      </c>
      <c r="AX228" s="32">
        <f>SUM(AX230:AX237)</f>
        <v>0</v>
      </c>
      <c r="AY228" s="32">
        <f>SUM(AY230:AY237)</f>
        <v>0</v>
      </c>
      <c r="AZ228" s="32">
        <v>0</v>
      </c>
      <c r="BA228" s="32">
        <f>SUM(BA230:BA237)</f>
        <v>3</v>
      </c>
      <c r="BB228" s="32">
        <v>0</v>
      </c>
      <c r="BC228" s="32">
        <v>0</v>
      </c>
      <c r="BD228" s="32">
        <v>0</v>
      </c>
      <c r="BE228" s="32">
        <v>0</v>
      </c>
      <c r="BF228" s="32">
        <v>0</v>
      </c>
      <c r="BG228" s="32">
        <v>0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32">
        <v>0</v>
      </c>
      <c r="BP228" s="32">
        <v>0</v>
      </c>
      <c r="BQ228" s="32">
        <v>0</v>
      </c>
      <c r="BR228" s="32">
        <v>0</v>
      </c>
      <c r="BS228" s="32">
        <v>0</v>
      </c>
      <c r="BT228" s="32">
        <v>0</v>
      </c>
      <c r="BU228" s="32">
        <v>0</v>
      </c>
      <c r="BV228" s="32">
        <v>0</v>
      </c>
      <c r="BW228" s="32">
        <f t="shared" si="89"/>
        <v>0</v>
      </c>
      <c r="BX228" s="32">
        <f t="shared" si="90"/>
        <v>0</v>
      </c>
      <c r="BY228" s="32">
        <f t="shared" si="91"/>
        <v>0</v>
      </c>
      <c r="BZ228" s="32">
        <f t="shared" si="92"/>
        <v>0</v>
      </c>
      <c r="CA228" s="32">
        <f t="shared" si="93"/>
        <v>0</v>
      </c>
      <c r="CB228" s="32">
        <f t="shared" si="94"/>
        <v>0</v>
      </c>
      <c r="CC228" s="32">
        <f t="shared" si="95"/>
        <v>1</v>
      </c>
      <c r="CD228" s="34"/>
    </row>
    <row r="229" spans="1:82" s="17" customFormat="1" ht="12">
      <c r="A229" s="1"/>
      <c r="B229" s="9" t="s">
        <v>206</v>
      </c>
      <c r="C229" s="6"/>
      <c r="D229" s="29" t="s">
        <v>229</v>
      </c>
      <c r="E229" s="32">
        <f t="shared" si="82"/>
        <v>0</v>
      </c>
      <c r="F229" s="32">
        <f t="shared" si="83"/>
        <v>0</v>
      </c>
      <c r="G229" s="32">
        <f t="shared" si="84"/>
        <v>0</v>
      </c>
      <c r="H229" s="32">
        <f t="shared" si="85"/>
        <v>0</v>
      </c>
      <c r="I229" s="32">
        <f t="shared" si="86"/>
        <v>0</v>
      </c>
      <c r="J229" s="32">
        <f t="shared" si="87"/>
        <v>0</v>
      </c>
      <c r="K229" s="32">
        <f t="shared" si="88"/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f t="shared" si="98"/>
        <v>0</v>
      </c>
      <c r="AO229" s="32">
        <f t="shared" si="98"/>
        <v>0</v>
      </c>
      <c r="AP229" s="32">
        <f t="shared" si="98"/>
        <v>0</v>
      </c>
      <c r="AQ229" s="32">
        <f t="shared" si="98"/>
        <v>0</v>
      </c>
      <c r="AR229" s="32">
        <f t="shared" si="98"/>
        <v>0</v>
      </c>
      <c r="AS229" s="32">
        <f t="shared" si="98"/>
        <v>0</v>
      </c>
      <c r="AT229" s="32">
        <f t="shared" si="98"/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2">
        <v>0</v>
      </c>
      <c r="BW229" s="32">
        <f t="shared" si="89"/>
        <v>0</v>
      </c>
      <c r="BX229" s="32">
        <f t="shared" si="90"/>
        <v>0</v>
      </c>
      <c r="BY229" s="32">
        <f t="shared" si="91"/>
        <v>0</v>
      </c>
      <c r="BZ229" s="32">
        <f t="shared" si="92"/>
        <v>0</v>
      </c>
      <c r="CA229" s="32">
        <f t="shared" si="93"/>
        <v>0</v>
      </c>
      <c r="CB229" s="32">
        <f t="shared" si="94"/>
        <v>0</v>
      </c>
      <c r="CC229" s="32">
        <f t="shared" si="95"/>
        <v>0</v>
      </c>
      <c r="CD229" s="34"/>
    </row>
    <row r="230" spans="1:82" s="17" customFormat="1" ht="33.75">
      <c r="A230" s="1"/>
      <c r="B230" s="7" t="s">
        <v>382</v>
      </c>
      <c r="C230" s="6" t="s">
        <v>381</v>
      </c>
      <c r="D230" s="29" t="s">
        <v>229</v>
      </c>
      <c r="E230" s="32">
        <f t="shared" si="82"/>
        <v>0</v>
      </c>
      <c r="F230" s="32">
        <f t="shared" si="83"/>
        <v>0</v>
      </c>
      <c r="G230" s="32">
        <f t="shared" si="84"/>
        <v>0</v>
      </c>
      <c r="H230" s="32">
        <f t="shared" si="85"/>
        <v>0</v>
      </c>
      <c r="I230" s="32">
        <f t="shared" si="86"/>
        <v>0</v>
      </c>
      <c r="J230" s="32">
        <f t="shared" si="87"/>
        <v>0</v>
      </c>
      <c r="K230" s="32">
        <f t="shared" si="88"/>
        <v>1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1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f t="shared" si="98"/>
        <v>0</v>
      </c>
      <c r="AO230" s="32">
        <f t="shared" si="98"/>
        <v>0</v>
      </c>
      <c r="AP230" s="32">
        <f t="shared" si="98"/>
        <v>0</v>
      </c>
      <c r="AQ230" s="32">
        <f t="shared" si="98"/>
        <v>0</v>
      </c>
      <c r="AR230" s="32">
        <f t="shared" si="98"/>
        <v>0</v>
      </c>
      <c r="AS230" s="32">
        <f t="shared" si="98"/>
        <v>0</v>
      </c>
      <c r="AT230" s="32">
        <f t="shared" si="98"/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0</v>
      </c>
      <c r="BG230" s="32">
        <v>0</v>
      </c>
      <c r="BH230" s="32">
        <v>0</v>
      </c>
      <c r="BI230" s="32">
        <v>0</v>
      </c>
      <c r="BJ230" s="32">
        <v>0</v>
      </c>
      <c r="BK230" s="32">
        <v>0</v>
      </c>
      <c r="BL230" s="32">
        <v>0</v>
      </c>
      <c r="BM230" s="32">
        <v>0</v>
      </c>
      <c r="BN230" s="32">
        <v>0</v>
      </c>
      <c r="BO230" s="32">
        <v>0</v>
      </c>
      <c r="BP230" s="32">
        <v>0</v>
      </c>
      <c r="BQ230" s="32">
        <v>0</v>
      </c>
      <c r="BR230" s="32">
        <v>0</v>
      </c>
      <c r="BS230" s="32">
        <v>0</v>
      </c>
      <c r="BT230" s="32">
        <v>0</v>
      </c>
      <c r="BU230" s="32">
        <v>0</v>
      </c>
      <c r="BV230" s="32">
        <v>0</v>
      </c>
      <c r="BW230" s="32">
        <f t="shared" si="89"/>
        <v>0</v>
      </c>
      <c r="BX230" s="32">
        <f t="shared" si="90"/>
        <v>0</v>
      </c>
      <c r="BY230" s="32">
        <f t="shared" si="91"/>
        <v>0</v>
      </c>
      <c r="BZ230" s="32">
        <f t="shared" si="92"/>
        <v>0</v>
      </c>
      <c r="CA230" s="32">
        <f t="shared" si="93"/>
        <v>0</v>
      </c>
      <c r="CB230" s="32">
        <f t="shared" si="94"/>
        <v>0</v>
      </c>
      <c r="CC230" s="32">
        <f t="shared" si="95"/>
        <v>-1</v>
      </c>
      <c r="CD230" s="34" t="s">
        <v>438</v>
      </c>
    </row>
    <row r="231" spans="1:82" s="17" customFormat="1" ht="33.75">
      <c r="A231" s="1"/>
      <c r="B231" s="7" t="s">
        <v>383</v>
      </c>
      <c r="C231" s="6" t="s">
        <v>381</v>
      </c>
      <c r="D231" s="29" t="s">
        <v>229</v>
      </c>
      <c r="E231" s="32">
        <f t="shared" si="82"/>
        <v>0</v>
      </c>
      <c r="F231" s="32">
        <f t="shared" si="83"/>
        <v>0</v>
      </c>
      <c r="G231" s="32">
        <f t="shared" si="84"/>
        <v>0</v>
      </c>
      <c r="H231" s="32">
        <f t="shared" si="85"/>
        <v>0</v>
      </c>
      <c r="I231" s="32">
        <f t="shared" si="86"/>
        <v>0</v>
      </c>
      <c r="J231" s="32">
        <f t="shared" si="87"/>
        <v>0</v>
      </c>
      <c r="K231" s="32">
        <f t="shared" si="88"/>
        <v>1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1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f t="shared" si="98"/>
        <v>0</v>
      </c>
      <c r="AO231" s="32">
        <f t="shared" si="98"/>
        <v>0</v>
      </c>
      <c r="AP231" s="32">
        <f t="shared" si="98"/>
        <v>0</v>
      </c>
      <c r="AQ231" s="32">
        <f t="shared" si="98"/>
        <v>0</v>
      </c>
      <c r="AR231" s="32">
        <f t="shared" si="98"/>
        <v>0</v>
      </c>
      <c r="AS231" s="32">
        <f t="shared" si="98"/>
        <v>0</v>
      </c>
      <c r="AT231" s="32">
        <f t="shared" si="98"/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2">
        <v>0</v>
      </c>
      <c r="BW231" s="32">
        <f t="shared" si="89"/>
        <v>0</v>
      </c>
      <c r="BX231" s="32">
        <f t="shared" si="90"/>
        <v>0</v>
      </c>
      <c r="BY231" s="32">
        <f t="shared" si="91"/>
        <v>0</v>
      </c>
      <c r="BZ231" s="32">
        <f t="shared" si="92"/>
        <v>0</v>
      </c>
      <c r="CA231" s="32">
        <f t="shared" si="93"/>
        <v>0</v>
      </c>
      <c r="CB231" s="32">
        <f t="shared" si="94"/>
        <v>0</v>
      </c>
      <c r="CC231" s="32">
        <f t="shared" si="95"/>
        <v>-1</v>
      </c>
      <c r="CD231" s="34" t="s">
        <v>436</v>
      </c>
    </row>
    <row r="232" spans="1:82" s="17" customFormat="1" ht="12">
      <c r="A232" s="1"/>
      <c r="B232" s="9" t="s">
        <v>228</v>
      </c>
      <c r="C232" s="6"/>
      <c r="D232" s="29" t="s">
        <v>229</v>
      </c>
      <c r="E232" s="32">
        <f t="shared" si="82"/>
        <v>0</v>
      </c>
      <c r="F232" s="32">
        <f t="shared" si="83"/>
        <v>0</v>
      </c>
      <c r="G232" s="32">
        <f t="shared" si="84"/>
        <v>0</v>
      </c>
      <c r="H232" s="32">
        <f t="shared" si="85"/>
        <v>0</v>
      </c>
      <c r="I232" s="32">
        <f t="shared" si="86"/>
        <v>0</v>
      </c>
      <c r="J232" s="32">
        <f t="shared" si="87"/>
        <v>0</v>
      </c>
      <c r="K232" s="32">
        <f t="shared" si="88"/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  <c r="BD232" s="32">
        <v>0</v>
      </c>
      <c r="BE232" s="32">
        <v>0</v>
      </c>
      <c r="BF232" s="32">
        <v>0</v>
      </c>
      <c r="BG232" s="32">
        <v>0</v>
      </c>
      <c r="BH232" s="32">
        <v>0</v>
      </c>
      <c r="BI232" s="32">
        <v>0</v>
      </c>
      <c r="BJ232" s="32">
        <v>0</v>
      </c>
      <c r="BK232" s="32">
        <v>0</v>
      </c>
      <c r="BL232" s="32">
        <v>0</v>
      </c>
      <c r="BM232" s="32">
        <v>0</v>
      </c>
      <c r="BN232" s="32">
        <v>0</v>
      </c>
      <c r="BO232" s="32">
        <v>0</v>
      </c>
      <c r="BP232" s="32">
        <v>0</v>
      </c>
      <c r="BQ232" s="32">
        <v>0</v>
      </c>
      <c r="BR232" s="32">
        <v>0</v>
      </c>
      <c r="BS232" s="32">
        <v>0</v>
      </c>
      <c r="BT232" s="32">
        <v>0</v>
      </c>
      <c r="BU232" s="32">
        <v>0</v>
      </c>
      <c r="BV232" s="32">
        <v>0</v>
      </c>
      <c r="BW232" s="32">
        <f t="shared" si="89"/>
        <v>0</v>
      </c>
      <c r="BX232" s="32">
        <f t="shared" si="90"/>
        <v>0</v>
      </c>
      <c r="BY232" s="32">
        <f t="shared" si="91"/>
        <v>0</v>
      </c>
      <c r="BZ232" s="32">
        <f t="shared" si="92"/>
        <v>0</v>
      </c>
      <c r="CA232" s="32">
        <f t="shared" si="93"/>
        <v>0</v>
      </c>
      <c r="CB232" s="32">
        <f t="shared" si="94"/>
        <v>0</v>
      </c>
      <c r="CC232" s="32">
        <f t="shared" si="95"/>
        <v>0</v>
      </c>
      <c r="CD232" s="34"/>
    </row>
    <row r="233" spans="1:82" s="17" customFormat="1" ht="22.5">
      <c r="A233" s="1"/>
      <c r="B233" s="7" t="s">
        <v>384</v>
      </c>
      <c r="C233" s="6" t="s">
        <v>381</v>
      </c>
      <c r="D233" s="29" t="s">
        <v>229</v>
      </c>
      <c r="E233" s="32">
        <f t="shared" si="82"/>
        <v>0</v>
      </c>
      <c r="F233" s="32">
        <f t="shared" si="83"/>
        <v>0</v>
      </c>
      <c r="G233" s="32">
        <f t="shared" si="84"/>
        <v>0</v>
      </c>
      <c r="H233" s="32">
        <f t="shared" si="85"/>
        <v>0</v>
      </c>
      <c r="I233" s="32">
        <f t="shared" si="86"/>
        <v>0</v>
      </c>
      <c r="J233" s="32">
        <f t="shared" si="87"/>
        <v>0</v>
      </c>
      <c r="K233" s="32">
        <f t="shared" si="88"/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1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0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0</v>
      </c>
      <c r="BU233" s="32">
        <v>0</v>
      </c>
      <c r="BV233" s="32">
        <v>0</v>
      </c>
      <c r="BW233" s="32">
        <f t="shared" si="89"/>
        <v>0</v>
      </c>
      <c r="BX233" s="32">
        <f t="shared" si="90"/>
        <v>0</v>
      </c>
      <c r="BY233" s="32">
        <f t="shared" si="91"/>
        <v>0</v>
      </c>
      <c r="BZ233" s="32">
        <f t="shared" si="92"/>
        <v>0</v>
      </c>
      <c r="CA233" s="32">
        <f t="shared" si="93"/>
        <v>0</v>
      </c>
      <c r="CB233" s="32">
        <f t="shared" si="94"/>
        <v>0</v>
      </c>
      <c r="CC233" s="32">
        <f t="shared" si="95"/>
        <v>0</v>
      </c>
      <c r="CD233" s="34"/>
    </row>
    <row r="234" spans="1:82" s="17" customFormat="1" ht="12">
      <c r="A234" s="1"/>
      <c r="B234" s="9" t="s">
        <v>184</v>
      </c>
      <c r="C234" s="6"/>
      <c r="D234" s="29" t="s">
        <v>229</v>
      </c>
      <c r="E234" s="32">
        <f t="shared" si="82"/>
        <v>0</v>
      </c>
      <c r="F234" s="32">
        <f t="shared" si="83"/>
        <v>0</v>
      </c>
      <c r="G234" s="32">
        <f t="shared" si="84"/>
        <v>0</v>
      </c>
      <c r="H234" s="32">
        <f t="shared" si="85"/>
        <v>0</v>
      </c>
      <c r="I234" s="32">
        <f t="shared" si="86"/>
        <v>0</v>
      </c>
      <c r="J234" s="32">
        <f t="shared" si="87"/>
        <v>0</v>
      </c>
      <c r="K234" s="32">
        <f t="shared" si="88"/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f aca="true" t="shared" si="101" ref="AN234:AT235">AU234+BB234+BI234+BP234</f>
        <v>0</v>
      </c>
      <c r="AO234" s="32">
        <f t="shared" si="101"/>
        <v>0</v>
      </c>
      <c r="AP234" s="32">
        <f t="shared" si="101"/>
        <v>0</v>
      </c>
      <c r="AQ234" s="32">
        <f t="shared" si="101"/>
        <v>0</v>
      </c>
      <c r="AR234" s="32">
        <f t="shared" si="101"/>
        <v>0</v>
      </c>
      <c r="AS234" s="32">
        <f t="shared" si="101"/>
        <v>0</v>
      </c>
      <c r="AT234" s="32">
        <f t="shared" si="101"/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0</v>
      </c>
      <c r="BG234" s="32">
        <v>0</v>
      </c>
      <c r="BH234" s="32">
        <v>0</v>
      </c>
      <c r="BI234" s="32">
        <v>0</v>
      </c>
      <c r="BJ234" s="32">
        <v>0</v>
      </c>
      <c r="BK234" s="32">
        <v>0</v>
      </c>
      <c r="BL234" s="32">
        <v>0</v>
      </c>
      <c r="BM234" s="32">
        <v>0</v>
      </c>
      <c r="BN234" s="32">
        <v>0</v>
      </c>
      <c r="BO234" s="32">
        <v>0</v>
      </c>
      <c r="BP234" s="32">
        <v>0</v>
      </c>
      <c r="BQ234" s="32">
        <v>0</v>
      </c>
      <c r="BR234" s="32">
        <v>0</v>
      </c>
      <c r="BS234" s="32">
        <v>0</v>
      </c>
      <c r="BT234" s="32">
        <v>0</v>
      </c>
      <c r="BU234" s="32">
        <v>0</v>
      </c>
      <c r="BV234" s="32">
        <v>0</v>
      </c>
      <c r="BW234" s="32">
        <f t="shared" si="89"/>
        <v>0</v>
      </c>
      <c r="BX234" s="32">
        <f t="shared" si="90"/>
        <v>0</v>
      </c>
      <c r="BY234" s="32">
        <f t="shared" si="91"/>
        <v>0</v>
      </c>
      <c r="BZ234" s="32">
        <f t="shared" si="92"/>
        <v>0</v>
      </c>
      <c r="CA234" s="32">
        <f t="shared" si="93"/>
        <v>0</v>
      </c>
      <c r="CB234" s="32">
        <f t="shared" si="94"/>
        <v>0</v>
      </c>
      <c r="CC234" s="32">
        <f t="shared" si="95"/>
        <v>0</v>
      </c>
      <c r="CD234" s="34"/>
    </row>
    <row r="235" spans="1:82" s="17" customFormat="1" ht="36">
      <c r="A235" s="1"/>
      <c r="B235" s="31" t="s">
        <v>385</v>
      </c>
      <c r="C235" s="6" t="s">
        <v>381</v>
      </c>
      <c r="D235" s="29" t="s">
        <v>229</v>
      </c>
      <c r="E235" s="32">
        <f t="shared" si="82"/>
        <v>0</v>
      </c>
      <c r="F235" s="32">
        <f t="shared" si="83"/>
        <v>0</v>
      </c>
      <c r="G235" s="32">
        <f t="shared" si="84"/>
        <v>0</v>
      </c>
      <c r="H235" s="32">
        <f t="shared" si="85"/>
        <v>0</v>
      </c>
      <c r="I235" s="32">
        <f t="shared" si="86"/>
        <v>0</v>
      </c>
      <c r="J235" s="32">
        <f t="shared" si="87"/>
        <v>0</v>
      </c>
      <c r="K235" s="32">
        <f t="shared" si="88"/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f t="shared" si="101"/>
        <v>0</v>
      </c>
      <c r="AO235" s="32">
        <f t="shared" si="101"/>
        <v>0</v>
      </c>
      <c r="AP235" s="32">
        <f t="shared" si="101"/>
        <v>0</v>
      </c>
      <c r="AQ235" s="32">
        <f t="shared" si="101"/>
        <v>0</v>
      </c>
      <c r="AR235" s="32">
        <f t="shared" si="101"/>
        <v>0</v>
      </c>
      <c r="AS235" s="32">
        <f t="shared" si="101"/>
        <v>0</v>
      </c>
      <c r="AT235" s="32">
        <f t="shared" si="101"/>
        <v>1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1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0</v>
      </c>
      <c r="BU235" s="32">
        <v>0</v>
      </c>
      <c r="BV235" s="32">
        <v>0</v>
      </c>
      <c r="BW235" s="32">
        <f t="shared" si="89"/>
        <v>0</v>
      </c>
      <c r="BX235" s="32">
        <f t="shared" si="90"/>
        <v>0</v>
      </c>
      <c r="BY235" s="32">
        <f t="shared" si="91"/>
        <v>0</v>
      </c>
      <c r="BZ235" s="32">
        <f t="shared" si="92"/>
        <v>0</v>
      </c>
      <c r="CA235" s="32">
        <f t="shared" si="93"/>
        <v>0</v>
      </c>
      <c r="CB235" s="32">
        <f t="shared" si="94"/>
        <v>0</v>
      </c>
      <c r="CC235" s="32">
        <f t="shared" si="95"/>
        <v>1</v>
      </c>
      <c r="CD235" s="34"/>
    </row>
    <row r="236" spans="1:82" s="17" customFormat="1" ht="12">
      <c r="A236" s="1"/>
      <c r="B236" s="9" t="s">
        <v>233</v>
      </c>
      <c r="C236" s="6"/>
      <c r="D236" s="29" t="s">
        <v>229</v>
      </c>
      <c r="E236" s="32">
        <f t="shared" si="82"/>
        <v>0</v>
      </c>
      <c r="F236" s="32">
        <f t="shared" si="83"/>
        <v>0</v>
      </c>
      <c r="G236" s="32">
        <f t="shared" si="84"/>
        <v>0</v>
      </c>
      <c r="H236" s="32">
        <f t="shared" si="85"/>
        <v>0</v>
      </c>
      <c r="I236" s="32">
        <f t="shared" si="86"/>
        <v>0</v>
      </c>
      <c r="J236" s="32">
        <f t="shared" si="87"/>
        <v>0</v>
      </c>
      <c r="K236" s="32">
        <f t="shared" si="88"/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2">
        <v>0</v>
      </c>
      <c r="BC236" s="32">
        <v>0</v>
      </c>
      <c r="BD236" s="32">
        <v>0</v>
      </c>
      <c r="BE236" s="32">
        <v>0</v>
      </c>
      <c r="BF236" s="32">
        <v>0</v>
      </c>
      <c r="BG236" s="32">
        <v>0</v>
      </c>
      <c r="BH236" s="32">
        <v>0</v>
      </c>
      <c r="BI236" s="32">
        <v>0</v>
      </c>
      <c r="BJ236" s="32">
        <v>0</v>
      </c>
      <c r="BK236" s="32">
        <v>0</v>
      </c>
      <c r="BL236" s="32">
        <v>0</v>
      </c>
      <c r="BM236" s="32">
        <v>0</v>
      </c>
      <c r="BN236" s="32">
        <v>0</v>
      </c>
      <c r="BO236" s="32">
        <v>0</v>
      </c>
      <c r="BP236" s="32">
        <v>0</v>
      </c>
      <c r="BQ236" s="32">
        <v>0</v>
      </c>
      <c r="BR236" s="32">
        <v>0</v>
      </c>
      <c r="BS236" s="32">
        <v>0</v>
      </c>
      <c r="BT236" s="32">
        <v>0</v>
      </c>
      <c r="BU236" s="32">
        <v>0</v>
      </c>
      <c r="BV236" s="32">
        <v>0</v>
      </c>
      <c r="BW236" s="32">
        <f t="shared" si="89"/>
        <v>0</v>
      </c>
      <c r="BX236" s="32">
        <f t="shared" si="90"/>
        <v>0</v>
      </c>
      <c r="BY236" s="32">
        <f t="shared" si="91"/>
        <v>0</v>
      </c>
      <c r="BZ236" s="32">
        <f t="shared" si="92"/>
        <v>0</v>
      </c>
      <c r="CA236" s="32">
        <f t="shared" si="93"/>
        <v>0</v>
      </c>
      <c r="CB236" s="32">
        <f t="shared" si="94"/>
        <v>0</v>
      </c>
      <c r="CC236" s="32">
        <f t="shared" si="95"/>
        <v>0</v>
      </c>
      <c r="CD236" s="34"/>
    </row>
    <row r="237" spans="1:82" s="17" customFormat="1" ht="24">
      <c r="A237" s="1"/>
      <c r="B237" s="31" t="s">
        <v>386</v>
      </c>
      <c r="C237" s="6" t="s">
        <v>381</v>
      </c>
      <c r="D237" s="29" t="s">
        <v>229</v>
      </c>
      <c r="E237" s="32">
        <f t="shared" si="82"/>
        <v>0</v>
      </c>
      <c r="F237" s="32">
        <f t="shared" si="83"/>
        <v>0</v>
      </c>
      <c r="G237" s="32">
        <f t="shared" si="84"/>
        <v>0</v>
      </c>
      <c r="H237" s="32">
        <f t="shared" si="85"/>
        <v>0</v>
      </c>
      <c r="I237" s="32">
        <f t="shared" si="86"/>
        <v>0</v>
      </c>
      <c r="J237" s="32">
        <f t="shared" si="87"/>
        <v>0</v>
      </c>
      <c r="K237" s="32">
        <f t="shared" si="88"/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1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2">
        <v>0</v>
      </c>
      <c r="BW237" s="32">
        <f t="shared" si="89"/>
        <v>0</v>
      </c>
      <c r="BX237" s="32">
        <f t="shared" si="90"/>
        <v>0</v>
      </c>
      <c r="BY237" s="32">
        <f t="shared" si="91"/>
        <v>0</v>
      </c>
      <c r="BZ237" s="32">
        <f t="shared" si="92"/>
        <v>0</v>
      </c>
      <c r="CA237" s="32">
        <f t="shared" si="93"/>
        <v>0</v>
      </c>
      <c r="CB237" s="32">
        <f t="shared" si="94"/>
        <v>0</v>
      </c>
      <c r="CC237" s="32">
        <f t="shared" si="95"/>
        <v>0</v>
      </c>
      <c r="CD237" s="34"/>
    </row>
    <row r="238" spans="1:82" s="17" customFormat="1" ht="21">
      <c r="A238" s="1" t="s">
        <v>207</v>
      </c>
      <c r="B238" s="10" t="s">
        <v>208</v>
      </c>
      <c r="C238" s="3">
        <v>0</v>
      </c>
      <c r="D238" s="29" t="s">
        <v>229</v>
      </c>
      <c r="E238" s="32">
        <f t="shared" si="82"/>
        <v>0</v>
      </c>
      <c r="F238" s="32">
        <f t="shared" si="83"/>
        <v>0</v>
      </c>
      <c r="G238" s="32">
        <f t="shared" si="84"/>
        <v>0</v>
      </c>
      <c r="H238" s="32">
        <f t="shared" si="85"/>
        <v>0</v>
      </c>
      <c r="I238" s="32">
        <f t="shared" si="86"/>
        <v>0</v>
      </c>
      <c r="J238" s="32">
        <f t="shared" si="87"/>
        <v>0</v>
      </c>
      <c r="K238" s="32">
        <f t="shared" si="88"/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  <c r="BD238" s="32">
        <v>0</v>
      </c>
      <c r="BE238" s="32">
        <v>0</v>
      </c>
      <c r="BF238" s="32">
        <v>0</v>
      </c>
      <c r="BG238" s="32">
        <v>0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0</v>
      </c>
      <c r="BN238" s="32">
        <v>0</v>
      </c>
      <c r="BO238" s="32">
        <v>0</v>
      </c>
      <c r="BP238" s="32">
        <v>0</v>
      </c>
      <c r="BQ238" s="32">
        <v>0</v>
      </c>
      <c r="BR238" s="32">
        <v>0</v>
      </c>
      <c r="BS238" s="32">
        <v>0</v>
      </c>
      <c r="BT238" s="32">
        <v>0</v>
      </c>
      <c r="BU238" s="32">
        <v>0</v>
      </c>
      <c r="BV238" s="32">
        <v>0</v>
      </c>
      <c r="BW238" s="32">
        <f t="shared" si="89"/>
        <v>0</v>
      </c>
      <c r="BX238" s="32">
        <f t="shared" si="90"/>
        <v>0</v>
      </c>
      <c r="BY238" s="32">
        <f t="shared" si="91"/>
        <v>0</v>
      </c>
      <c r="BZ238" s="32">
        <f t="shared" si="92"/>
        <v>0</v>
      </c>
      <c r="CA238" s="32">
        <f t="shared" si="93"/>
        <v>0</v>
      </c>
      <c r="CB238" s="32">
        <f t="shared" si="94"/>
        <v>0</v>
      </c>
      <c r="CC238" s="32">
        <f t="shared" si="95"/>
        <v>0</v>
      </c>
      <c r="CD238" s="34"/>
    </row>
    <row r="239" spans="1:82" s="17" customFormat="1" ht="31.5">
      <c r="A239" s="1" t="s">
        <v>209</v>
      </c>
      <c r="B239" s="10" t="s">
        <v>210</v>
      </c>
      <c r="C239" s="3">
        <v>0</v>
      </c>
      <c r="D239" s="29" t="s">
        <v>229</v>
      </c>
      <c r="E239" s="32">
        <f t="shared" si="82"/>
        <v>0</v>
      </c>
      <c r="F239" s="32">
        <f t="shared" si="83"/>
        <v>0</v>
      </c>
      <c r="G239" s="32">
        <f t="shared" si="84"/>
        <v>0</v>
      </c>
      <c r="H239" s="32">
        <f t="shared" si="85"/>
        <v>0</v>
      </c>
      <c r="I239" s="32">
        <f t="shared" si="86"/>
        <v>0</v>
      </c>
      <c r="J239" s="32">
        <f t="shared" si="87"/>
        <v>0</v>
      </c>
      <c r="K239" s="32">
        <f t="shared" si="88"/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f aca="true" t="shared" si="102" ref="AN239:AT241">AU239+BB239+BI239+BP239</f>
        <v>0</v>
      </c>
      <c r="AO239" s="32">
        <f t="shared" si="102"/>
        <v>0</v>
      </c>
      <c r="AP239" s="32">
        <f t="shared" si="102"/>
        <v>0</v>
      </c>
      <c r="AQ239" s="32">
        <f t="shared" si="102"/>
        <v>0</v>
      </c>
      <c r="AR239" s="32">
        <f t="shared" si="102"/>
        <v>0</v>
      </c>
      <c r="AS239" s="32">
        <f t="shared" si="102"/>
        <v>0</v>
      </c>
      <c r="AT239" s="32">
        <f t="shared" si="102"/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2">
        <v>0</v>
      </c>
      <c r="BW239" s="32">
        <f t="shared" si="89"/>
        <v>0</v>
      </c>
      <c r="BX239" s="32">
        <f t="shared" si="90"/>
        <v>0</v>
      </c>
      <c r="BY239" s="32">
        <f t="shared" si="91"/>
        <v>0</v>
      </c>
      <c r="BZ239" s="32">
        <f t="shared" si="92"/>
        <v>0</v>
      </c>
      <c r="CA239" s="32">
        <f t="shared" si="93"/>
        <v>0</v>
      </c>
      <c r="CB239" s="32">
        <f t="shared" si="94"/>
        <v>0</v>
      </c>
      <c r="CC239" s="32">
        <f t="shared" si="95"/>
        <v>0</v>
      </c>
      <c r="CD239" s="34"/>
    </row>
    <row r="240" spans="1:82" s="17" customFormat="1" ht="21">
      <c r="A240" s="61" t="s">
        <v>211</v>
      </c>
      <c r="B240" s="10" t="s">
        <v>212</v>
      </c>
      <c r="C240" s="62" t="s">
        <v>114</v>
      </c>
      <c r="D240" s="29" t="s">
        <v>229</v>
      </c>
      <c r="E240" s="32">
        <f t="shared" si="82"/>
        <v>0</v>
      </c>
      <c r="F240" s="32">
        <f t="shared" si="83"/>
        <v>0</v>
      </c>
      <c r="G240" s="32">
        <f t="shared" si="84"/>
        <v>0</v>
      </c>
      <c r="H240" s="32">
        <f t="shared" si="85"/>
        <v>0</v>
      </c>
      <c r="I240" s="32">
        <f t="shared" si="86"/>
        <v>0</v>
      </c>
      <c r="J240" s="32">
        <f t="shared" si="87"/>
        <v>0</v>
      </c>
      <c r="K240" s="32">
        <f t="shared" si="88"/>
        <v>7</v>
      </c>
      <c r="L240" s="32">
        <f>L241+L245</f>
        <v>0</v>
      </c>
      <c r="M240" s="32">
        <f>M241+M245</f>
        <v>0</v>
      </c>
      <c r="N240" s="32">
        <f>N241+N245</f>
        <v>0</v>
      </c>
      <c r="O240" s="32">
        <f>O241+O245</f>
        <v>0</v>
      </c>
      <c r="P240" s="32">
        <f>P241+P245</f>
        <v>0</v>
      </c>
      <c r="Q240" s="32">
        <v>0</v>
      </c>
      <c r="R240" s="32">
        <f>R241+R245</f>
        <v>7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f t="shared" si="102"/>
        <v>0</v>
      </c>
      <c r="AO240" s="32">
        <f t="shared" si="102"/>
        <v>0</v>
      </c>
      <c r="AP240" s="32">
        <f t="shared" si="102"/>
        <v>0</v>
      </c>
      <c r="AQ240" s="32">
        <f t="shared" si="102"/>
        <v>0</v>
      </c>
      <c r="AR240" s="32">
        <f t="shared" si="102"/>
        <v>0</v>
      </c>
      <c r="AS240" s="32">
        <f t="shared" si="102"/>
        <v>0</v>
      </c>
      <c r="AT240" s="32">
        <f t="shared" si="102"/>
        <v>0</v>
      </c>
      <c r="AU240" s="32">
        <f>AU241+AU245</f>
        <v>0</v>
      </c>
      <c r="AV240" s="32">
        <f>AV241+AV245</f>
        <v>0</v>
      </c>
      <c r="AW240" s="32">
        <f>AW241+AW245</f>
        <v>0</v>
      </c>
      <c r="AX240" s="32">
        <f>AX241+AX245</f>
        <v>0</v>
      </c>
      <c r="AY240" s="32">
        <f>AY241+AY245</f>
        <v>0</v>
      </c>
      <c r="AZ240" s="32">
        <v>0</v>
      </c>
      <c r="BA240" s="32">
        <f>BA241+BA245</f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0</v>
      </c>
      <c r="BT240" s="32">
        <v>0</v>
      </c>
      <c r="BU240" s="32">
        <v>0</v>
      </c>
      <c r="BV240" s="32">
        <v>0</v>
      </c>
      <c r="BW240" s="32">
        <f t="shared" si="89"/>
        <v>0</v>
      </c>
      <c r="BX240" s="32">
        <f t="shared" si="90"/>
        <v>0</v>
      </c>
      <c r="BY240" s="32">
        <f t="shared" si="91"/>
        <v>0</v>
      </c>
      <c r="BZ240" s="32">
        <f t="shared" si="92"/>
        <v>0</v>
      </c>
      <c r="CA240" s="32">
        <f t="shared" si="93"/>
        <v>0</v>
      </c>
      <c r="CB240" s="32">
        <f t="shared" si="94"/>
        <v>0</v>
      </c>
      <c r="CC240" s="32">
        <f t="shared" si="95"/>
        <v>-7</v>
      </c>
      <c r="CD240" s="34"/>
    </row>
    <row r="241" spans="1:82" s="17" customFormat="1" ht="21">
      <c r="A241" s="61" t="s">
        <v>213</v>
      </c>
      <c r="B241" s="10" t="s">
        <v>214</v>
      </c>
      <c r="C241" s="62">
        <v>0</v>
      </c>
      <c r="D241" s="29" t="s">
        <v>229</v>
      </c>
      <c r="E241" s="32">
        <f t="shared" si="82"/>
        <v>0</v>
      </c>
      <c r="F241" s="32">
        <f t="shared" si="83"/>
        <v>0</v>
      </c>
      <c r="G241" s="32">
        <f t="shared" si="84"/>
        <v>0</v>
      </c>
      <c r="H241" s="32">
        <f t="shared" si="85"/>
        <v>0</v>
      </c>
      <c r="I241" s="32">
        <f t="shared" si="86"/>
        <v>0</v>
      </c>
      <c r="J241" s="32">
        <f t="shared" si="87"/>
        <v>0</v>
      </c>
      <c r="K241" s="32">
        <f t="shared" si="88"/>
        <v>0</v>
      </c>
      <c r="L241" s="32">
        <f aca="true" t="shared" si="103" ref="L241:R241">L242</f>
        <v>0</v>
      </c>
      <c r="M241" s="32">
        <f t="shared" si="103"/>
        <v>0</v>
      </c>
      <c r="N241" s="32">
        <f t="shared" si="103"/>
        <v>0</v>
      </c>
      <c r="O241" s="32">
        <f t="shared" si="103"/>
        <v>0</v>
      </c>
      <c r="P241" s="32">
        <f t="shared" si="103"/>
        <v>0</v>
      </c>
      <c r="Q241" s="32">
        <v>0</v>
      </c>
      <c r="R241" s="32">
        <f t="shared" si="103"/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f t="shared" si="102"/>
        <v>0</v>
      </c>
      <c r="AO241" s="32">
        <f t="shared" si="102"/>
        <v>0</v>
      </c>
      <c r="AP241" s="32">
        <f t="shared" si="102"/>
        <v>0</v>
      </c>
      <c r="AQ241" s="32">
        <f t="shared" si="102"/>
        <v>0</v>
      </c>
      <c r="AR241" s="32">
        <f t="shared" si="102"/>
        <v>0</v>
      </c>
      <c r="AS241" s="32">
        <f t="shared" si="102"/>
        <v>0</v>
      </c>
      <c r="AT241" s="32">
        <f t="shared" si="102"/>
        <v>0</v>
      </c>
      <c r="AU241" s="32">
        <f aca="true" t="shared" si="104" ref="AU241:BA241">AU242</f>
        <v>0</v>
      </c>
      <c r="AV241" s="32">
        <f t="shared" si="104"/>
        <v>0</v>
      </c>
      <c r="AW241" s="32">
        <f t="shared" si="104"/>
        <v>0</v>
      </c>
      <c r="AX241" s="32">
        <f t="shared" si="104"/>
        <v>0</v>
      </c>
      <c r="AY241" s="32">
        <f t="shared" si="104"/>
        <v>0</v>
      </c>
      <c r="AZ241" s="32">
        <v>0</v>
      </c>
      <c r="BA241" s="32">
        <f t="shared" si="104"/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0</v>
      </c>
      <c r="BG241" s="32">
        <v>0</v>
      </c>
      <c r="BH241" s="32">
        <v>0</v>
      </c>
      <c r="BI241" s="32">
        <v>0</v>
      </c>
      <c r="BJ241" s="32">
        <v>0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0</v>
      </c>
      <c r="BU241" s="32">
        <v>0</v>
      </c>
      <c r="BV241" s="32">
        <v>0</v>
      </c>
      <c r="BW241" s="32">
        <f t="shared" si="89"/>
        <v>0</v>
      </c>
      <c r="BX241" s="32">
        <f t="shared" si="90"/>
        <v>0</v>
      </c>
      <c r="BY241" s="32">
        <f t="shared" si="91"/>
        <v>0</v>
      </c>
      <c r="BZ241" s="32">
        <f t="shared" si="92"/>
        <v>0</v>
      </c>
      <c r="CA241" s="32">
        <f t="shared" si="93"/>
        <v>0</v>
      </c>
      <c r="CB241" s="32">
        <f t="shared" si="94"/>
        <v>0</v>
      </c>
      <c r="CC241" s="32">
        <f t="shared" si="95"/>
        <v>0</v>
      </c>
      <c r="CD241" s="34"/>
    </row>
    <row r="242" spans="1:82" s="17" customFormat="1" ht="12">
      <c r="A242" s="61" t="s">
        <v>387</v>
      </c>
      <c r="B242" s="10" t="s">
        <v>235</v>
      </c>
      <c r="C242" s="62" t="s">
        <v>388</v>
      </c>
      <c r="D242" s="29" t="s">
        <v>229</v>
      </c>
      <c r="E242" s="32">
        <f t="shared" si="82"/>
        <v>0</v>
      </c>
      <c r="F242" s="32">
        <f t="shared" si="83"/>
        <v>0</v>
      </c>
      <c r="G242" s="32">
        <f t="shared" si="84"/>
        <v>0</v>
      </c>
      <c r="H242" s="32">
        <f t="shared" si="85"/>
        <v>0</v>
      </c>
      <c r="I242" s="32">
        <f t="shared" si="86"/>
        <v>0</v>
      </c>
      <c r="J242" s="32">
        <f t="shared" si="87"/>
        <v>0</v>
      </c>
      <c r="K242" s="32">
        <f t="shared" si="88"/>
        <v>0</v>
      </c>
      <c r="L242" s="32">
        <f>SUM(L244:L244)</f>
        <v>0</v>
      </c>
      <c r="M242" s="32">
        <f>SUM(M244:M244)</f>
        <v>0</v>
      </c>
      <c r="N242" s="32">
        <f>SUM(N244:N244)</f>
        <v>0</v>
      </c>
      <c r="O242" s="32">
        <f>SUM(O244:O244)</f>
        <v>0</v>
      </c>
      <c r="P242" s="32">
        <f>SUM(P244:P244)</f>
        <v>0</v>
      </c>
      <c r="Q242" s="32">
        <v>0</v>
      </c>
      <c r="R242" s="32">
        <f>SUM(R244:R244)</f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f>SUM(AU244:AU244)</f>
        <v>0</v>
      </c>
      <c r="AV242" s="32">
        <f>SUM(AV244:AV244)</f>
        <v>0</v>
      </c>
      <c r="AW242" s="32">
        <f>SUM(AW244:AW244)</f>
        <v>0</v>
      </c>
      <c r="AX242" s="32">
        <f>SUM(AX244:AX244)</f>
        <v>0</v>
      </c>
      <c r="AY242" s="32">
        <f>SUM(AY244:AY244)</f>
        <v>0</v>
      </c>
      <c r="AZ242" s="32">
        <v>0</v>
      </c>
      <c r="BA242" s="32">
        <f>SUM(BA244:BA244)</f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0</v>
      </c>
      <c r="BG242" s="32">
        <v>0</v>
      </c>
      <c r="BH242" s="32">
        <v>0</v>
      </c>
      <c r="BI242" s="32">
        <v>0</v>
      </c>
      <c r="BJ242" s="32">
        <v>0</v>
      </c>
      <c r="BK242" s="32">
        <v>0</v>
      </c>
      <c r="BL242" s="32">
        <v>0</v>
      </c>
      <c r="BM242" s="32">
        <v>0</v>
      </c>
      <c r="BN242" s="32">
        <v>0</v>
      </c>
      <c r="BO242" s="32">
        <v>0</v>
      </c>
      <c r="BP242" s="32">
        <v>0</v>
      </c>
      <c r="BQ242" s="32">
        <v>0</v>
      </c>
      <c r="BR242" s="32">
        <v>0</v>
      </c>
      <c r="BS242" s="32">
        <v>0</v>
      </c>
      <c r="BT242" s="32">
        <v>0</v>
      </c>
      <c r="BU242" s="32">
        <v>0</v>
      </c>
      <c r="BV242" s="32">
        <v>0</v>
      </c>
      <c r="BW242" s="32">
        <f t="shared" si="89"/>
        <v>0</v>
      </c>
      <c r="BX242" s="32">
        <f t="shared" si="90"/>
        <v>0</v>
      </c>
      <c r="BY242" s="32">
        <f t="shared" si="91"/>
        <v>0</v>
      </c>
      <c r="BZ242" s="32">
        <f t="shared" si="92"/>
        <v>0</v>
      </c>
      <c r="CA242" s="32">
        <f t="shared" si="93"/>
        <v>0</v>
      </c>
      <c r="CB242" s="32">
        <f t="shared" si="94"/>
        <v>0</v>
      </c>
      <c r="CC242" s="32">
        <f t="shared" si="95"/>
        <v>0</v>
      </c>
      <c r="CD242" s="34"/>
    </row>
    <row r="243" spans="1:82" s="17" customFormat="1" ht="12">
      <c r="A243" s="1"/>
      <c r="B243" s="9" t="s">
        <v>206</v>
      </c>
      <c r="C243" s="3">
        <v>0</v>
      </c>
      <c r="D243" s="29" t="s">
        <v>229</v>
      </c>
      <c r="E243" s="32">
        <f t="shared" si="82"/>
        <v>0</v>
      </c>
      <c r="F243" s="32">
        <f t="shared" si="83"/>
        <v>0</v>
      </c>
      <c r="G243" s="32">
        <f t="shared" si="84"/>
        <v>0</v>
      </c>
      <c r="H243" s="32">
        <f t="shared" si="85"/>
        <v>0</v>
      </c>
      <c r="I243" s="32">
        <f t="shared" si="86"/>
        <v>0</v>
      </c>
      <c r="J243" s="32">
        <f t="shared" si="87"/>
        <v>0</v>
      </c>
      <c r="K243" s="32">
        <f t="shared" si="88"/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  <c r="BV243" s="32">
        <v>0</v>
      </c>
      <c r="BW243" s="32">
        <f t="shared" si="89"/>
        <v>0</v>
      </c>
      <c r="BX243" s="32">
        <f t="shared" si="90"/>
        <v>0</v>
      </c>
      <c r="BY243" s="32">
        <f t="shared" si="91"/>
        <v>0</v>
      </c>
      <c r="BZ243" s="32">
        <f t="shared" si="92"/>
        <v>0</v>
      </c>
      <c r="CA243" s="32">
        <f t="shared" si="93"/>
        <v>0</v>
      </c>
      <c r="CB243" s="32">
        <f t="shared" si="94"/>
        <v>0</v>
      </c>
      <c r="CC243" s="32">
        <f t="shared" si="95"/>
        <v>0</v>
      </c>
      <c r="CD243" s="34"/>
    </row>
    <row r="244" spans="1:82" s="17" customFormat="1" ht="12">
      <c r="A244" s="1"/>
      <c r="B244" s="13"/>
      <c r="C244" s="12" t="s">
        <v>388</v>
      </c>
      <c r="D244" s="29" t="s">
        <v>229</v>
      </c>
      <c r="E244" s="32">
        <f t="shared" si="82"/>
        <v>0</v>
      </c>
      <c r="F244" s="32">
        <f t="shared" si="83"/>
        <v>0</v>
      </c>
      <c r="G244" s="32">
        <f t="shared" si="84"/>
        <v>0</v>
      </c>
      <c r="H244" s="32">
        <f t="shared" si="85"/>
        <v>0</v>
      </c>
      <c r="I244" s="32">
        <f t="shared" si="86"/>
        <v>0</v>
      </c>
      <c r="J244" s="32">
        <f t="shared" si="87"/>
        <v>0</v>
      </c>
      <c r="K244" s="32">
        <f t="shared" si="88"/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0</v>
      </c>
      <c r="BG244" s="32">
        <v>0</v>
      </c>
      <c r="BH244" s="32">
        <v>0</v>
      </c>
      <c r="BI244" s="32">
        <v>0</v>
      </c>
      <c r="BJ244" s="32">
        <v>0</v>
      </c>
      <c r="BK244" s="32">
        <v>0</v>
      </c>
      <c r="BL244" s="32">
        <v>0</v>
      </c>
      <c r="BM244" s="32">
        <v>0</v>
      </c>
      <c r="BN244" s="32">
        <v>0</v>
      </c>
      <c r="BO244" s="32">
        <v>0</v>
      </c>
      <c r="BP244" s="32">
        <v>0</v>
      </c>
      <c r="BQ244" s="32">
        <v>0</v>
      </c>
      <c r="BR244" s="32">
        <v>0</v>
      </c>
      <c r="BS244" s="32">
        <v>0</v>
      </c>
      <c r="BT244" s="32">
        <v>0</v>
      </c>
      <c r="BU244" s="32">
        <v>0</v>
      </c>
      <c r="BV244" s="32">
        <v>0</v>
      </c>
      <c r="BW244" s="32">
        <f t="shared" si="89"/>
        <v>0</v>
      </c>
      <c r="BX244" s="32">
        <f t="shared" si="90"/>
        <v>0</v>
      </c>
      <c r="BY244" s="32">
        <f t="shared" si="91"/>
        <v>0</v>
      </c>
      <c r="BZ244" s="32">
        <f t="shared" si="92"/>
        <v>0</v>
      </c>
      <c r="CA244" s="32">
        <f t="shared" si="93"/>
        <v>0</v>
      </c>
      <c r="CB244" s="32">
        <f t="shared" si="94"/>
        <v>0</v>
      </c>
      <c r="CC244" s="32">
        <f t="shared" si="95"/>
        <v>0</v>
      </c>
      <c r="CD244" s="34"/>
    </row>
    <row r="245" spans="1:82" s="17" customFormat="1" ht="21">
      <c r="A245" s="61" t="s">
        <v>215</v>
      </c>
      <c r="B245" s="10" t="s">
        <v>216</v>
      </c>
      <c r="C245" s="65" t="s">
        <v>114</v>
      </c>
      <c r="D245" s="29" t="s">
        <v>229</v>
      </c>
      <c r="E245" s="32">
        <f t="shared" si="82"/>
        <v>0</v>
      </c>
      <c r="F245" s="32">
        <f t="shared" si="83"/>
        <v>0</v>
      </c>
      <c r="G245" s="32">
        <f t="shared" si="84"/>
        <v>0</v>
      </c>
      <c r="H245" s="32">
        <f t="shared" si="85"/>
        <v>0</v>
      </c>
      <c r="I245" s="32">
        <f t="shared" si="86"/>
        <v>0</v>
      </c>
      <c r="J245" s="32">
        <f t="shared" si="87"/>
        <v>0</v>
      </c>
      <c r="K245" s="32">
        <f t="shared" si="88"/>
        <v>7</v>
      </c>
      <c r="L245" s="32">
        <f>L246+L247+L248</f>
        <v>0</v>
      </c>
      <c r="M245" s="32">
        <f>M246+M247+M248</f>
        <v>0</v>
      </c>
      <c r="N245" s="32">
        <f>N246+N247+N248</f>
        <v>0</v>
      </c>
      <c r="O245" s="32">
        <f>O246+O247+O248</f>
        <v>0</v>
      </c>
      <c r="P245" s="32">
        <f>P246+P247+P248</f>
        <v>0</v>
      </c>
      <c r="Q245" s="32">
        <v>0</v>
      </c>
      <c r="R245" s="32">
        <f>R246+R247+R248</f>
        <v>7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70">
        <f>AU246+AU247+AU248</f>
        <v>0</v>
      </c>
      <c r="AV245" s="70">
        <f>AV246+AV247+AV248</f>
        <v>0</v>
      </c>
      <c r="AW245" s="70">
        <f>AW246+AW247+AW248</f>
        <v>0</v>
      </c>
      <c r="AX245" s="70">
        <f>AX246+AX247+AX248</f>
        <v>0</v>
      </c>
      <c r="AY245" s="70">
        <f>AY246+AY247+AY248</f>
        <v>0</v>
      </c>
      <c r="AZ245" s="32">
        <v>0</v>
      </c>
      <c r="BA245" s="32">
        <f>BA246+BA247+BA248</f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2">
        <v>0</v>
      </c>
      <c r="BW245" s="32">
        <f t="shared" si="89"/>
        <v>0</v>
      </c>
      <c r="BX245" s="32">
        <f t="shared" si="90"/>
        <v>0</v>
      </c>
      <c r="BY245" s="32">
        <f t="shared" si="91"/>
        <v>0</v>
      </c>
      <c r="BZ245" s="32">
        <f t="shared" si="92"/>
        <v>0</v>
      </c>
      <c r="CA245" s="32">
        <f t="shared" si="93"/>
        <v>0</v>
      </c>
      <c r="CB245" s="32">
        <f t="shared" si="94"/>
        <v>0</v>
      </c>
      <c r="CC245" s="32">
        <f t="shared" si="95"/>
        <v>-7</v>
      </c>
      <c r="CD245" s="34"/>
    </row>
    <row r="246" spans="1:82" s="17" customFormat="1" ht="21.75">
      <c r="A246" s="61" t="s">
        <v>389</v>
      </c>
      <c r="B246" s="11" t="s">
        <v>390</v>
      </c>
      <c r="C246" s="66" t="s">
        <v>391</v>
      </c>
      <c r="D246" s="29" t="s">
        <v>229</v>
      </c>
      <c r="E246" s="32">
        <f t="shared" si="82"/>
        <v>0</v>
      </c>
      <c r="F246" s="32">
        <f t="shared" si="83"/>
        <v>0</v>
      </c>
      <c r="G246" s="32">
        <f t="shared" si="84"/>
        <v>0</v>
      </c>
      <c r="H246" s="32">
        <f t="shared" si="85"/>
        <v>0</v>
      </c>
      <c r="I246" s="32">
        <f t="shared" si="86"/>
        <v>0</v>
      </c>
      <c r="J246" s="32">
        <f t="shared" si="87"/>
        <v>0</v>
      </c>
      <c r="K246" s="32">
        <f t="shared" si="88"/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70">
        <v>0</v>
      </c>
      <c r="AV246" s="70">
        <v>0</v>
      </c>
      <c r="AW246" s="70">
        <v>0</v>
      </c>
      <c r="AX246" s="70">
        <v>0</v>
      </c>
      <c r="AY246" s="70">
        <v>0</v>
      </c>
      <c r="AZ246" s="32">
        <v>0</v>
      </c>
      <c r="BA246" s="32">
        <v>0</v>
      </c>
      <c r="BB246" s="32">
        <v>0</v>
      </c>
      <c r="BC246" s="32">
        <v>0</v>
      </c>
      <c r="BD246" s="32">
        <v>0</v>
      </c>
      <c r="BE246" s="32">
        <v>0</v>
      </c>
      <c r="BF246" s="32">
        <v>0</v>
      </c>
      <c r="BG246" s="32">
        <v>0</v>
      </c>
      <c r="BH246" s="32">
        <v>0</v>
      </c>
      <c r="BI246" s="32">
        <v>0</v>
      </c>
      <c r="BJ246" s="32">
        <v>0</v>
      </c>
      <c r="BK246" s="32">
        <v>0</v>
      </c>
      <c r="BL246" s="32">
        <v>0</v>
      </c>
      <c r="BM246" s="32">
        <v>0</v>
      </c>
      <c r="BN246" s="32">
        <v>0</v>
      </c>
      <c r="BO246" s="32">
        <v>0</v>
      </c>
      <c r="BP246" s="32">
        <v>0</v>
      </c>
      <c r="BQ246" s="32">
        <v>0</v>
      </c>
      <c r="BR246" s="32">
        <v>0</v>
      </c>
      <c r="BS246" s="32">
        <v>0</v>
      </c>
      <c r="BT246" s="32">
        <v>0</v>
      </c>
      <c r="BU246" s="32">
        <v>0</v>
      </c>
      <c r="BV246" s="32">
        <v>0</v>
      </c>
      <c r="BW246" s="32">
        <f t="shared" si="89"/>
        <v>0</v>
      </c>
      <c r="BX246" s="32">
        <f t="shared" si="90"/>
        <v>0</v>
      </c>
      <c r="BY246" s="32">
        <f t="shared" si="91"/>
        <v>0</v>
      </c>
      <c r="BZ246" s="32">
        <f t="shared" si="92"/>
        <v>0</v>
      </c>
      <c r="CA246" s="32">
        <f t="shared" si="93"/>
        <v>0</v>
      </c>
      <c r="CB246" s="32">
        <f t="shared" si="94"/>
        <v>0</v>
      </c>
      <c r="CC246" s="32">
        <f t="shared" si="95"/>
        <v>0</v>
      </c>
      <c r="CD246" s="34"/>
    </row>
    <row r="247" spans="1:82" s="17" customFormat="1" ht="12">
      <c r="A247" s="61" t="s">
        <v>392</v>
      </c>
      <c r="B247" s="11" t="s">
        <v>217</v>
      </c>
      <c r="C247" s="63" t="s">
        <v>393</v>
      </c>
      <c r="D247" s="29" t="s">
        <v>229</v>
      </c>
      <c r="E247" s="32">
        <f t="shared" si="82"/>
        <v>0</v>
      </c>
      <c r="F247" s="32">
        <f t="shared" si="83"/>
        <v>0</v>
      </c>
      <c r="G247" s="32">
        <f t="shared" si="84"/>
        <v>0</v>
      </c>
      <c r="H247" s="32">
        <f t="shared" si="85"/>
        <v>0</v>
      </c>
      <c r="I247" s="32">
        <f t="shared" si="86"/>
        <v>0</v>
      </c>
      <c r="J247" s="32">
        <f t="shared" si="87"/>
        <v>0</v>
      </c>
      <c r="K247" s="32">
        <f t="shared" si="88"/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70">
        <v>0</v>
      </c>
      <c r="AV247" s="70">
        <v>0</v>
      </c>
      <c r="AW247" s="70">
        <v>0</v>
      </c>
      <c r="AX247" s="70">
        <v>0</v>
      </c>
      <c r="AY247" s="70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2">
        <v>0</v>
      </c>
      <c r="BW247" s="32">
        <f t="shared" si="89"/>
        <v>0</v>
      </c>
      <c r="BX247" s="32">
        <f t="shared" si="90"/>
        <v>0</v>
      </c>
      <c r="BY247" s="32">
        <f t="shared" si="91"/>
        <v>0</v>
      </c>
      <c r="BZ247" s="32">
        <f t="shared" si="92"/>
        <v>0</v>
      </c>
      <c r="CA247" s="32">
        <f t="shared" si="93"/>
        <v>0</v>
      </c>
      <c r="CB247" s="32">
        <f t="shared" si="94"/>
        <v>0</v>
      </c>
      <c r="CC247" s="32">
        <f t="shared" si="95"/>
        <v>0</v>
      </c>
      <c r="CD247" s="34"/>
    </row>
    <row r="248" spans="1:82" s="17" customFormat="1" ht="12">
      <c r="A248" s="61" t="s">
        <v>394</v>
      </c>
      <c r="B248" s="14" t="s">
        <v>218</v>
      </c>
      <c r="C248" s="63" t="s">
        <v>395</v>
      </c>
      <c r="D248" s="29" t="s">
        <v>229</v>
      </c>
      <c r="E248" s="32">
        <f t="shared" si="82"/>
        <v>0</v>
      </c>
      <c r="F248" s="32">
        <f t="shared" si="83"/>
        <v>0</v>
      </c>
      <c r="G248" s="32">
        <f t="shared" si="84"/>
        <v>0</v>
      </c>
      <c r="H248" s="32">
        <f t="shared" si="85"/>
        <v>0</v>
      </c>
      <c r="I248" s="32">
        <f t="shared" si="86"/>
        <v>0</v>
      </c>
      <c r="J248" s="32">
        <f t="shared" si="87"/>
        <v>0</v>
      </c>
      <c r="K248" s="32">
        <f t="shared" si="88"/>
        <v>7</v>
      </c>
      <c r="L248" s="32">
        <f>SUM(L249:L255)</f>
        <v>0</v>
      </c>
      <c r="M248" s="32">
        <f>SUM(M249:M255)</f>
        <v>0</v>
      </c>
      <c r="N248" s="32">
        <f>SUM(N249:N255)</f>
        <v>0</v>
      </c>
      <c r="O248" s="32">
        <f>SUM(O249:O255)</f>
        <v>0</v>
      </c>
      <c r="P248" s="32">
        <f>SUM(P249:P255)</f>
        <v>0</v>
      </c>
      <c r="Q248" s="32">
        <v>0</v>
      </c>
      <c r="R248" s="32">
        <f>SUM(R249:R255)</f>
        <v>7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70">
        <f>SUM(AU249:AU255)</f>
        <v>0</v>
      </c>
      <c r="AV248" s="70">
        <f>SUM(AV249:AV255)</f>
        <v>0</v>
      </c>
      <c r="AW248" s="70">
        <f>SUM(AW249:AW255)</f>
        <v>0</v>
      </c>
      <c r="AX248" s="70">
        <f>SUM(AX249:AX255)</f>
        <v>0</v>
      </c>
      <c r="AY248" s="70">
        <f>SUM(AY249:AY255)</f>
        <v>0</v>
      </c>
      <c r="AZ248" s="32">
        <v>0</v>
      </c>
      <c r="BA248" s="32">
        <f>SUM(BA249:BA255)</f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0</v>
      </c>
      <c r="BG248" s="32">
        <v>0</v>
      </c>
      <c r="BH248" s="32">
        <v>0</v>
      </c>
      <c r="BI248" s="32">
        <v>0</v>
      </c>
      <c r="BJ248" s="32">
        <v>0</v>
      </c>
      <c r="BK248" s="32">
        <v>0</v>
      </c>
      <c r="BL248" s="32">
        <v>0</v>
      </c>
      <c r="BM248" s="32">
        <v>0</v>
      </c>
      <c r="BN248" s="32">
        <v>0</v>
      </c>
      <c r="BO248" s="32">
        <v>0</v>
      </c>
      <c r="BP248" s="32">
        <v>0</v>
      </c>
      <c r="BQ248" s="32">
        <v>0</v>
      </c>
      <c r="BR248" s="32">
        <v>0</v>
      </c>
      <c r="BS248" s="32">
        <v>0</v>
      </c>
      <c r="BT248" s="32">
        <v>0</v>
      </c>
      <c r="BU248" s="32">
        <v>0</v>
      </c>
      <c r="BV248" s="32">
        <v>0</v>
      </c>
      <c r="BW248" s="32">
        <f t="shared" si="89"/>
        <v>0</v>
      </c>
      <c r="BX248" s="32">
        <f t="shared" si="90"/>
        <v>0</v>
      </c>
      <c r="BY248" s="32">
        <f t="shared" si="91"/>
        <v>0</v>
      </c>
      <c r="BZ248" s="32">
        <f t="shared" si="92"/>
        <v>0</v>
      </c>
      <c r="CA248" s="32">
        <f t="shared" si="93"/>
        <v>0</v>
      </c>
      <c r="CB248" s="32">
        <f t="shared" si="94"/>
        <v>0</v>
      </c>
      <c r="CC248" s="32">
        <f t="shared" si="95"/>
        <v>-7</v>
      </c>
      <c r="CD248" s="34"/>
    </row>
    <row r="249" spans="1:82" s="17" customFormat="1" ht="24">
      <c r="A249" s="1"/>
      <c r="B249" s="13" t="s">
        <v>396</v>
      </c>
      <c r="C249" s="12" t="s">
        <v>395</v>
      </c>
      <c r="D249" s="29" t="s">
        <v>229</v>
      </c>
      <c r="E249" s="32">
        <f t="shared" si="82"/>
        <v>0</v>
      </c>
      <c r="F249" s="32">
        <f t="shared" si="83"/>
        <v>0</v>
      </c>
      <c r="G249" s="32">
        <f t="shared" si="84"/>
        <v>0</v>
      </c>
      <c r="H249" s="32">
        <f t="shared" si="85"/>
        <v>0</v>
      </c>
      <c r="I249" s="32">
        <f t="shared" si="86"/>
        <v>0</v>
      </c>
      <c r="J249" s="32">
        <f t="shared" si="87"/>
        <v>0</v>
      </c>
      <c r="K249" s="32">
        <f t="shared" si="88"/>
        <v>1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1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f aca="true" t="shared" si="105" ref="AN249:AN262">AU249+BB249+BI249+BP249</f>
        <v>0</v>
      </c>
      <c r="AO249" s="32">
        <f aca="true" t="shared" si="106" ref="AO249:AO262">AV249+BC249+BJ249+BQ249</f>
        <v>0</v>
      </c>
      <c r="AP249" s="32">
        <f aca="true" t="shared" si="107" ref="AP249:AP262">AW249+BD249+BK249+BR249</f>
        <v>0</v>
      </c>
      <c r="AQ249" s="32">
        <f aca="true" t="shared" si="108" ref="AQ249:AQ262">AX249+BE249+BL249+BS249</f>
        <v>0</v>
      </c>
      <c r="AR249" s="32">
        <f aca="true" t="shared" si="109" ref="AR249:AR262">AY249+BF249+BM249+BT249</f>
        <v>0</v>
      </c>
      <c r="AS249" s="32">
        <f aca="true" t="shared" si="110" ref="AS249:AS262">AZ249+BG249+BN249+BU249</f>
        <v>0</v>
      </c>
      <c r="AT249" s="32">
        <f aca="true" t="shared" si="111" ref="AT249:AT262">BA249+BH249+BO249+BV249</f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2">
        <v>0</v>
      </c>
      <c r="BW249" s="32">
        <f t="shared" si="89"/>
        <v>0</v>
      </c>
      <c r="BX249" s="32">
        <f t="shared" si="90"/>
        <v>0</v>
      </c>
      <c r="BY249" s="32">
        <f t="shared" si="91"/>
        <v>0</v>
      </c>
      <c r="BZ249" s="32">
        <f t="shared" si="92"/>
        <v>0</v>
      </c>
      <c r="CA249" s="32">
        <f t="shared" si="93"/>
        <v>0</v>
      </c>
      <c r="CB249" s="32">
        <f t="shared" si="94"/>
        <v>0</v>
      </c>
      <c r="CC249" s="32">
        <f t="shared" si="95"/>
        <v>-1</v>
      </c>
      <c r="CD249" s="34" t="s">
        <v>436</v>
      </c>
    </row>
    <row r="250" spans="1:82" s="17" customFormat="1" ht="24">
      <c r="A250" s="1"/>
      <c r="B250" s="13" t="s">
        <v>397</v>
      </c>
      <c r="C250" s="12" t="s">
        <v>395</v>
      </c>
      <c r="D250" s="29" t="s">
        <v>229</v>
      </c>
      <c r="E250" s="32">
        <f t="shared" si="82"/>
        <v>0</v>
      </c>
      <c r="F250" s="32">
        <f t="shared" si="83"/>
        <v>0</v>
      </c>
      <c r="G250" s="32">
        <f t="shared" si="84"/>
        <v>0</v>
      </c>
      <c r="H250" s="32">
        <f t="shared" si="85"/>
        <v>0</v>
      </c>
      <c r="I250" s="32">
        <f t="shared" si="86"/>
        <v>0</v>
      </c>
      <c r="J250" s="32">
        <f t="shared" si="87"/>
        <v>0</v>
      </c>
      <c r="K250" s="32">
        <f t="shared" si="88"/>
        <v>1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1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f t="shared" si="105"/>
        <v>0</v>
      </c>
      <c r="AO250" s="32">
        <f t="shared" si="106"/>
        <v>0</v>
      </c>
      <c r="AP250" s="32">
        <f t="shared" si="107"/>
        <v>0</v>
      </c>
      <c r="AQ250" s="32">
        <f t="shared" si="108"/>
        <v>0</v>
      </c>
      <c r="AR250" s="32">
        <f t="shared" si="109"/>
        <v>0</v>
      </c>
      <c r="AS250" s="32">
        <f t="shared" si="110"/>
        <v>0</v>
      </c>
      <c r="AT250" s="32">
        <f t="shared" si="111"/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32">
        <v>0</v>
      </c>
      <c r="BE250" s="32">
        <v>0</v>
      </c>
      <c r="BF250" s="32">
        <v>0</v>
      </c>
      <c r="BG250" s="32">
        <v>0</v>
      </c>
      <c r="BH250" s="32">
        <v>0</v>
      </c>
      <c r="BI250" s="32">
        <v>0</v>
      </c>
      <c r="BJ250" s="32">
        <v>0</v>
      </c>
      <c r="BK250" s="32">
        <v>0</v>
      </c>
      <c r="BL250" s="32">
        <v>0</v>
      </c>
      <c r="BM250" s="32">
        <v>0</v>
      </c>
      <c r="BN250" s="32">
        <v>0</v>
      </c>
      <c r="BO250" s="32">
        <v>0</v>
      </c>
      <c r="BP250" s="32">
        <v>0</v>
      </c>
      <c r="BQ250" s="32">
        <v>0</v>
      </c>
      <c r="BR250" s="32">
        <v>0</v>
      </c>
      <c r="BS250" s="32">
        <v>0</v>
      </c>
      <c r="BT250" s="32">
        <v>0</v>
      </c>
      <c r="BU250" s="32">
        <v>0</v>
      </c>
      <c r="BV250" s="32">
        <v>0</v>
      </c>
      <c r="BW250" s="32">
        <f t="shared" si="89"/>
        <v>0</v>
      </c>
      <c r="BX250" s="32">
        <f t="shared" si="90"/>
        <v>0</v>
      </c>
      <c r="BY250" s="32">
        <f t="shared" si="91"/>
        <v>0</v>
      </c>
      <c r="BZ250" s="32">
        <f t="shared" si="92"/>
        <v>0</v>
      </c>
      <c r="CA250" s="32">
        <f t="shared" si="93"/>
        <v>0</v>
      </c>
      <c r="CB250" s="32">
        <f t="shared" si="94"/>
        <v>0</v>
      </c>
      <c r="CC250" s="32">
        <f t="shared" si="95"/>
        <v>-1</v>
      </c>
      <c r="CD250" s="34" t="s">
        <v>436</v>
      </c>
    </row>
    <row r="251" spans="1:82" s="17" customFormat="1" ht="24">
      <c r="A251" s="1"/>
      <c r="B251" s="31" t="s">
        <v>398</v>
      </c>
      <c r="C251" s="12" t="s">
        <v>395</v>
      </c>
      <c r="D251" s="29" t="s">
        <v>229</v>
      </c>
      <c r="E251" s="32">
        <f t="shared" si="82"/>
        <v>0</v>
      </c>
      <c r="F251" s="32">
        <f t="shared" si="83"/>
        <v>0</v>
      </c>
      <c r="G251" s="32">
        <f t="shared" si="84"/>
        <v>0</v>
      </c>
      <c r="H251" s="32">
        <f t="shared" si="85"/>
        <v>0</v>
      </c>
      <c r="I251" s="32">
        <f t="shared" si="86"/>
        <v>0</v>
      </c>
      <c r="J251" s="32">
        <f t="shared" si="87"/>
        <v>0</v>
      </c>
      <c r="K251" s="32">
        <f t="shared" si="88"/>
        <v>1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1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f t="shared" si="105"/>
        <v>0</v>
      </c>
      <c r="AO251" s="32">
        <f t="shared" si="106"/>
        <v>0</v>
      </c>
      <c r="AP251" s="32">
        <f t="shared" si="107"/>
        <v>0</v>
      </c>
      <c r="AQ251" s="32">
        <f t="shared" si="108"/>
        <v>0</v>
      </c>
      <c r="AR251" s="32">
        <f t="shared" si="109"/>
        <v>0</v>
      </c>
      <c r="AS251" s="32">
        <f t="shared" si="110"/>
        <v>0</v>
      </c>
      <c r="AT251" s="32">
        <f t="shared" si="111"/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2">
        <v>0</v>
      </c>
      <c r="BW251" s="32">
        <f t="shared" si="89"/>
        <v>0</v>
      </c>
      <c r="BX251" s="32">
        <f t="shared" si="90"/>
        <v>0</v>
      </c>
      <c r="BY251" s="32">
        <f t="shared" si="91"/>
        <v>0</v>
      </c>
      <c r="BZ251" s="32">
        <f t="shared" si="92"/>
        <v>0</v>
      </c>
      <c r="CA251" s="32">
        <f t="shared" si="93"/>
        <v>0</v>
      </c>
      <c r="CB251" s="32">
        <f t="shared" si="94"/>
        <v>0</v>
      </c>
      <c r="CC251" s="32">
        <f t="shared" si="95"/>
        <v>-1</v>
      </c>
      <c r="CD251" s="34" t="s">
        <v>436</v>
      </c>
    </row>
    <row r="252" spans="1:82" s="17" customFormat="1" ht="24">
      <c r="A252" s="1"/>
      <c r="B252" s="31" t="s">
        <v>399</v>
      </c>
      <c r="C252" s="12" t="s">
        <v>395</v>
      </c>
      <c r="D252" s="29" t="s">
        <v>229</v>
      </c>
      <c r="E252" s="32">
        <f t="shared" si="82"/>
        <v>0</v>
      </c>
      <c r="F252" s="32">
        <f t="shared" si="83"/>
        <v>0</v>
      </c>
      <c r="G252" s="32">
        <f t="shared" si="84"/>
        <v>0</v>
      </c>
      <c r="H252" s="32">
        <f t="shared" si="85"/>
        <v>0</v>
      </c>
      <c r="I252" s="32">
        <f t="shared" si="86"/>
        <v>0</v>
      </c>
      <c r="J252" s="32">
        <f t="shared" si="87"/>
        <v>0</v>
      </c>
      <c r="K252" s="32">
        <f t="shared" si="88"/>
        <v>1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1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f t="shared" si="105"/>
        <v>0</v>
      </c>
      <c r="AO252" s="32">
        <f t="shared" si="106"/>
        <v>0</v>
      </c>
      <c r="AP252" s="32">
        <f t="shared" si="107"/>
        <v>0</v>
      </c>
      <c r="AQ252" s="32">
        <f t="shared" si="108"/>
        <v>0</v>
      </c>
      <c r="AR252" s="32">
        <f t="shared" si="109"/>
        <v>0</v>
      </c>
      <c r="AS252" s="32">
        <f t="shared" si="110"/>
        <v>0</v>
      </c>
      <c r="AT252" s="32">
        <f t="shared" si="111"/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32">
        <v>0</v>
      </c>
      <c r="BE252" s="32">
        <v>0</v>
      </c>
      <c r="BF252" s="32">
        <v>0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32">
        <v>0</v>
      </c>
      <c r="BP252" s="32">
        <v>0</v>
      </c>
      <c r="BQ252" s="32">
        <v>0</v>
      </c>
      <c r="BR252" s="32">
        <v>0</v>
      </c>
      <c r="BS252" s="32">
        <v>0</v>
      </c>
      <c r="BT252" s="32">
        <v>0</v>
      </c>
      <c r="BU252" s="32">
        <v>0</v>
      </c>
      <c r="BV252" s="32">
        <v>0</v>
      </c>
      <c r="BW252" s="32">
        <f t="shared" si="89"/>
        <v>0</v>
      </c>
      <c r="BX252" s="32">
        <f t="shared" si="90"/>
        <v>0</v>
      </c>
      <c r="BY252" s="32">
        <f t="shared" si="91"/>
        <v>0</v>
      </c>
      <c r="BZ252" s="32">
        <f t="shared" si="92"/>
        <v>0</v>
      </c>
      <c r="CA252" s="32">
        <f t="shared" si="93"/>
        <v>0</v>
      </c>
      <c r="CB252" s="32">
        <f t="shared" si="94"/>
        <v>0</v>
      </c>
      <c r="CC252" s="32">
        <f t="shared" si="95"/>
        <v>-1</v>
      </c>
      <c r="CD252" s="34" t="s">
        <v>436</v>
      </c>
    </row>
    <row r="253" spans="1:82" s="17" customFormat="1" ht="24">
      <c r="A253" s="1"/>
      <c r="B253" s="31" t="s">
        <v>400</v>
      </c>
      <c r="C253" s="12" t="s">
        <v>395</v>
      </c>
      <c r="D253" s="29" t="s">
        <v>229</v>
      </c>
      <c r="E253" s="32">
        <f t="shared" si="82"/>
        <v>0</v>
      </c>
      <c r="F253" s="32">
        <f t="shared" si="83"/>
        <v>0</v>
      </c>
      <c r="G253" s="32">
        <f t="shared" si="84"/>
        <v>0</v>
      </c>
      <c r="H253" s="32">
        <f t="shared" si="85"/>
        <v>0</v>
      </c>
      <c r="I253" s="32">
        <f t="shared" si="86"/>
        <v>0</v>
      </c>
      <c r="J253" s="32">
        <f t="shared" si="87"/>
        <v>0</v>
      </c>
      <c r="K253" s="32">
        <f t="shared" si="88"/>
        <v>1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1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f t="shared" si="105"/>
        <v>0</v>
      </c>
      <c r="AO253" s="32">
        <f t="shared" si="106"/>
        <v>0</v>
      </c>
      <c r="AP253" s="32">
        <f t="shared" si="107"/>
        <v>0</v>
      </c>
      <c r="AQ253" s="32">
        <f t="shared" si="108"/>
        <v>0</v>
      </c>
      <c r="AR253" s="32">
        <f t="shared" si="109"/>
        <v>0</v>
      </c>
      <c r="AS253" s="32">
        <f t="shared" si="110"/>
        <v>0</v>
      </c>
      <c r="AT253" s="32">
        <f t="shared" si="111"/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0</v>
      </c>
      <c r="BH253" s="32">
        <v>0</v>
      </c>
      <c r="BI253" s="32">
        <v>0</v>
      </c>
      <c r="BJ253" s="32">
        <v>0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0</v>
      </c>
      <c r="BU253" s="32">
        <v>0</v>
      </c>
      <c r="BV253" s="32">
        <v>0</v>
      </c>
      <c r="BW253" s="32">
        <f t="shared" si="89"/>
        <v>0</v>
      </c>
      <c r="BX253" s="32">
        <f t="shared" si="90"/>
        <v>0</v>
      </c>
      <c r="BY253" s="32">
        <f t="shared" si="91"/>
        <v>0</v>
      </c>
      <c r="BZ253" s="32">
        <f t="shared" si="92"/>
        <v>0</v>
      </c>
      <c r="CA253" s="32">
        <f t="shared" si="93"/>
        <v>0</v>
      </c>
      <c r="CB253" s="32">
        <f t="shared" si="94"/>
        <v>0</v>
      </c>
      <c r="CC253" s="32">
        <f t="shared" si="95"/>
        <v>-1</v>
      </c>
      <c r="CD253" s="34" t="s">
        <v>436</v>
      </c>
    </row>
    <row r="254" spans="1:82" s="17" customFormat="1" ht="24">
      <c r="A254" s="1"/>
      <c r="B254" s="31" t="s">
        <v>401</v>
      </c>
      <c r="C254" s="12" t="s">
        <v>395</v>
      </c>
      <c r="D254" s="29" t="s">
        <v>229</v>
      </c>
      <c r="E254" s="32">
        <f t="shared" si="82"/>
        <v>0</v>
      </c>
      <c r="F254" s="32">
        <f t="shared" si="83"/>
        <v>0</v>
      </c>
      <c r="G254" s="32">
        <f t="shared" si="84"/>
        <v>0</v>
      </c>
      <c r="H254" s="32">
        <f t="shared" si="85"/>
        <v>0</v>
      </c>
      <c r="I254" s="32">
        <f t="shared" si="86"/>
        <v>0</v>
      </c>
      <c r="J254" s="32">
        <f t="shared" si="87"/>
        <v>0</v>
      </c>
      <c r="K254" s="32">
        <f t="shared" si="88"/>
        <v>1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1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f t="shared" si="105"/>
        <v>0</v>
      </c>
      <c r="AO254" s="32">
        <f t="shared" si="106"/>
        <v>0</v>
      </c>
      <c r="AP254" s="32">
        <f t="shared" si="107"/>
        <v>0</v>
      </c>
      <c r="AQ254" s="32">
        <f t="shared" si="108"/>
        <v>0</v>
      </c>
      <c r="AR254" s="32">
        <f t="shared" si="109"/>
        <v>0</v>
      </c>
      <c r="AS254" s="32">
        <f t="shared" si="110"/>
        <v>0</v>
      </c>
      <c r="AT254" s="32">
        <f t="shared" si="111"/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32">
        <v>0</v>
      </c>
      <c r="BE254" s="32">
        <v>0</v>
      </c>
      <c r="BF254" s="32">
        <v>0</v>
      </c>
      <c r="BG254" s="32">
        <v>0</v>
      </c>
      <c r="BH254" s="32">
        <v>0</v>
      </c>
      <c r="BI254" s="32">
        <v>0</v>
      </c>
      <c r="BJ254" s="32">
        <v>0</v>
      </c>
      <c r="BK254" s="32">
        <v>0</v>
      </c>
      <c r="BL254" s="32">
        <v>0</v>
      </c>
      <c r="BM254" s="32">
        <v>0</v>
      </c>
      <c r="BN254" s="32">
        <v>0</v>
      </c>
      <c r="BO254" s="32">
        <v>0</v>
      </c>
      <c r="BP254" s="32">
        <v>0</v>
      </c>
      <c r="BQ254" s="32">
        <v>0</v>
      </c>
      <c r="BR254" s="32">
        <v>0</v>
      </c>
      <c r="BS254" s="32">
        <v>0</v>
      </c>
      <c r="BT254" s="32">
        <v>0</v>
      </c>
      <c r="BU254" s="32">
        <v>0</v>
      </c>
      <c r="BV254" s="32">
        <v>0</v>
      </c>
      <c r="BW254" s="32">
        <f t="shared" si="89"/>
        <v>0</v>
      </c>
      <c r="BX254" s="32">
        <f t="shared" si="90"/>
        <v>0</v>
      </c>
      <c r="BY254" s="32">
        <f t="shared" si="91"/>
        <v>0</v>
      </c>
      <c r="BZ254" s="32">
        <f t="shared" si="92"/>
        <v>0</v>
      </c>
      <c r="CA254" s="32">
        <f t="shared" si="93"/>
        <v>0</v>
      </c>
      <c r="CB254" s="32">
        <f t="shared" si="94"/>
        <v>0</v>
      </c>
      <c r="CC254" s="32">
        <f t="shared" si="95"/>
        <v>-1</v>
      </c>
      <c r="CD254" s="34" t="s">
        <v>436</v>
      </c>
    </row>
    <row r="255" spans="1:82" s="17" customFormat="1" ht="24">
      <c r="A255" s="1"/>
      <c r="B255" s="31" t="s">
        <v>402</v>
      </c>
      <c r="C255" s="12" t="s">
        <v>395</v>
      </c>
      <c r="D255" s="29" t="s">
        <v>229</v>
      </c>
      <c r="E255" s="32">
        <f t="shared" si="82"/>
        <v>0</v>
      </c>
      <c r="F255" s="32">
        <f t="shared" si="83"/>
        <v>0</v>
      </c>
      <c r="G255" s="32">
        <f t="shared" si="84"/>
        <v>0</v>
      </c>
      <c r="H255" s="32">
        <f t="shared" si="85"/>
        <v>0</v>
      </c>
      <c r="I255" s="32">
        <f t="shared" si="86"/>
        <v>0</v>
      </c>
      <c r="J255" s="32">
        <f t="shared" si="87"/>
        <v>0</v>
      </c>
      <c r="K255" s="32">
        <f t="shared" si="88"/>
        <v>1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1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f t="shared" si="105"/>
        <v>0</v>
      </c>
      <c r="AO255" s="32">
        <f t="shared" si="106"/>
        <v>0</v>
      </c>
      <c r="AP255" s="32">
        <f t="shared" si="107"/>
        <v>0</v>
      </c>
      <c r="AQ255" s="32">
        <f t="shared" si="108"/>
        <v>0</v>
      </c>
      <c r="AR255" s="32">
        <f t="shared" si="109"/>
        <v>0</v>
      </c>
      <c r="AS255" s="32">
        <f t="shared" si="110"/>
        <v>0</v>
      </c>
      <c r="AT255" s="32">
        <f t="shared" si="111"/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0</v>
      </c>
      <c r="BU255" s="32">
        <v>0</v>
      </c>
      <c r="BV255" s="32">
        <v>0</v>
      </c>
      <c r="BW255" s="32">
        <f t="shared" si="89"/>
        <v>0</v>
      </c>
      <c r="BX255" s="32">
        <f t="shared" si="90"/>
        <v>0</v>
      </c>
      <c r="BY255" s="32">
        <f t="shared" si="91"/>
        <v>0</v>
      </c>
      <c r="BZ255" s="32">
        <f t="shared" si="92"/>
        <v>0</v>
      </c>
      <c r="CA255" s="32">
        <f t="shared" si="93"/>
        <v>0</v>
      </c>
      <c r="CB255" s="32">
        <f t="shared" si="94"/>
        <v>0</v>
      </c>
      <c r="CC255" s="32">
        <f t="shared" si="95"/>
        <v>-1</v>
      </c>
      <c r="CD255" s="34" t="s">
        <v>436</v>
      </c>
    </row>
    <row r="256" spans="1:82" s="17" customFormat="1" ht="31.5">
      <c r="A256" s="1" t="s">
        <v>219</v>
      </c>
      <c r="B256" s="10" t="s">
        <v>220</v>
      </c>
      <c r="C256" s="3">
        <v>0</v>
      </c>
      <c r="D256" s="29" t="s">
        <v>229</v>
      </c>
      <c r="E256" s="32">
        <f t="shared" si="82"/>
        <v>0</v>
      </c>
      <c r="F256" s="32">
        <f t="shared" si="83"/>
        <v>0</v>
      </c>
      <c r="G256" s="32">
        <f t="shared" si="84"/>
        <v>0</v>
      </c>
      <c r="H256" s="32">
        <f t="shared" si="85"/>
        <v>0</v>
      </c>
      <c r="I256" s="32">
        <f t="shared" si="86"/>
        <v>0</v>
      </c>
      <c r="J256" s="32">
        <f t="shared" si="87"/>
        <v>0</v>
      </c>
      <c r="K256" s="32">
        <f t="shared" si="88"/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f t="shared" si="105"/>
        <v>0</v>
      </c>
      <c r="AO256" s="32">
        <f t="shared" si="106"/>
        <v>0</v>
      </c>
      <c r="AP256" s="32">
        <f t="shared" si="107"/>
        <v>0</v>
      </c>
      <c r="AQ256" s="32">
        <f t="shared" si="108"/>
        <v>0</v>
      </c>
      <c r="AR256" s="32">
        <f t="shared" si="109"/>
        <v>0</v>
      </c>
      <c r="AS256" s="32">
        <f t="shared" si="110"/>
        <v>0</v>
      </c>
      <c r="AT256" s="32">
        <f t="shared" si="111"/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  <c r="BD256" s="32">
        <v>0</v>
      </c>
      <c r="BE256" s="32">
        <v>0</v>
      </c>
      <c r="BF256" s="32">
        <v>0</v>
      </c>
      <c r="BG256" s="32">
        <v>0</v>
      </c>
      <c r="BH256" s="32">
        <v>0</v>
      </c>
      <c r="BI256" s="32">
        <v>0</v>
      </c>
      <c r="BJ256" s="32">
        <v>0</v>
      </c>
      <c r="BK256" s="32">
        <v>0</v>
      </c>
      <c r="BL256" s="32">
        <v>0</v>
      </c>
      <c r="BM256" s="32">
        <v>0</v>
      </c>
      <c r="BN256" s="32">
        <v>0</v>
      </c>
      <c r="BO256" s="32">
        <v>0</v>
      </c>
      <c r="BP256" s="32">
        <v>0</v>
      </c>
      <c r="BQ256" s="32">
        <v>0</v>
      </c>
      <c r="BR256" s="32">
        <v>0</v>
      </c>
      <c r="BS256" s="32">
        <v>0</v>
      </c>
      <c r="BT256" s="32">
        <v>0</v>
      </c>
      <c r="BU256" s="32">
        <v>0</v>
      </c>
      <c r="BV256" s="32">
        <v>0</v>
      </c>
      <c r="BW256" s="32">
        <f t="shared" si="89"/>
        <v>0</v>
      </c>
      <c r="BX256" s="32">
        <f t="shared" si="90"/>
        <v>0</v>
      </c>
      <c r="BY256" s="32">
        <f t="shared" si="91"/>
        <v>0</v>
      </c>
      <c r="BZ256" s="32">
        <f t="shared" si="92"/>
        <v>0</v>
      </c>
      <c r="CA256" s="32">
        <f t="shared" si="93"/>
        <v>0</v>
      </c>
      <c r="CB256" s="32">
        <f t="shared" si="94"/>
        <v>0</v>
      </c>
      <c r="CC256" s="32">
        <f t="shared" si="95"/>
        <v>0</v>
      </c>
      <c r="CD256" s="34"/>
    </row>
    <row r="257" spans="1:82" s="17" customFormat="1" ht="31.5">
      <c r="A257" s="1" t="s">
        <v>221</v>
      </c>
      <c r="B257" s="10" t="s">
        <v>222</v>
      </c>
      <c r="C257" s="3">
        <v>0</v>
      </c>
      <c r="D257" s="29" t="s">
        <v>229</v>
      </c>
      <c r="E257" s="32">
        <f t="shared" si="82"/>
        <v>0</v>
      </c>
      <c r="F257" s="32">
        <f t="shared" si="83"/>
        <v>0</v>
      </c>
      <c r="G257" s="32">
        <f t="shared" si="84"/>
        <v>0</v>
      </c>
      <c r="H257" s="32">
        <f t="shared" si="85"/>
        <v>0</v>
      </c>
      <c r="I257" s="32">
        <f t="shared" si="86"/>
        <v>0</v>
      </c>
      <c r="J257" s="32">
        <f t="shared" si="87"/>
        <v>0</v>
      </c>
      <c r="K257" s="32">
        <f t="shared" si="88"/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f t="shared" si="105"/>
        <v>0</v>
      </c>
      <c r="AO257" s="32">
        <f t="shared" si="106"/>
        <v>0</v>
      </c>
      <c r="AP257" s="32">
        <f t="shared" si="107"/>
        <v>0</v>
      </c>
      <c r="AQ257" s="32">
        <f t="shared" si="108"/>
        <v>0</v>
      </c>
      <c r="AR257" s="32">
        <f t="shared" si="109"/>
        <v>0</v>
      </c>
      <c r="AS257" s="32">
        <f t="shared" si="110"/>
        <v>0</v>
      </c>
      <c r="AT257" s="32">
        <f t="shared" si="111"/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2">
        <v>0</v>
      </c>
      <c r="BW257" s="32">
        <f t="shared" si="89"/>
        <v>0</v>
      </c>
      <c r="BX257" s="32">
        <f t="shared" si="90"/>
        <v>0</v>
      </c>
      <c r="BY257" s="32">
        <f t="shared" si="91"/>
        <v>0</v>
      </c>
      <c r="BZ257" s="32">
        <f t="shared" si="92"/>
        <v>0</v>
      </c>
      <c r="CA257" s="32">
        <f t="shared" si="93"/>
        <v>0</v>
      </c>
      <c r="CB257" s="32">
        <f t="shared" si="94"/>
        <v>0</v>
      </c>
      <c r="CC257" s="32">
        <f t="shared" si="95"/>
        <v>0</v>
      </c>
      <c r="CD257" s="34"/>
    </row>
    <row r="258" spans="1:82" s="17" customFormat="1" ht="31.5">
      <c r="A258" s="1" t="s">
        <v>223</v>
      </c>
      <c r="B258" s="10" t="s">
        <v>224</v>
      </c>
      <c r="C258" s="3">
        <v>0</v>
      </c>
      <c r="D258" s="29" t="s">
        <v>229</v>
      </c>
      <c r="E258" s="32">
        <f t="shared" si="82"/>
        <v>0</v>
      </c>
      <c r="F258" s="32">
        <f t="shared" si="83"/>
        <v>0</v>
      </c>
      <c r="G258" s="32">
        <f t="shared" si="84"/>
        <v>0</v>
      </c>
      <c r="H258" s="32">
        <f t="shared" si="85"/>
        <v>0</v>
      </c>
      <c r="I258" s="32">
        <f t="shared" si="86"/>
        <v>0</v>
      </c>
      <c r="J258" s="32">
        <f t="shared" si="87"/>
        <v>0</v>
      </c>
      <c r="K258" s="32">
        <f t="shared" si="88"/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f t="shared" si="105"/>
        <v>0</v>
      </c>
      <c r="AO258" s="32">
        <f t="shared" si="106"/>
        <v>0</v>
      </c>
      <c r="AP258" s="32">
        <f t="shared" si="107"/>
        <v>0</v>
      </c>
      <c r="AQ258" s="32">
        <f t="shared" si="108"/>
        <v>0</v>
      </c>
      <c r="AR258" s="32">
        <f t="shared" si="109"/>
        <v>0</v>
      </c>
      <c r="AS258" s="32">
        <f t="shared" si="110"/>
        <v>0</v>
      </c>
      <c r="AT258" s="32">
        <f t="shared" si="111"/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32">
        <v>0</v>
      </c>
      <c r="BE258" s="32">
        <v>0</v>
      </c>
      <c r="BF258" s="32">
        <v>0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0</v>
      </c>
      <c r="BO258" s="32">
        <v>0</v>
      </c>
      <c r="BP258" s="32">
        <v>0</v>
      </c>
      <c r="BQ258" s="32">
        <v>0</v>
      </c>
      <c r="BR258" s="32">
        <v>0</v>
      </c>
      <c r="BS258" s="32">
        <v>0</v>
      </c>
      <c r="BT258" s="32">
        <v>0</v>
      </c>
      <c r="BU258" s="32">
        <v>0</v>
      </c>
      <c r="BV258" s="32">
        <v>0</v>
      </c>
      <c r="BW258" s="32">
        <f t="shared" si="89"/>
        <v>0</v>
      </c>
      <c r="BX258" s="32">
        <f t="shared" si="90"/>
        <v>0</v>
      </c>
      <c r="BY258" s="32">
        <f t="shared" si="91"/>
        <v>0</v>
      </c>
      <c r="BZ258" s="32">
        <f t="shared" si="92"/>
        <v>0</v>
      </c>
      <c r="CA258" s="32">
        <f t="shared" si="93"/>
        <v>0</v>
      </c>
      <c r="CB258" s="32">
        <f t="shared" si="94"/>
        <v>0</v>
      </c>
      <c r="CC258" s="32">
        <f t="shared" si="95"/>
        <v>0</v>
      </c>
      <c r="CD258" s="34"/>
    </row>
    <row r="259" spans="1:82" s="17" customFormat="1" ht="21">
      <c r="A259" s="61" t="s">
        <v>225</v>
      </c>
      <c r="B259" s="10" t="s">
        <v>226</v>
      </c>
      <c r="C259" s="62" t="s">
        <v>114</v>
      </c>
      <c r="D259" s="29" t="s">
        <v>229</v>
      </c>
      <c r="E259" s="32">
        <f t="shared" si="82"/>
        <v>0</v>
      </c>
      <c r="F259" s="32">
        <f t="shared" si="83"/>
        <v>0</v>
      </c>
      <c r="G259" s="32">
        <f t="shared" si="84"/>
        <v>0</v>
      </c>
      <c r="H259" s="32">
        <f t="shared" si="85"/>
        <v>0</v>
      </c>
      <c r="I259" s="32">
        <f t="shared" si="86"/>
        <v>1.33</v>
      </c>
      <c r="J259" s="32">
        <f t="shared" si="87"/>
        <v>0</v>
      </c>
      <c r="K259" s="32">
        <f t="shared" si="88"/>
        <v>16</v>
      </c>
      <c r="L259" s="32">
        <f>L260+L281</f>
        <v>0</v>
      </c>
      <c r="M259" s="32">
        <f>M260+M281</f>
        <v>0</v>
      </c>
      <c r="N259" s="32">
        <f>N260+N281</f>
        <v>0</v>
      </c>
      <c r="O259" s="32">
        <f>O260+O281</f>
        <v>0</v>
      </c>
      <c r="P259" s="32">
        <f>P260+P281</f>
        <v>1.33</v>
      </c>
      <c r="Q259" s="32">
        <v>0</v>
      </c>
      <c r="R259" s="32">
        <f>R260+R281</f>
        <v>16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f t="shared" si="105"/>
        <v>2</v>
      </c>
      <c r="AO259" s="32">
        <f t="shared" si="106"/>
        <v>0</v>
      </c>
      <c r="AP259" s="32">
        <f t="shared" si="107"/>
        <v>0.392</v>
      </c>
      <c r="AQ259" s="32">
        <f t="shared" si="108"/>
        <v>0</v>
      </c>
      <c r="AR259" s="32">
        <f t="shared" si="109"/>
        <v>1.646</v>
      </c>
      <c r="AS259" s="32">
        <f t="shared" si="110"/>
        <v>0</v>
      </c>
      <c r="AT259" s="32">
        <f t="shared" si="111"/>
        <v>1</v>
      </c>
      <c r="AU259" s="32">
        <f aca="true" t="shared" si="112" ref="AU259:BA259">AU260+AU281</f>
        <v>2</v>
      </c>
      <c r="AV259" s="32">
        <f t="shared" si="112"/>
        <v>0</v>
      </c>
      <c r="AW259" s="32">
        <f t="shared" si="112"/>
        <v>0.392</v>
      </c>
      <c r="AX259" s="32">
        <f t="shared" si="112"/>
        <v>0</v>
      </c>
      <c r="AY259" s="32">
        <f t="shared" si="112"/>
        <v>1.646</v>
      </c>
      <c r="AZ259" s="32">
        <v>0</v>
      </c>
      <c r="BA259" s="32">
        <f t="shared" si="112"/>
        <v>1</v>
      </c>
      <c r="BB259" s="32">
        <v>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0</v>
      </c>
      <c r="BU259" s="32">
        <v>0</v>
      </c>
      <c r="BV259" s="32">
        <v>0</v>
      </c>
      <c r="BW259" s="32">
        <f t="shared" si="89"/>
        <v>2</v>
      </c>
      <c r="BX259" s="32">
        <f t="shared" si="90"/>
        <v>0</v>
      </c>
      <c r="BY259" s="32">
        <f t="shared" si="91"/>
        <v>0.392</v>
      </c>
      <c r="BZ259" s="32">
        <f t="shared" si="92"/>
        <v>0</v>
      </c>
      <c r="CA259" s="32">
        <f t="shared" si="93"/>
        <v>0.31599999999999984</v>
      </c>
      <c r="CB259" s="32">
        <f t="shared" si="94"/>
        <v>0</v>
      </c>
      <c r="CC259" s="32">
        <f t="shared" si="95"/>
        <v>-15</v>
      </c>
      <c r="CD259" s="34"/>
    </row>
    <row r="260" spans="1:82" s="17" customFormat="1" ht="42.75">
      <c r="A260" s="61" t="s">
        <v>403</v>
      </c>
      <c r="B260" s="11" t="s">
        <v>227</v>
      </c>
      <c r="C260" s="63" t="s">
        <v>404</v>
      </c>
      <c r="D260" s="29" t="s">
        <v>229</v>
      </c>
      <c r="E260" s="32">
        <f t="shared" si="82"/>
        <v>0</v>
      </c>
      <c r="F260" s="32">
        <f t="shared" si="83"/>
        <v>0</v>
      </c>
      <c r="G260" s="32">
        <f t="shared" si="84"/>
        <v>0</v>
      </c>
      <c r="H260" s="32">
        <f t="shared" si="85"/>
        <v>0</v>
      </c>
      <c r="I260" s="32">
        <f t="shared" si="86"/>
        <v>1.33</v>
      </c>
      <c r="J260" s="32">
        <f t="shared" si="87"/>
        <v>0</v>
      </c>
      <c r="K260" s="32">
        <f t="shared" si="88"/>
        <v>0</v>
      </c>
      <c r="L260" s="32">
        <f>SUM(L262:L280)</f>
        <v>0</v>
      </c>
      <c r="M260" s="32">
        <f>SUM(M262:M280)</f>
        <v>0</v>
      </c>
      <c r="N260" s="32">
        <f>SUM(N262:N280)</f>
        <v>0</v>
      </c>
      <c r="O260" s="32">
        <f>SUM(O262:O280)</f>
        <v>0</v>
      </c>
      <c r="P260" s="32">
        <f>SUM(P262:P280)</f>
        <v>1.33</v>
      </c>
      <c r="Q260" s="32">
        <v>0</v>
      </c>
      <c r="R260" s="32">
        <f>SUM(R262:R280)</f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f t="shared" si="105"/>
        <v>2</v>
      </c>
      <c r="AO260" s="32">
        <f t="shared" si="106"/>
        <v>0</v>
      </c>
      <c r="AP260" s="32">
        <f t="shared" si="107"/>
        <v>0.392</v>
      </c>
      <c r="AQ260" s="32">
        <f t="shared" si="108"/>
        <v>0</v>
      </c>
      <c r="AR260" s="32">
        <f t="shared" si="109"/>
        <v>1.646</v>
      </c>
      <c r="AS260" s="32">
        <f t="shared" si="110"/>
        <v>0</v>
      </c>
      <c r="AT260" s="32">
        <f t="shared" si="111"/>
        <v>0</v>
      </c>
      <c r="AU260" s="32">
        <f>SUM(AU262:AU280)</f>
        <v>2</v>
      </c>
      <c r="AV260" s="32">
        <f>SUM(AV262:AV280)</f>
        <v>0</v>
      </c>
      <c r="AW260" s="32">
        <f>SUM(AW262:AW280)</f>
        <v>0.392</v>
      </c>
      <c r="AX260" s="32">
        <f>SUM(AX262:AX280)</f>
        <v>0</v>
      </c>
      <c r="AY260" s="32">
        <f>SUM(AY262:AY280)</f>
        <v>1.646</v>
      </c>
      <c r="AZ260" s="32">
        <v>0</v>
      </c>
      <c r="BA260" s="32">
        <f>SUM(BA262:BA280)</f>
        <v>0</v>
      </c>
      <c r="BB260" s="32">
        <v>0</v>
      </c>
      <c r="BC260" s="32">
        <v>0</v>
      </c>
      <c r="BD260" s="32">
        <v>0</v>
      </c>
      <c r="BE260" s="32">
        <v>0</v>
      </c>
      <c r="BF260" s="32">
        <v>0</v>
      </c>
      <c r="BG260" s="32">
        <v>0</v>
      </c>
      <c r="BH260" s="32">
        <v>0</v>
      </c>
      <c r="BI260" s="32">
        <v>0</v>
      </c>
      <c r="BJ260" s="32">
        <v>0</v>
      </c>
      <c r="BK260" s="32">
        <v>0</v>
      </c>
      <c r="BL260" s="32">
        <v>0</v>
      </c>
      <c r="BM260" s="32">
        <v>0</v>
      </c>
      <c r="BN260" s="32">
        <v>0</v>
      </c>
      <c r="BO260" s="32">
        <v>0</v>
      </c>
      <c r="BP260" s="32">
        <v>0</v>
      </c>
      <c r="BQ260" s="32">
        <v>0</v>
      </c>
      <c r="BR260" s="32">
        <v>0</v>
      </c>
      <c r="BS260" s="32">
        <v>0</v>
      </c>
      <c r="BT260" s="32">
        <v>0</v>
      </c>
      <c r="BU260" s="32">
        <v>0</v>
      </c>
      <c r="BV260" s="32">
        <v>0</v>
      </c>
      <c r="BW260" s="32">
        <f t="shared" si="89"/>
        <v>2</v>
      </c>
      <c r="BX260" s="32">
        <f t="shared" si="90"/>
        <v>0</v>
      </c>
      <c r="BY260" s="32">
        <f t="shared" si="91"/>
        <v>0.392</v>
      </c>
      <c r="BZ260" s="32">
        <f t="shared" si="92"/>
        <v>0</v>
      </c>
      <c r="CA260" s="32">
        <f t="shared" si="93"/>
        <v>0.31599999999999984</v>
      </c>
      <c r="CB260" s="32">
        <f t="shared" si="94"/>
        <v>0</v>
      </c>
      <c r="CC260" s="32">
        <f t="shared" si="95"/>
        <v>0</v>
      </c>
      <c r="CD260" s="34"/>
    </row>
    <row r="261" spans="1:82" s="17" customFormat="1" ht="12">
      <c r="A261" s="1"/>
      <c r="B261" s="9" t="s">
        <v>206</v>
      </c>
      <c r="C261" s="6">
        <v>0</v>
      </c>
      <c r="D261" s="29" t="s">
        <v>229</v>
      </c>
      <c r="E261" s="32">
        <f t="shared" si="82"/>
        <v>0</v>
      </c>
      <c r="F261" s="32">
        <f t="shared" si="83"/>
        <v>0</v>
      </c>
      <c r="G261" s="32">
        <f t="shared" si="84"/>
        <v>0</v>
      </c>
      <c r="H261" s="32">
        <f t="shared" si="85"/>
        <v>0</v>
      </c>
      <c r="I261" s="32">
        <f t="shared" si="86"/>
        <v>0</v>
      </c>
      <c r="J261" s="32">
        <f t="shared" si="87"/>
        <v>0</v>
      </c>
      <c r="K261" s="32">
        <f t="shared" si="88"/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f t="shared" si="105"/>
        <v>0</v>
      </c>
      <c r="AO261" s="32">
        <f t="shared" si="106"/>
        <v>0</v>
      </c>
      <c r="AP261" s="32">
        <f t="shared" si="107"/>
        <v>0</v>
      </c>
      <c r="AQ261" s="32">
        <f t="shared" si="108"/>
        <v>0</v>
      </c>
      <c r="AR261" s="32">
        <f t="shared" si="109"/>
        <v>0</v>
      </c>
      <c r="AS261" s="32">
        <f t="shared" si="110"/>
        <v>0</v>
      </c>
      <c r="AT261" s="32">
        <f t="shared" si="111"/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  <c r="BD261" s="32">
        <v>0</v>
      </c>
      <c r="BE261" s="32">
        <v>0</v>
      </c>
      <c r="BF261" s="32">
        <v>0</v>
      </c>
      <c r="BG261" s="32">
        <v>0</v>
      </c>
      <c r="BH261" s="32">
        <v>0</v>
      </c>
      <c r="BI261" s="32">
        <v>0</v>
      </c>
      <c r="BJ261" s="32">
        <v>0</v>
      </c>
      <c r="BK261" s="32">
        <v>0</v>
      </c>
      <c r="BL261" s="32">
        <v>0</v>
      </c>
      <c r="BM261" s="32">
        <v>0</v>
      </c>
      <c r="BN261" s="32">
        <v>0</v>
      </c>
      <c r="BO261" s="32">
        <v>0</v>
      </c>
      <c r="BP261" s="32">
        <v>0</v>
      </c>
      <c r="BQ261" s="32">
        <v>0</v>
      </c>
      <c r="BR261" s="32">
        <v>0</v>
      </c>
      <c r="BS261" s="32">
        <v>0</v>
      </c>
      <c r="BT261" s="32">
        <v>0</v>
      </c>
      <c r="BU261" s="32">
        <v>0</v>
      </c>
      <c r="BV261" s="32">
        <v>0</v>
      </c>
      <c r="BW261" s="32">
        <f t="shared" si="89"/>
        <v>0</v>
      </c>
      <c r="BX261" s="32">
        <f t="shared" si="90"/>
        <v>0</v>
      </c>
      <c r="BY261" s="32">
        <f t="shared" si="91"/>
        <v>0</v>
      </c>
      <c r="BZ261" s="32">
        <f t="shared" si="92"/>
        <v>0</v>
      </c>
      <c r="CA261" s="32">
        <f t="shared" si="93"/>
        <v>0</v>
      </c>
      <c r="CB261" s="32">
        <f t="shared" si="94"/>
        <v>0</v>
      </c>
      <c r="CC261" s="32">
        <f t="shared" si="95"/>
        <v>0</v>
      </c>
      <c r="CD261" s="34"/>
    </row>
    <row r="262" spans="1:82" s="17" customFormat="1" ht="24">
      <c r="A262" s="1"/>
      <c r="B262" s="67" t="s">
        <v>405</v>
      </c>
      <c r="C262" s="6" t="s">
        <v>404</v>
      </c>
      <c r="D262" s="29" t="s">
        <v>229</v>
      </c>
      <c r="E262" s="32">
        <f t="shared" si="82"/>
        <v>0</v>
      </c>
      <c r="F262" s="32">
        <f t="shared" si="83"/>
        <v>0</v>
      </c>
      <c r="G262" s="32">
        <f t="shared" si="84"/>
        <v>0</v>
      </c>
      <c r="H262" s="32">
        <f t="shared" si="85"/>
        <v>0</v>
      </c>
      <c r="I262" s="32">
        <f t="shared" si="86"/>
        <v>0.45</v>
      </c>
      <c r="J262" s="32">
        <f t="shared" si="87"/>
        <v>0</v>
      </c>
      <c r="K262" s="32">
        <f t="shared" si="88"/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0.45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f t="shared" si="105"/>
        <v>0</v>
      </c>
      <c r="AO262" s="32">
        <f t="shared" si="106"/>
        <v>0</v>
      </c>
      <c r="AP262" s="32">
        <f t="shared" si="107"/>
        <v>0</v>
      </c>
      <c r="AQ262" s="32">
        <f t="shared" si="108"/>
        <v>0</v>
      </c>
      <c r="AR262" s="32">
        <f t="shared" si="109"/>
        <v>0</v>
      </c>
      <c r="AS262" s="32">
        <f t="shared" si="110"/>
        <v>0</v>
      </c>
      <c r="AT262" s="32">
        <f t="shared" si="111"/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  <c r="BD262" s="32">
        <v>0</v>
      </c>
      <c r="BE262" s="32">
        <v>0</v>
      </c>
      <c r="BF262" s="32">
        <v>0</v>
      </c>
      <c r="BG262" s="32">
        <v>0</v>
      </c>
      <c r="BH262" s="32">
        <v>0</v>
      </c>
      <c r="BI262" s="32">
        <v>0</v>
      </c>
      <c r="BJ262" s="32">
        <v>0</v>
      </c>
      <c r="BK262" s="32">
        <v>0</v>
      </c>
      <c r="BL262" s="32">
        <v>0</v>
      </c>
      <c r="BM262" s="32">
        <v>0</v>
      </c>
      <c r="BN262" s="32">
        <v>0</v>
      </c>
      <c r="BO262" s="32">
        <v>0</v>
      </c>
      <c r="BP262" s="32">
        <v>0</v>
      </c>
      <c r="BQ262" s="32">
        <v>0</v>
      </c>
      <c r="BR262" s="32">
        <v>0</v>
      </c>
      <c r="BS262" s="32">
        <v>0</v>
      </c>
      <c r="BT262" s="32">
        <v>0</v>
      </c>
      <c r="BU262" s="32">
        <v>0</v>
      </c>
      <c r="BV262" s="32">
        <v>0</v>
      </c>
      <c r="BW262" s="32">
        <f t="shared" si="89"/>
        <v>0</v>
      </c>
      <c r="BX262" s="32">
        <f t="shared" si="90"/>
        <v>0</v>
      </c>
      <c r="BY262" s="32">
        <f t="shared" si="91"/>
        <v>0</v>
      </c>
      <c r="BZ262" s="32">
        <f t="shared" si="92"/>
        <v>0</v>
      </c>
      <c r="CA262" s="32">
        <f t="shared" si="93"/>
        <v>-0.45</v>
      </c>
      <c r="CB262" s="32">
        <f t="shared" si="94"/>
        <v>0</v>
      </c>
      <c r="CC262" s="32">
        <f t="shared" si="95"/>
        <v>0</v>
      </c>
      <c r="CD262" s="34" t="s">
        <v>436</v>
      </c>
    </row>
    <row r="263" spans="1:82" s="17" customFormat="1" ht="33.75">
      <c r="A263" s="1"/>
      <c r="B263" s="67" t="s">
        <v>406</v>
      </c>
      <c r="C263" s="6" t="s">
        <v>404</v>
      </c>
      <c r="D263" s="29" t="s">
        <v>229</v>
      </c>
      <c r="E263" s="32">
        <f t="shared" si="82"/>
        <v>0</v>
      </c>
      <c r="F263" s="32">
        <f t="shared" si="83"/>
        <v>0</v>
      </c>
      <c r="G263" s="32">
        <f t="shared" si="84"/>
        <v>0</v>
      </c>
      <c r="H263" s="32">
        <f t="shared" si="85"/>
        <v>0</v>
      </c>
      <c r="I263" s="32">
        <f t="shared" si="86"/>
        <v>0.06</v>
      </c>
      <c r="J263" s="32">
        <f t="shared" si="87"/>
        <v>0</v>
      </c>
      <c r="K263" s="32">
        <f t="shared" si="88"/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0.06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  <c r="BD263" s="32">
        <v>0</v>
      </c>
      <c r="BE263" s="32">
        <v>0</v>
      </c>
      <c r="BF263" s="32">
        <v>0</v>
      </c>
      <c r="BG263" s="32">
        <v>0</v>
      </c>
      <c r="BH263" s="32">
        <v>0</v>
      </c>
      <c r="BI263" s="32">
        <v>0</v>
      </c>
      <c r="BJ263" s="32">
        <v>0</v>
      </c>
      <c r="BK263" s="32">
        <v>0</v>
      </c>
      <c r="BL263" s="32">
        <v>0</v>
      </c>
      <c r="BM263" s="32">
        <v>0</v>
      </c>
      <c r="BN263" s="32">
        <v>0</v>
      </c>
      <c r="BO263" s="32">
        <v>0</v>
      </c>
      <c r="BP263" s="32">
        <v>0</v>
      </c>
      <c r="BQ263" s="32">
        <v>0</v>
      </c>
      <c r="BR263" s="32">
        <v>0</v>
      </c>
      <c r="BS263" s="32">
        <v>0</v>
      </c>
      <c r="BT263" s="32">
        <v>0</v>
      </c>
      <c r="BU263" s="32">
        <v>0</v>
      </c>
      <c r="BV263" s="32">
        <v>0</v>
      </c>
      <c r="BW263" s="32">
        <f t="shared" si="89"/>
        <v>0</v>
      </c>
      <c r="BX263" s="32">
        <f t="shared" si="90"/>
        <v>0</v>
      </c>
      <c r="BY263" s="32">
        <f t="shared" si="91"/>
        <v>0</v>
      </c>
      <c r="BZ263" s="32">
        <f t="shared" si="92"/>
        <v>0</v>
      </c>
      <c r="CA263" s="32">
        <f t="shared" si="93"/>
        <v>-0.06</v>
      </c>
      <c r="CB263" s="32">
        <f t="shared" si="94"/>
        <v>0</v>
      </c>
      <c r="CC263" s="32">
        <f t="shared" si="95"/>
        <v>0</v>
      </c>
      <c r="CD263" s="34" t="s">
        <v>436</v>
      </c>
    </row>
    <row r="264" spans="1:82" s="17" customFormat="1" ht="33.75">
      <c r="A264" s="1"/>
      <c r="B264" s="67" t="s">
        <v>407</v>
      </c>
      <c r="C264" s="6" t="s">
        <v>404</v>
      </c>
      <c r="D264" s="29" t="s">
        <v>229</v>
      </c>
      <c r="E264" s="32">
        <f t="shared" si="82"/>
        <v>0</v>
      </c>
      <c r="F264" s="32">
        <f t="shared" si="83"/>
        <v>0</v>
      </c>
      <c r="G264" s="32">
        <f t="shared" si="84"/>
        <v>0</v>
      </c>
      <c r="H264" s="32">
        <f t="shared" si="85"/>
        <v>0</v>
      </c>
      <c r="I264" s="32">
        <f t="shared" si="86"/>
        <v>0.06</v>
      </c>
      <c r="J264" s="32">
        <f t="shared" si="87"/>
        <v>0</v>
      </c>
      <c r="K264" s="32">
        <f t="shared" si="88"/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0.06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70">
        <v>0</v>
      </c>
      <c r="AV264" s="70">
        <f>AV265</f>
        <v>0</v>
      </c>
      <c r="AW264" s="70">
        <v>0</v>
      </c>
      <c r="AX264" s="70">
        <v>0</v>
      </c>
      <c r="AY264" s="70">
        <v>0</v>
      </c>
      <c r="AZ264" s="32">
        <v>0</v>
      </c>
      <c r="BA264" s="32">
        <v>0</v>
      </c>
      <c r="BB264" s="32">
        <v>0</v>
      </c>
      <c r="BC264" s="32">
        <v>0</v>
      </c>
      <c r="BD264" s="32">
        <v>0</v>
      </c>
      <c r="BE264" s="32">
        <v>0</v>
      </c>
      <c r="BF264" s="32">
        <v>0</v>
      </c>
      <c r="BG264" s="32">
        <v>0</v>
      </c>
      <c r="BH264" s="32">
        <v>0</v>
      </c>
      <c r="BI264" s="32">
        <v>0</v>
      </c>
      <c r="BJ264" s="32">
        <v>0</v>
      </c>
      <c r="BK264" s="32">
        <v>0</v>
      </c>
      <c r="BL264" s="32">
        <v>0</v>
      </c>
      <c r="BM264" s="32">
        <v>0</v>
      </c>
      <c r="BN264" s="32">
        <v>0</v>
      </c>
      <c r="BO264" s="32">
        <v>0</v>
      </c>
      <c r="BP264" s="32">
        <v>0</v>
      </c>
      <c r="BQ264" s="32">
        <v>0</v>
      </c>
      <c r="BR264" s="32">
        <v>0</v>
      </c>
      <c r="BS264" s="32">
        <v>0</v>
      </c>
      <c r="BT264" s="32">
        <v>0</v>
      </c>
      <c r="BU264" s="32">
        <v>0</v>
      </c>
      <c r="BV264" s="32">
        <v>0</v>
      </c>
      <c r="BW264" s="32">
        <f t="shared" si="89"/>
        <v>0</v>
      </c>
      <c r="BX264" s="32">
        <f t="shared" si="90"/>
        <v>0</v>
      </c>
      <c r="BY264" s="32">
        <f t="shared" si="91"/>
        <v>0</v>
      </c>
      <c r="BZ264" s="32">
        <f t="shared" si="92"/>
        <v>0</v>
      </c>
      <c r="CA264" s="32">
        <f t="shared" si="93"/>
        <v>-0.06</v>
      </c>
      <c r="CB264" s="32">
        <f t="shared" si="94"/>
        <v>0</v>
      </c>
      <c r="CC264" s="32">
        <f t="shared" si="95"/>
        <v>0</v>
      </c>
      <c r="CD264" s="34" t="s">
        <v>436</v>
      </c>
    </row>
    <row r="265" spans="1:82" s="17" customFormat="1" ht="33.75">
      <c r="A265" s="1"/>
      <c r="B265" s="67" t="s">
        <v>408</v>
      </c>
      <c r="C265" s="6" t="s">
        <v>404</v>
      </c>
      <c r="D265" s="29" t="s">
        <v>229</v>
      </c>
      <c r="E265" s="32">
        <f t="shared" si="82"/>
        <v>0</v>
      </c>
      <c r="F265" s="32">
        <f t="shared" si="83"/>
        <v>0</v>
      </c>
      <c r="G265" s="32">
        <f t="shared" si="84"/>
        <v>0</v>
      </c>
      <c r="H265" s="32">
        <f t="shared" si="85"/>
        <v>0</v>
      </c>
      <c r="I265" s="32">
        <f t="shared" si="86"/>
        <v>0.06</v>
      </c>
      <c r="J265" s="32">
        <f t="shared" si="87"/>
        <v>0</v>
      </c>
      <c r="K265" s="32">
        <f t="shared" si="88"/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0.06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  <c r="AU265" s="70">
        <v>0</v>
      </c>
      <c r="AV265" s="70">
        <f>SUM(AV267:AV285)</f>
        <v>0</v>
      </c>
      <c r="AW265" s="70">
        <v>0</v>
      </c>
      <c r="AX265" s="70">
        <v>0</v>
      </c>
      <c r="AY265" s="70">
        <v>0</v>
      </c>
      <c r="AZ265" s="32">
        <v>0</v>
      </c>
      <c r="BA265" s="32">
        <v>0</v>
      </c>
      <c r="BB265" s="32">
        <v>0</v>
      </c>
      <c r="BC265" s="32">
        <v>0</v>
      </c>
      <c r="BD265" s="32">
        <v>0</v>
      </c>
      <c r="BE265" s="32">
        <v>0</v>
      </c>
      <c r="BF265" s="32">
        <v>0</v>
      </c>
      <c r="BG265" s="32">
        <v>0</v>
      </c>
      <c r="BH265" s="32">
        <v>0</v>
      </c>
      <c r="BI265" s="32">
        <v>0</v>
      </c>
      <c r="BJ265" s="32">
        <v>0</v>
      </c>
      <c r="BK265" s="32">
        <v>0</v>
      </c>
      <c r="BL265" s="32">
        <v>0</v>
      </c>
      <c r="BM265" s="32">
        <v>0</v>
      </c>
      <c r="BN265" s="32">
        <v>0</v>
      </c>
      <c r="BO265" s="32">
        <v>0</v>
      </c>
      <c r="BP265" s="32">
        <v>0</v>
      </c>
      <c r="BQ265" s="32">
        <v>0</v>
      </c>
      <c r="BR265" s="32">
        <v>0</v>
      </c>
      <c r="BS265" s="32">
        <v>0</v>
      </c>
      <c r="BT265" s="32">
        <v>0</v>
      </c>
      <c r="BU265" s="32">
        <v>0</v>
      </c>
      <c r="BV265" s="32">
        <v>0</v>
      </c>
      <c r="BW265" s="32">
        <f t="shared" si="89"/>
        <v>0</v>
      </c>
      <c r="BX265" s="32">
        <f t="shared" si="90"/>
        <v>0</v>
      </c>
      <c r="BY265" s="32">
        <f t="shared" si="91"/>
        <v>0</v>
      </c>
      <c r="BZ265" s="32">
        <f t="shared" si="92"/>
        <v>0</v>
      </c>
      <c r="CA265" s="32">
        <f t="shared" si="93"/>
        <v>-0.06</v>
      </c>
      <c r="CB265" s="32">
        <f t="shared" si="94"/>
        <v>0</v>
      </c>
      <c r="CC265" s="32">
        <f t="shared" si="95"/>
        <v>0</v>
      </c>
      <c r="CD265" s="34" t="s">
        <v>436</v>
      </c>
    </row>
    <row r="266" spans="1:82" s="17" customFormat="1" ht="33.75">
      <c r="A266" s="1"/>
      <c r="B266" s="67" t="s">
        <v>409</v>
      </c>
      <c r="C266" s="6" t="s">
        <v>404</v>
      </c>
      <c r="D266" s="29" t="s">
        <v>229</v>
      </c>
      <c r="E266" s="32">
        <f t="shared" si="82"/>
        <v>0</v>
      </c>
      <c r="F266" s="32">
        <f t="shared" si="83"/>
        <v>0</v>
      </c>
      <c r="G266" s="32">
        <f t="shared" si="84"/>
        <v>0</v>
      </c>
      <c r="H266" s="32">
        <f t="shared" si="85"/>
        <v>0</v>
      </c>
      <c r="I266" s="32">
        <f t="shared" si="86"/>
        <v>0.06</v>
      </c>
      <c r="J266" s="32">
        <f t="shared" si="87"/>
        <v>0</v>
      </c>
      <c r="K266" s="32">
        <f t="shared" si="88"/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0.06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  <c r="BD266" s="32">
        <v>0</v>
      </c>
      <c r="BE266" s="32">
        <v>0</v>
      </c>
      <c r="BF266" s="32">
        <v>0</v>
      </c>
      <c r="BG266" s="32">
        <v>0</v>
      </c>
      <c r="BH266" s="32">
        <v>0</v>
      </c>
      <c r="BI266" s="32">
        <v>0</v>
      </c>
      <c r="BJ266" s="32">
        <v>0</v>
      </c>
      <c r="BK266" s="32">
        <v>0</v>
      </c>
      <c r="BL266" s="32">
        <v>0</v>
      </c>
      <c r="BM266" s="32">
        <v>0</v>
      </c>
      <c r="BN266" s="32">
        <v>0</v>
      </c>
      <c r="BO266" s="32">
        <v>0</v>
      </c>
      <c r="BP266" s="32">
        <v>0</v>
      </c>
      <c r="BQ266" s="32">
        <v>0</v>
      </c>
      <c r="BR266" s="32">
        <v>0</v>
      </c>
      <c r="BS266" s="32">
        <v>0</v>
      </c>
      <c r="BT266" s="32">
        <v>0</v>
      </c>
      <c r="BU266" s="32">
        <v>0</v>
      </c>
      <c r="BV266" s="32">
        <v>0</v>
      </c>
      <c r="BW266" s="32">
        <f t="shared" si="89"/>
        <v>0</v>
      </c>
      <c r="BX266" s="32">
        <f t="shared" si="90"/>
        <v>0</v>
      </c>
      <c r="BY266" s="32">
        <f t="shared" si="91"/>
        <v>0</v>
      </c>
      <c r="BZ266" s="32">
        <f t="shared" si="92"/>
        <v>0</v>
      </c>
      <c r="CA266" s="32">
        <f t="shared" si="93"/>
        <v>-0.06</v>
      </c>
      <c r="CB266" s="32">
        <f t="shared" si="94"/>
        <v>0</v>
      </c>
      <c r="CC266" s="32">
        <f t="shared" si="95"/>
        <v>0</v>
      </c>
      <c r="CD266" s="34" t="s">
        <v>436</v>
      </c>
    </row>
    <row r="267" spans="1:82" s="17" customFormat="1" ht="33.75">
      <c r="A267" s="1"/>
      <c r="B267" s="67" t="s">
        <v>410</v>
      </c>
      <c r="C267" s="6" t="s">
        <v>404</v>
      </c>
      <c r="D267" s="29" t="s">
        <v>229</v>
      </c>
      <c r="E267" s="32">
        <f t="shared" si="82"/>
        <v>0</v>
      </c>
      <c r="F267" s="32">
        <f t="shared" si="83"/>
        <v>0</v>
      </c>
      <c r="G267" s="32">
        <f t="shared" si="84"/>
        <v>0</v>
      </c>
      <c r="H267" s="32">
        <f t="shared" si="85"/>
        <v>0</v>
      </c>
      <c r="I267" s="32">
        <f t="shared" si="86"/>
        <v>0.02</v>
      </c>
      <c r="J267" s="32">
        <f t="shared" si="87"/>
        <v>0</v>
      </c>
      <c r="K267" s="32">
        <f t="shared" si="88"/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0.02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32">
        <v>0</v>
      </c>
      <c r="BE267" s="32">
        <v>0</v>
      </c>
      <c r="BF267" s="32">
        <v>0</v>
      </c>
      <c r="BG267" s="32">
        <v>0</v>
      </c>
      <c r="BH267" s="32">
        <v>0</v>
      </c>
      <c r="BI267" s="32">
        <v>0</v>
      </c>
      <c r="BJ267" s="32">
        <v>0</v>
      </c>
      <c r="BK267" s="32">
        <v>0</v>
      </c>
      <c r="BL267" s="32">
        <v>0</v>
      </c>
      <c r="BM267" s="32">
        <v>0</v>
      </c>
      <c r="BN267" s="32">
        <v>0</v>
      </c>
      <c r="BO267" s="32">
        <v>0</v>
      </c>
      <c r="BP267" s="32">
        <v>0</v>
      </c>
      <c r="BQ267" s="32">
        <v>0</v>
      </c>
      <c r="BR267" s="32">
        <v>0</v>
      </c>
      <c r="BS267" s="32">
        <v>0</v>
      </c>
      <c r="BT267" s="32">
        <v>0</v>
      </c>
      <c r="BU267" s="32">
        <v>0</v>
      </c>
      <c r="BV267" s="32">
        <v>0</v>
      </c>
      <c r="BW267" s="32">
        <f t="shared" si="89"/>
        <v>0</v>
      </c>
      <c r="BX267" s="32">
        <f t="shared" si="90"/>
        <v>0</v>
      </c>
      <c r="BY267" s="32">
        <f t="shared" si="91"/>
        <v>0</v>
      </c>
      <c r="BZ267" s="32">
        <f t="shared" si="92"/>
        <v>0</v>
      </c>
      <c r="CA267" s="32">
        <f t="shared" si="93"/>
        <v>-0.02</v>
      </c>
      <c r="CB267" s="32">
        <f t="shared" si="94"/>
        <v>0</v>
      </c>
      <c r="CC267" s="32">
        <f t="shared" si="95"/>
        <v>0</v>
      </c>
      <c r="CD267" s="34" t="s">
        <v>436</v>
      </c>
    </row>
    <row r="268" spans="1:82" s="17" customFormat="1" ht="33.75">
      <c r="A268" s="1"/>
      <c r="B268" s="67" t="s">
        <v>411</v>
      </c>
      <c r="C268" s="6" t="s">
        <v>404</v>
      </c>
      <c r="D268" s="29" t="s">
        <v>229</v>
      </c>
      <c r="E268" s="32">
        <f t="shared" si="82"/>
        <v>0</v>
      </c>
      <c r="F268" s="32">
        <f t="shared" si="83"/>
        <v>0</v>
      </c>
      <c r="G268" s="32">
        <f t="shared" si="84"/>
        <v>0</v>
      </c>
      <c r="H268" s="32">
        <f t="shared" si="85"/>
        <v>0</v>
      </c>
      <c r="I268" s="32">
        <f t="shared" si="86"/>
        <v>0.02</v>
      </c>
      <c r="J268" s="32">
        <f t="shared" si="87"/>
        <v>0</v>
      </c>
      <c r="K268" s="32">
        <f t="shared" si="88"/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0.02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32">
        <v>0</v>
      </c>
      <c r="BE268" s="32">
        <v>0</v>
      </c>
      <c r="BF268" s="32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32">
        <v>0</v>
      </c>
      <c r="BP268" s="32">
        <v>0</v>
      </c>
      <c r="BQ268" s="32">
        <v>0</v>
      </c>
      <c r="BR268" s="32">
        <v>0</v>
      </c>
      <c r="BS268" s="32">
        <v>0</v>
      </c>
      <c r="BT268" s="32">
        <v>0</v>
      </c>
      <c r="BU268" s="32">
        <v>0</v>
      </c>
      <c r="BV268" s="32">
        <v>0</v>
      </c>
      <c r="BW268" s="32">
        <f t="shared" si="89"/>
        <v>0</v>
      </c>
      <c r="BX268" s="32">
        <f t="shared" si="90"/>
        <v>0</v>
      </c>
      <c r="BY268" s="32">
        <f t="shared" si="91"/>
        <v>0</v>
      </c>
      <c r="BZ268" s="32">
        <f t="shared" si="92"/>
        <v>0</v>
      </c>
      <c r="CA268" s="32">
        <f t="shared" si="93"/>
        <v>-0.02</v>
      </c>
      <c r="CB268" s="32">
        <f t="shared" si="94"/>
        <v>0</v>
      </c>
      <c r="CC268" s="32">
        <f t="shared" si="95"/>
        <v>0</v>
      </c>
      <c r="CD268" s="34" t="s">
        <v>436</v>
      </c>
    </row>
    <row r="269" spans="1:82" s="17" customFormat="1" ht="33.75">
      <c r="A269" s="1"/>
      <c r="B269" s="67" t="s">
        <v>412</v>
      </c>
      <c r="C269" s="6" t="s">
        <v>404</v>
      </c>
      <c r="D269" s="29" t="s">
        <v>229</v>
      </c>
      <c r="E269" s="32">
        <f t="shared" si="82"/>
        <v>0</v>
      </c>
      <c r="F269" s="32">
        <f t="shared" si="83"/>
        <v>0</v>
      </c>
      <c r="G269" s="32">
        <f t="shared" si="84"/>
        <v>0</v>
      </c>
      <c r="H269" s="32">
        <f t="shared" si="85"/>
        <v>0</v>
      </c>
      <c r="I269" s="32">
        <f t="shared" si="86"/>
        <v>0.1</v>
      </c>
      <c r="J269" s="32">
        <f t="shared" si="87"/>
        <v>0</v>
      </c>
      <c r="K269" s="32">
        <f t="shared" si="88"/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0.1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2">
        <v>0</v>
      </c>
      <c r="BC269" s="32">
        <v>0</v>
      </c>
      <c r="BD269" s="32">
        <v>0</v>
      </c>
      <c r="BE269" s="32">
        <v>0</v>
      </c>
      <c r="BF269" s="32">
        <v>0</v>
      </c>
      <c r="BG269" s="32">
        <v>0</v>
      </c>
      <c r="BH269" s="32">
        <v>0</v>
      </c>
      <c r="BI269" s="32">
        <v>0</v>
      </c>
      <c r="BJ269" s="32">
        <v>0</v>
      </c>
      <c r="BK269" s="32">
        <v>0</v>
      </c>
      <c r="BL269" s="32">
        <v>0</v>
      </c>
      <c r="BM269" s="32">
        <v>0</v>
      </c>
      <c r="BN269" s="32">
        <v>0</v>
      </c>
      <c r="BO269" s="32">
        <v>0</v>
      </c>
      <c r="BP269" s="32">
        <v>0</v>
      </c>
      <c r="BQ269" s="32">
        <v>0</v>
      </c>
      <c r="BR269" s="32">
        <v>0</v>
      </c>
      <c r="BS269" s="32">
        <v>0</v>
      </c>
      <c r="BT269" s="32">
        <v>0</v>
      </c>
      <c r="BU269" s="32">
        <v>0</v>
      </c>
      <c r="BV269" s="32">
        <v>0</v>
      </c>
      <c r="BW269" s="32">
        <f t="shared" si="89"/>
        <v>0</v>
      </c>
      <c r="BX269" s="32">
        <f t="shared" si="90"/>
        <v>0</v>
      </c>
      <c r="BY269" s="32">
        <f t="shared" si="91"/>
        <v>0</v>
      </c>
      <c r="BZ269" s="32">
        <f t="shared" si="92"/>
        <v>0</v>
      </c>
      <c r="CA269" s="32">
        <f t="shared" si="93"/>
        <v>-0.1</v>
      </c>
      <c r="CB269" s="32">
        <f t="shared" si="94"/>
        <v>0</v>
      </c>
      <c r="CC269" s="32">
        <f t="shared" si="95"/>
        <v>0</v>
      </c>
      <c r="CD269" s="34" t="s">
        <v>436</v>
      </c>
    </row>
    <row r="270" spans="1:82" s="17" customFormat="1" ht="33.75">
      <c r="A270" s="1"/>
      <c r="B270" s="67" t="s">
        <v>413</v>
      </c>
      <c r="C270" s="6" t="s">
        <v>404</v>
      </c>
      <c r="D270" s="29" t="s">
        <v>229</v>
      </c>
      <c r="E270" s="32">
        <f t="shared" si="82"/>
        <v>0</v>
      </c>
      <c r="F270" s="32">
        <f t="shared" si="83"/>
        <v>0</v>
      </c>
      <c r="G270" s="32">
        <f t="shared" si="84"/>
        <v>0</v>
      </c>
      <c r="H270" s="32">
        <f t="shared" si="85"/>
        <v>0</v>
      </c>
      <c r="I270" s="32">
        <f t="shared" si="86"/>
        <v>0.1</v>
      </c>
      <c r="J270" s="32">
        <f t="shared" si="87"/>
        <v>0</v>
      </c>
      <c r="K270" s="32">
        <f t="shared" si="88"/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0.1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  <c r="BD270" s="32">
        <v>0</v>
      </c>
      <c r="BE270" s="32">
        <v>0</v>
      </c>
      <c r="BF270" s="32">
        <v>0</v>
      </c>
      <c r="BG270" s="32">
        <v>0</v>
      </c>
      <c r="BH270" s="32">
        <v>0</v>
      </c>
      <c r="BI270" s="32">
        <v>0</v>
      </c>
      <c r="BJ270" s="32">
        <v>0</v>
      </c>
      <c r="BK270" s="32">
        <v>0</v>
      </c>
      <c r="BL270" s="32">
        <v>0</v>
      </c>
      <c r="BM270" s="32">
        <v>0</v>
      </c>
      <c r="BN270" s="32">
        <v>0</v>
      </c>
      <c r="BO270" s="32">
        <v>0</v>
      </c>
      <c r="BP270" s="32">
        <v>0</v>
      </c>
      <c r="BQ270" s="32">
        <v>0</v>
      </c>
      <c r="BR270" s="32">
        <v>0</v>
      </c>
      <c r="BS270" s="32">
        <v>0</v>
      </c>
      <c r="BT270" s="32">
        <v>0</v>
      </c>
      <c r="BU270" s="32">
        <v>0</v>
      </c>
      <c r="BV270" s="32">
        <v>0</v>
      </c>
      <c r="BW270" s="32">
        <f t="shared" si="89"/>
        <v>0</v>
      </c>
      <c r="BX270" s="32">
        <f t="shared" si="90"/>
        <v>0</v>
      </c>
      <c r="BY270" s="32">
        <f t="shared" si="91"/>
        <v>0</v>
      </c>
      <c r="BZ270" s="32">
        <f t="shared" si="92"/>
        <v>0</v>
      </c>
      <c r="CA270" s="32">
        <f t="shared" si="93"/>
        <v>-0.1</v>
      </c>
      <c r="CB270" s="32">
        <f t="shared" si="94"/>
        <v>0</v>
      </c>
      <c r="CC270" s="32">
        <f t="shared" si="95"/>
        <v>0</v>
      </c>
      <c r="CD270" s="34" t="s">
        <v>436</v>
      </c>
    </row>
    <row r="271" spans="1:82" s="17" customFormat="1" ht="24">
      <c r="A271" s="1"/>
      <c r="B271" s="67" t="s">
        <v>414</v>
      </c>
      <c r="C271" s="6" t="s">
        <v>404</v>
      </c>
      <c r="D271" s="29" t="s">
        <v>229</v>
      </c>
      <c r="E271" s="32">
        <f t="shared" si="82"/>
        <v>0</v>
      </c>
      <c r="F271" s="32">
        <f t="shared" si="83"/>
        <v>0</v>
      </c>
      <c r="G271" s="32">
        <f t="shared" si="84"/>
        <v>0</v>
      </c>
      <c r="H271" s="32">
        <f t="shared" si="85"/>
        <v>0</v>
      </c>
      <c r="I271" s="32">
        <f t="shared" si="86"/>
        <v>0.2</v>
      </c>
      <c r="J271" s="32">
        <f t="shared" si="87"/>
        <v>0</v>
      </c>
      <c r="K271" s="32">
        <f t="shared" si="88"/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0.2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  <c r="BD271" s="32">
        <v>0</v>
      </c>
      <c r="BE271" s="32">
        <v>0</v>
      </c>
      <c r="BF271" s="32">
        <v>0</v>
      </c>
      <c r="BG271" s="32">
        <v>0</v>
      </c>
      <c r="BH271" s="32">
        <v>0</v>
      </c>
      <c r="BI271" s="32">
        <v>0</v>
      </c>
      <c r="BJ271" s="32">
        <v>0</v>
      </c>
      <c r="BK271" s="32">
        <v>0</v>
      </c>
      <c r="BL271" s="32">
        <v>0</v>
      </c>
      <c r="BM271" s="32">
        <v>0</v>
      </c>
      <c r="BN271" s="32">
        <v>0</v>
      </c>
      <c r="BO271" s="32">
        <v>0</v>
      </c>
      <c r="BP271" s="32">
        <v>0</v>
      </c>
      <c r="BQ271" s="32">
        <v>0</v>
      </c>
      <c r="BR271" s="32">
        <v>0</v>
      </c>
      <c r="BS271" s="32">
        <v>0</v>
      </c>
      <c r="BT271" s="32">
        <v>0</v>
      </c>
      <c r="BU271" s="32">
        <v>0</v>
      </c>
      <c r="BV271" s="32">
        <v>0</v>
      </c>
      <c r="BW271" s="32">
        <f t="shared" si="89"/>
        <v>0</v>
      </c>
      <c r="BX271" s="32">
        <f t="shared" si="90"/>
        <v>0</v>
      </c>
      <c r="BY271" s="32">
        <f t="shared" si="91"/>
        <v>0</v>
      </c>
      <c r="BZ271" s="32">
        <f t="shared" si="92"/>
        <v>0</v>
      </c>
      <c r="CA271" s="32">
        <f t="shared" si="93"/>
        <v>-0.2</v>
      </c>
      <c r="CB271" s="32">
        <f t="shared" si="94"/>
        <v>0</v>
      </c>
      <c r="CC271" s="32">
        <f t="shared" si="95"/>
        <v>0</v>
      </c>
      <c r="CD271" s="34" t="s">
        <v>436</v>
      </c>
    </row>
    <row r="272" spans="1:82" s="17" customFormat="1" ht="24">
      <c r="A272" s="1"/>
      <c r="B272" s="67" t="s">
        <v>415</v>
      </c>
      <c r="C272" s="6" t="s">
        <v>404</v>
      </c>
      <c r="D272" s="29" t="s">
        <v>229</v>
      </c>
      <c r="E272" s="32">
        <f t="shared" si="82"/>
        <v>0</v>
      </c>
      <c r="F272" s="32">
        <f t="shared" si="83"/>
        <v>0</v>
      </c>
      <c r="G272" s="32">
        <f t="shared" si="84"/>
        <v>0</v>
      </c>
      <c r="H272" s="32">
        <f t="shared" si="85"/>
        <v>0</v>
      </c>
      <c r="I272" s="32">
        <f t="shared" si="86"/>
        <v>0.2</v>
      </c>
      <c r="J272" s="32">
        <f t="shared" si="87"/>
        <v>0</v>
      </c>
      <c r="K272" s="32">
        <f t="shared" si="88"/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0.2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  <c r="BD272" s="32">
        <v>0</v>
      </c>
      <c r="BE272" s="32">
        <v>0</v>
      </c>
      <c r="BF272" s="32">
        <v>0</v>
      </c>
      <c r="BG272" s="32">
        <v>0</v>
      </c>
      <c r="BH272" s="32">
        <v>0</v>
      </c>
      <c r="BI272" s="32">
        <v>0</v>
      </c>
      <c r="BJ272" s="32">
        <v>0</v>
      </c>
      <c r="BK272" s="32">
        <v>0</v>
      </c>
      <c r="BL272" s="32">
        <v>0</v>
      </c>
      <c r="BM272" s="32">
        <v>0</v>
      </c>
      <c r="BN272" s="32">
        <v>0</v>
      </c>
      <c r="BO272" s="32">
        <v>0</v>
      </c>
      <c r="BP272" s="32">
        <v>0</v>
      </c>
      <c r="BQ272" s="32">
        <v>0</v>
      </c>
      <c r="BR272" s="32">
        <v>0</v>
      </c>
      <c r="BS272" s="32">
        <v>0</v>
      </c>
      <c r="BT272" s="32">
        <v>0</v>
      </c>
      <c r="BU272" s="32">
        <v>0</v>
      </c>
      <c r="BV272" s="32">
        <v>0</v>
      </c>
      <c r="BW272" s="32">
        <f t="shared" si="89"/>
        <v>0</v>
      </c>
      <c r="BX272" s="32">
        <f t="shared" si="90"/>
        <v>0</v>
      </c>
      <c r="BY272" s="32">
        <f t="shared" si="91"/>
        <v>0</v>
      </c>
      <c r="BZ272" s="32">
        <f t="shared" si="92"/>
        <v>0</v>
      </c>
      <c r="CA272" s="32">
        <f t="shared" si="93"/>
        <v>-0.2</v>
      </c>
      <c r="CB272" s="32">
        <f t="shared" si="94"/>
        <v>0</v>
      </c>
      <c r="CC272" s="32">
        <f t="shared" si="95"/>
        <v>0</v>
      </c>
      <c r="CD272" s="34" t="s">
        <v>436</v>
      </c>
    </row>
    <row r="273" spans="1:82" s="17" customFormat="1" ht="67.5">
      <c r="A273" s="1"/>
      <c r="B273" s="67" t="s">
        <v>416</v>
      </c>
      <c r="C273" s="6" t="s">
        <v>404</v>
      </c>
      <c r="D273" s="29" t="s">
        <v>229</v>
      </c>
      <c r="E273" s="32">
        <f t="shared" si="82"/>
        <v>0</v>
      </c>
      <c r="F273" s="32">
        <f t="shared" si="83"/>
        <v>0</v>
      </c>
      <c r="G273" s="32">
        <f t="shared" si="84"/>
        <v>0</v>
      </c>
      <c r="H273" s="32">
        <f t="shared" si="85"/>
        <v>0</v>
      </c>
      <c r="I273" s="32">
        <f t="shared" si="86"/>
        <v>0</v>
      </c>
      <c r="J273" s="32">
        <f t="shared" si="87"/>
        <v>0</v>
      </c>
      <c r="K273" s="32">
        <f t="shared" si="88"/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2">
        <v>0</v>
      </c>
      <c r="AL273" s="32">
        <v>0</v>
      </c>
      <c r="AM273" s="32">
        <v>0</v>
      </c>
      <c r="AN273" s="32">
        <f aca="true" t="shared" si="113" ref="AN273:AT275">AU273+BB273+BI273+BP273</f>
        <v>0</v>
      </c>
      <c r="AO273" s="32">
        <f t="shared" si="113"/>
        <v>0</v>
      </c>
      <c r="AP273" s="32">
        <f t="shared" si="113"/>
        <v>0</v>
      </c>
      <c r="AQ273" s="32">
        <f t="shared" si="113"/>
        <v>0</v>
      </c>
      <c r="AR273" s="32">
        <f t="shared" si="113"/>
        <v>0</v>
      </c>
      <c r="AS273" s="32">
        <f t="shared" si="113"/>
        <v>0</v>
      </c>
      <c r="AT273" s="32">
        <f t="shared" si="113"/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  <c r="BD273" s="32">
        <v>0</v>
      </c>
      <c r="BE273" s="32">
        <v>0</v>
      </c>
      <c r="BF273" s="32">
        <v>0</v>
      </c>
      <c r="BG273" s="32">
        <v>0</v>
      </c>
      <c r="BH273" s="32">
        <v>0</v>
      </c>
      <c r="BI273" s="32">
        <v>0</v>
      </c>
      <c r="BJ273" s="32">
        <v>0</v>
      </c>
      <c r="BK273" s="32">
        <v>0</v>
      </c>
      <c r="BL273" s="32">
        <v>0</v>
      </c>
      <c r="BM273" s="32">
        <v>0</v>
      </c>
      <c r="BN273" s="32">
        <v>0</v>
      </c>
      <c r="BO273" s="32">
        <v>0</v>
      </c>
      <c r="BP273" s="32">
        <v>0</v>
      </c>
      <c r="BQ273" s="32">
        <v>0</v>
      </c>
      <c r="BR273" s="32">
        <v>0</v>
      </c>
      <c r="BS273" s="32">
        <v>0</v>
      </c>
      <c r="BT273" s="32">
        <v>0</v>
      </c>
      <c r="BU273" s="32">
        <v>0</v>
      </c>
      <c r="BV273" s="32">
        <v>0</v>
      </c>
      <c r="BW273" s="32">
        <f t="shared" si="89"/>
        <v>0</v>
      </c>
      <c r="BX273" s="32">
        <f t="shared" si="90"/>
        <v>0</v>
      </c>
      <c r="BY273" s="32">
        <f t="shared" si="91"/>
        <v>0</v>
      </c>
      <c r="BZ273" s="32">
        <f t="shared" si="92"/>
        <v>0</v>
      </c>
      <c r="CA273" s="32">
        <f t="shared" si="93"/>
        <v>0</v>
      </c>
      <c r="CB273" s="32">
        <f t="shared" si="94"/>
        <v>0</v>
      </c>
      <c r="CC273" s="32">
        <f t="shared" si="95"/>
        <v>0</v>
      </c>
      <c r="CD273" s="34"/>
    </row>
    <row r="274" spans="1:82" s="17" customFormat="1" ht="12">
      <c r="A274" s="1"/>
      <c r="B274" s="16" t="s">
        <v>417</v>
      </c>
      <c r="C274" s="6" t="s">
        <v>404</v>
      </c>
      <c r="D274" s="29" t="s">
        <v>229</v>
      </c>
      <c r="E274" s="32">
        <f t="shared" si="82"/>
        <v>0</v>
      </c>
      <c r="F274" s="32">
        <f t="shared" si="83"/>
        <v>0</v>
      </c>
      <c r="G274" s="32">
        <f t="shared" si="84"/>
        <v>0</v>
      </c>
      <c r="H274" s="32">
        <f t="shared" si="85"/>
        <v>0</v>
      </c>
      <c r="I274" s="32">
        <f t="shared" si="86"/>
        <v>0</v>
      </c>
      <c r="J274" s="32">
        <f t="shared" si="87"/>
        <v>0</v>
      </c>
      <c r="K274" s="32">
        <f t="shared" si="88"/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0</v>
      </c>
      <c r="AN274" s="32">
        <f t="shared" si="113"/>
        <v>0</v>
      </c>
      <c r="AO274" s="32">
        <f t="shared" si="113"/>
        <v>0</v>
      </c>
      <c r="AP274" s="32">
        <f t="shared" si="113"/>
        <v>0</v>
      </c>
      <c r="AQ274" s="32">
        <f t="shared" si="113"/>
        <v>0</v>
      </c>
      <c r="AR274" s="32">
        <f t="shared" si="113"/>
        <v>1.646</v>
      </c>
      <c r="AS274" s="32">
        <f t="shared" si="113"/>
        <v>0</v>
      </c>
      <c r="AT274" s="32">
        <f t="shared" si="113"/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1.646</v>
      </c>
      <c r="AZ274" s="32">
        <v>0</v>
      </c>
      <c r="BA274" s="32">
        <v>0</v>
      </c>
      <c r="BB274" s="32">
        <v>0</v>
      </c>
      <c r="BC274" s="32">
        <v>0</v>
      </c>
      <c r="BD274" s="32">
        <v>0</v>
      </c>
      <c r="BE274" s="32">
        <v>0</v>
      </c>
      <c r="BF274" s="32">
        <v>0</v>
      </c>
      <c r="BG274" s="32">
        <v>0</v>
      </c>
      <c r="BH274" s="32">
        <v>0</v>
      </c>
      <c r="BI274" s="32">
        <v>0</v>
      </c>
      <c r="BJ274" s="32">
        <v>0</v>
      </c>
      <c r="BK274" s="32">
        <v>0</v>
      </c>
      <c r="BL274" s="32">
        <v>0</v>
      </c>
      <c r="BM274" s="32">
        <v>0</v>
      </c>
      <c r="BN274" s="32">
        <v>0</v>
      </c>
      <c r="BO274" s="32">
        <v>0</v>
      </c>
      <c r="BP274" s="32">
        <v>0</v>
      </c>
      <c r="BQ274" s="32">
        <v>0</v>
      </c>
      <c r="BR274" s="32">
        <v>0</v>
      </c>
      <c r="BS274" s="32">
        <v>0</v>
      </c>
      <c r="BT274" s="32">
        <v>0</v>
      </c>
      <c r="BU274" s="32">
        <v>0</v>
      </c>
      <c r="BV274" s="32">
        <v>0</v>
      </c>
      <c r="BW274" s="32">
        <f t="shared" si="89"/>
        <v>0</v>
      </c>
      <c r="BX274" s="32">
        <f t="shared" si="90"/>
        <v>0</v>
      </c>
      <c r="BY274" s="32">
        <f t="shared" si="91"/>
        <v>0</v>
      </c>
      <c r="BZ274" s="32">
        <f t="shared" si="92"/>
        <v>0</v>
      </c>
      <c r="CA274" s="32">
        <f t="shared" si="93"/>
        <v>1.646</v>
      </c>
      <c r="CB274" s="32">
        <f t="shared" si="94"/>
        <v>0</v>
      </c>
      <c r="CC274" s="32">
        <f t="shared" si="95"/>
        <v>0</v>
      </c>
      <c r="CD274" s="34"/>
    </row>
    <row r="275" spans="1:82" s="17" customFormat="1" ht="12">
      <c r="A275" s="1"/>
      <c r="B275" s="16" t="s">
        <v>418</v>
      </c>
      <c r="C275" s="6" t="s">
        <v>404</v>
      </c>
      <c r="D275" s="29" t="s">
        <v>229</v>
      </c>
      <c r="E275" s="32">
        <f t="shared" si="82"/>
        <v>0</v>
      </c>
      <c r="F275" s="32">
        <f t="shared" si="83"/>
        <v>0</v>
      </c>
      <c r="G275" s="32">
        <f t="shared" si="84"/>
        <v>0</v>
      </c>
      <c r="H275" s="32">
        <f t="shared" si="85"/>
        <v>0</v>
      </c>
      <c r="I275" s="32">
        <f t="shared" si="86"/>
        <v>0</v>
      </c>
      <c r="J275" s="32">
        <f t="shared" si="87"/>
        <v>0</v>
      </c>
      <c r="K275" s="32">
        <f t="shared" si="88"/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f t="shared" si="113"/>
        <v>2</v>
      </c>
      <c r="AO275" s="32">
        <f t="shared" si="113"/>
        <v>0</v>
      </c>
      <c r="AP275" s="32">
        <f t="shared" si="113"/>
        <v>0</v>
      </c>
      <c r="AQ275" s="32">
        <f t="shared" si="113"/>
        <v>0</v>
      </c>
      <c r="AR275" s="32">
        <f t="shared" si="113"/>
        <v>0</v>
      </c>
      <c r="AS275" s="32">
        <f t="shared" si="113"/>
        <v>0</v>
      </c>
      <c r="AT275" s="32">
        <f t="shared" si="113"/>
        <v>0</v>
      </c>
      <c r="AU275" s="32">
        <v>2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  <c r="BD275" s="32">
        <v>0</v>
      </c>
      <c r="BE275" s="32">
        <v>0</v>
      </c>
      <c r="BF275" s="32">
        <v>0</v>
      </c>
      <c r="BG275" s="32">
        <v>0</v>
      </c>
      <c r="BH275" s="32">
        <v>0</v>
      </c>
      <c r="BI275" s="32">
        <v>0</v>
      </c>
      <c r="BJ275" s="32">
        <v>0</v>
      </c>
      <c r="BK275" s="32">
        <v>0</v>
      </c>
      <c r="BL275" s="32">
        <v>0</v>
      </c>
      <c r="BM275" s="32">
        <v>0</v>
      </c>
      <c r="BN275" s="32">
        <v>0</v>
      </c>
      <c r="BO275" s="32">
        <v>0</v>
      </c>
      <c r="BP275" s="32">
        <v>0</v>
      </c>
      <c r="BQ275" s="32">
        <v>0</v>
      </c>
      <c r="BR275" s="32">
        <v>0</v>
      </c>
      <c r="BS275" s="32">
        <v>0</v>
      </c>
      <c r="BT275" s="32">
        <v>0</v>
      </c>
      <c r="BU275" s="32">
        <v>0</v>
      </c>
      <c r="BV275" s="32">
        <v>0</v>
      </c>
      <c r="BW275" s="32">
        <f t="shared" si="89"/>
        <v>2</v>
      </c>
      <c r="BX275" s="32">
        <f t="shared" si="90"/>
        <v>0</v>
      </c>
      <c r="BY275" s="32">
        <f t="shared" si="91"/>
        <v>0</v>
      </c>
      <c r="BZ275" s="32">
        <f t="shared" si="92"/>
        <v>0</v>
      </c>
      <c r="CA275" s="32">
        <f t="shared" si="93"/>
        <v>0</v>
      </c>
      <c r="CB275" s="32">
        <f t="shared" si="94"/>
        <v>0</v>
      </c>
      <c r="CC275" s="32">
        <f t="shared" si="95"/>
        <v>0</v>
      </c>
      <c r="CD275" s="34"/>
    </row>
    <row r="276" spans="1:82" s="17" customFormat="1" ht="12">
      <c r="A276" s="1"/>
      <c r="B276" s="9" t="s">
        <v>172</v>
      </c>
      <c r="C276" s="6"/>
      <c r="D276" s="29" t="s">
        <v>229</v>
      </c>
      <c r="E276" s="32">
        <f aca="true" t="shared" si="114" ref="E276:E294">L276+S276+Z276+AG276</f>
        <v>0</v>
      </c>
      <c r="F276" s="32">
        <f aca="true" t="shared" si="115" ref="F276:F294">M276+T276+AA276+AH276</f>
        <v>0</v>
      </c>
      <c r="G276" s="32">
        <f aca="true" t="shared" si="116" ref="G276:G294">N276+U276+AB276+AI276</f>
        <v>0</v>
      </c>
      <c r="H276" s="32">
        <f aca="true" t="shared" si="117" ref="H276:H294">O276+V276+AC276+AJ276</f>
        <v>0</v>
      </c>
      <c r="I276" s="32">
        <f aca="true" t="shared" si="118" ref="I276:I294">P276+W276+AD276+AK276</f>
        <v>0</v>
      </c>
      <c r="J276" s="32">
        <f aca="true" t="shared" si="119" ref="J276:J294">Q276+X276+AE276+AL276</f>
        <v>0</v>
      </c>
      <c r="K276" s="32">
        <f aca="true" t="shared" si="120" ref="K276:K294">R276+Y276+AF276+AM276</f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  <c r="BD276" s="32">
        <v>0</v>
      </c>
      <c r="BE276" s="32">
        <v>0</v>
      </c>
      <c r="BF276" s="32">
        <v>0</v>
      </c>
      <c r="BG276" s="32">
        <v>0</v>
      </c>
      <c r="BH276" s="32">
        <v>0</v>
      </c>
      <c r="BI276" s="32">
        <v>0</v>
      </c>
      <c r="BJ276" s="32">
        <v>0</v>
      </c>
      <c r="BK276" s="32">
        <v>0</v>
      </c>
      <c r="BL276" s="32">
        <v>0</v>
      </c>
      <c r="BM276" s="32">
        <v>0</v>
      </c>
      <c r="BN276" s="32">
        <v>0</v>
      </c>
      <c r="BO276" s="32">
        <v>0</v>
      </c>
      <c r="BP276" s="32">
        <v>0</v>
      </c>
      <c r="BQ276" s="32">
        <v>0</v>
      </c>
      <c r="BR276" s="32">
        <v>0</v>
      </c>
      <c r="BS276" s="32">
        <v>0</v>
      </c>
      <c r="BT276" s="32">
        <v>0</v>
      </c>
      <c r="BU276" s="32">
        <v>0</v>
      </c>
      <c r="BV276" s="32">
        <v>0</v>
      </c>
      <c r="BW276" s="32">
        <f aca="true" t="shared" si="121" ref="BW276:BW294">AN276-E276</f>
        <v>0</v>
      </c>
      <c r="BX276" s="32">
        <f aca="true" t="shared" si="122" ref="BX276:BX294">AO276-F276</f>
        <v>0</v>
      </c>
      <c r="BY276" s="32">
        <f aca="true" t="shared" si="123" ref="BY276:BY294">AP276-G276</f>
        <v>0</v>
      </c>
      <c r="BZ276" s="32">
        <f aca="true" t="shared" si="124" ref="BZ276:BZ294">AQ276-H276</f>
        <v>0</v>
      </c>
      <c r="CA276" s="32">
        <f aca="true" t="shared" si="125" ref="CA276:CA294">AR276-I276</f>
        <v>0</v>
      </c>
      <c r="CB276" s="32">
        <f aca="true" t="shared" si="126" ref="CB276:CB294">AS276-J276</f>
        <v>0</v>
      </c>
      <c r="CC276" s="32">
        <f aca="true" t="shared" si="127" ref="CC276:CC294">AT276-K276</f>
        <v>0</v>
      </c>
      <c r="CD276" s="34"/>
    </row>
    <row r="277" spans="1:82" s="17" customFormat="1" ht="56.25">
      <c r="A277" s="1"/>
      <c r="B277" s="15" t="s">
        <v>419</v>
      </c>
      <c r="C277" s="6" t="s">
        <v>404</v>
      </c>
      <c r="D277" s="29" t="s">
        <v>229</v>
      </c>
      <c r="E277" s="32">
        <f t="shared" si="114"/>
        <v>0</v>
      </c>
      <c r="F277" s="32">
        <f t="shared" si="115"/>
        <v>0</v>
      </c>
      <c r="G277" s="32">
        <f t="shared" si="116"/>
        <v>0</v>
      </c>
      <c r="H277" s="32">
        <f t="shared" si="117"/>
        <v>0</v>
      </c>
      <c r="I277" s="32">
        <f t="shared" si="118"/>
        <v>0</v>
      </c>
      <c r="J277" s="32">
        <f t="shared" si="119"/>
        <v>0</v>
      </c>
      <c r="K277" s="32">
        <f t="shared" si="120"/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0</v>
      </c>
      <c r="AT277" s="32">
        <v>0</v>
      </c>
      <c r="AU277" s="32">
        <v>0</v>
      </c>
      <c r="AV277" s="32">
        <v>0</v>
      </c>
      <c r="AW277" s="32">
        <v>0.15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  <c r="BD277" s="32">
        <v>0</v>
      </c>
      <c r="BE277" s="32">
        <v>0</v>
      </c>
      <c r="BF277" s="32">
        <v>0</v>
      </c>
      <c r="BG277" s="32">
        <v>0</v>
      </c>
      <c r="BH277" s="32">
        <v>0</v>
      </c>
      <c r="BI277" s="32">
        <v>0</v>
      </c>
      <c r="BJ277" s="32">
        <v>0</v>
      </c>
      <c r="BK277" s="32">
        <v>0</v>
      </c>
      <c r="BL277" s="32">
        <v>0</v>
      </c>
      <c r="BM277" s="32">
        <v>0</v>
      </c>
      <c r="BN277" s="32">
        <v>0</v>
      </c>
      <c r="BO277" s="32">
        <v>0</v>
      </c>
      <c r="BP277" s="32">
        <v>0</v>
      </c>
      <c r="BQ277" s="32">
        <v>0</v>
      </c>
      <c r="BR277" s="32">
        <v>0</v>
      </c>
      <c r="BS277" s="32">
        <v>0</v>
      </c>
      <c r="BT277" s="32">
        <v>0</v>
      </c>
      <c r="BU277" s="32">
        <v>0</v>
      </c>
      <c r="BV277" s="32">
        <v>0</v>
      </c>
      <c r="BW277" s="32">
        <f t="shared" si="121"/>
        <v>0</v>
      </c>
      <c r="BX277" s="32">
        <f t="shared" si="122"/>
        <v>0</v>
      </c>
      <c r="BY277" s="32">
        <f t="shared" si="123"/>
        <v>0</v>
      </c>
      <c r="BZ277" s="32">
        <f t="shared" si="124"/>
        <v>0</v>
      </c>
      <c r="CA277" s="32">
        <f t="shared" si="125"/>
        <v>0</v>
      </c>
      <c r="CB277" s="32">
        <f t="shared" si="126"/>
        <v>0</v>
      </c>
      <c r="CC277" s="32">
        <f t="shared" si="127"/>
        <v>0</v>
      </c>
      <c r="CD277" s="34"/>
    </row>
    <row r="278" spans="1:82" s="17" customFormat="1" ht="12">
      <c r="A278" s="1"/>
      <c r="B278" s="9" t="s">
        <v>233</v>
      </c>
      <c r="C278" s="6"/>
      <c r="D278" s="29" t="s">
        <v>229</v>
      </c>
      <c r="E278" s="32">
        <f t="shared" si="114"/>
        <v>0</v>
      </c>
      <c r="F278" s="32">
        <f t="shared" si="115"/>
        <v>0</v>
      </c>
      <c r="G278" s="32">
        <f t="shared" si="116"/>
        <v>0</v>
      </c>
      <c r="H278" s="32">
        <f t="shared" si="117"/>
        <v>0</v>
      </c>
      <c r="I278" s="32">
        <f t="shared" si="118"/>
        <v>0</v>
      </c>
      <c r="J278" s="32">
        <f t="shared" si="119"/>
        <v>0</v>
      </c>
      <c r="K278" s="32">
        <f t="shared" si="120"/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2">
        <v>0</v>
      </c>
      <c r="AL278" s="32">
        <v>0</v>
      </c>
      <c r="AM278" s="32">
        <v>0</v>
      </c>
      <c r="AN278" s="32">
        <f aca="true" t="shared" si="128" ref="AN278:AT281">AU278+BB278+BI278+BP278</f>
        <v>0</v>
      </c>
      <c r="AO278" s="32">
        <f t="shared" si="128"/>
        <v>0</v>
      </c>
      <c r="AP278" s="32">
        <f t="shared" si="128"/>
        <v>0</v>
      </c>
      <c r="AQ278" s="32">
        <f t="shared" si="128"/>
        <v>0</v>
      </c>
      <c r="AR278" s="32">
        <f t="shared" si="128"/>
        <v>0</v>
      </c>
      <c r="AS278" s="32">
        <f t="shared" si="128"/>
        <v>0</v>
      </c>
      <c r="AT278" s="32">
        <f t="shared" si="128"/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  <c r="BD278" s="32">
        <v>0</v>
      </c>
      <c r="BE278" s="32">
        <v>0</v>
      </c>
      <c r="BF278" s="32">
        <v>0</v>
      </c>
      <c r="BG278" s="32">
        <v>0</v>
      </c>
      <c r="BH278" s="32">
        <v>0</v>
      </c>
      <c r="BI278" s="32">
        <v>0</v>
      </c>
      <c r="BJ278" s="32">
        <v>0</v>
      </c>
      <c r="BK278" s="32">
        <v>0</v>
      </c>
      <c r="BL278" s="32">
        <v>0</v>
      </c>
      <c r="BM278" s="32">
        <v>0</v>
      </c>
      <c r="BN278" s="32">
        <v>0</v>
      </c>
      <c r="BO278" s="32">
        <v>0</v>
      </c>
      <c r="BP278" s="32">
        <v>0</v>
      </c>
      <c r="BQ278" s="32">
        <v>0</v>
      </c>
      <c r="BR278" s="32">
        <v>0</v>
      </c>
      <c r="BS278" s="32">
        <v>0</v>
      </c>
      <c r="BT278" s="32">
        <v>0</v>
      </c>
      <c r="BU278" s="32">
        <v>0</v>
      </c>
      <c r="BV278" s="32">
        <v>0</v>
      </c>
      <c r="BW278" s="32">
        <f t="shared" si="121"/>
        <v>0</v>
      </c>
      <c r="BX278" s="32">
        <f t="shared" si="122"/>
        <v>0</v>
      </c>
      <c r="BY278" s="32">
        <f t="shared" si="123"/>
        <v>0</v>
      </c>
      <c r="BZ278" s="32">
        <f t="shared" si="124"/>
        <v>0</v>
      </c>
      <c r="CA278" s="32">
        <f t="shared" si="125"/>
        <v>0</v>
      </c>
      <c r="CB278" s="32">
        <f t="shared" si="126"/>
        <v>0</v>
      </c>
      <c r="CC278" s="32">
        <f t="shared" si="127"/>
        <v>0</v>
      </c>
      <c r="CD278" s="34"/>
    </row>
    <row r="279" spans="1:82" s="17" customFormat="1" ht="45">
      <c r="A279" s="1"/>
      <c r="B279" s="15" t="s">
        <v>420</v>
      </c>
      <c r="C279" s="6" t="s">
        <v>404</v>
      </c>
      <c r="D279" s="29" t="s">
        <v>229</v>
      </c>
      <c r="E279" s="32">
        <f t="shared" si="114"/>
        <v>0</v>
      </c>
      <c r="F279" s="32">
        <f t="shared" si="115"/>
        <v>0</v>
      </c>
      <c r="G279" s="32">
        <f t="shared" si="116"/>
        <v>0</v>
      </c>
      <c r="H279" s="32">
        <f t="shared" si="117"/>
        <v>0</v>
      </c>
      <c r="I279" s="32">
        <f t="shared" si="118"/>
        <v>0</v>
      </c>
      <c r="J279" s="32">
        <f t="shared" si="119"/>
        <v>0</v>
      </c>
      <c r="K279" s="32">
        <f t="shared" si="120"/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0</v>
      </c>
      <c r="AL279" s="32">
        <v>0</v>
      </c>
      <c r="AM279" s="32">
        <v>0</v>
      </c>
      <c r="AN279" s="32">
        <f t="shared" si="128"/>
        <v>0</v>
      </c>
      <c r="AO279" s="32">
        <f t="shared" si="128"/>
        <v>0</v>
      </c>
      <c r="AP279" s="32">
        <f t="shared" si="128"/>
        <v>0.122</v>
      </c>
      <c r="AQ279" s="32">
        <f t="shared" si="128"/>
        <v>0</v>
      </c>
      <c r="AR279" s="32">
        <f t="shared" si="128"/>
        <v>0</v>
      </c>
      <c r="AS279" s="32">
        <f t="shared" si="128"/>
        <v>0</v>
      </c>
      <c r="AT279" s="32">
        <f t="shared" si="128"/>
        <v>0</v>
      </c>
      <c r="AU279" s="32">
        <v>0</v>
      </c>
      <c r="AV279" s="32">
        <v>0</v>
      </c>
      <c r="AW279" s="32">
        <v>0.122</v>
      </c>
      <c r="AX279" s="32">
        <v>0</v>
      </c>
      <c r="AY279" s="32">
        <v>0</v>
      </c>
      <c r="AZ279" s="32">
        <v>0</v>
      </c>
      <c r="BA279" s="32">
        <v>0</v>
      </c>
      <c r="BB279" s="32">
        <v>0</v>
      </c>
      <c r="BC279" s="32">
        <v>0</v>
      </c>
      <c r="BD279" s="32">
        <v>0</v>
      </c>
      <c r="BE279" s="32">
        <v>0</v>
      </c>
      <c r="BF279" s="32">
        <v>0</v>
      </c>
      <c r="BG279" s="32">
        <v>0</v>
      </c>
      <c r="BH279" s="32">
        <v>0</v>
      </c>
      <c r="BI279" s="32">
        <v>0</v>
      </c>
      <c r="BJ279" s="32">
        <v>0</v>
      </c>
      <c r="BK279" s="32">
        <v>0</v>
      </c>
      <c r="BL279" s="32">
        <v>0</v>
      </c>
      <c r="BM279" s="32">
        <v>0</v>
      </c>
      <c r="BN279" s="32">
        <v>0</v>
      </c>
      <c r="BO279" s="32">
        <v>0</v>
      </c>
      <c r="BP279" s="32">
        <v>0</v>
      </c>
      <c r="BQ279" s="32">
        <v>0</v>
      </c>
      <c r="BR279" s="32">
        <v>0</v>
      </c>
      <c r="BS279" s="32">
        <v>0</v>
      </c>
      <c r="BT279" s="32">
        <v>0</v>
      </c>
      <c r="BU279" s="32">
        <v>0</v>
      </c>
      <c r="BV279" s="32">
        <v>0</v>
      </c>
      <c r="BW279" s="32">
        <f t="shared" si="121"/>
        <v>0</v>
      </c>
      <c r="BX279" s="32">
        <f t="shared" si="122"/>
        <v>0</v>
      </c>
      <c r="BY279" s="32">
        <f t="shared" si="123"/>
        <v>0.122</v>
      </c>
      <c r="BZ279" s="32">
        <f t="shared" si="124"/>
        <v>0</v>
      </c>
      <c r="CA279" s="32">
        <f t="shared" si="125"/>
        <v>0</v>
      </c>
      <c r="CB279" s="32">
        <f t="shared" si="126"/>
        <v>0</v>
      </c>
      <c r="CC279" s="32">
        <f t="shared" si="127"/>
        <v>0</v>
      </c>
      <c r="CD279" s="34"/>
    </row>
    <row r="280" spans="1:82" s="17" customFormat="1" ht="56.25">
      <c r="A280" s="1"/>
      <c r="B280" s="15" t="s">
        <v>421</v>
      </c>
      <c r="C280" s="6" t="s">
        <v>404</v>
      </c>
      <c r="D280" s="29" t="s">
        <v>229</v>
      </c>
      <c r="E280" s="32">
        <f t="shared" si="114"/>
        <v>0</v>
      </c>
      <c r="F280" s="32">
        <f t="shared" si="115"/>
        <v>0</v>
      </c>
      <c r="G280" s="32">
        <f t="shared" si="116"/>
        <v>0</v>
      </c>
      <c r="H280" s="32">
        <f t="shared" si="117"/>
        <v>0</v>
      </c>
      <c r="I280" s="32">
        <f t="shared" si="118"/>
        <v>0</v>
      </c>
      <c r="J280" s="32">
        <f t="shared" si="119"/>
        <v>0</v>
      </c>
      <c r="K280" s="32">
        <f t="shared" si="120"/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f t="shared" si="128"/>
        <v>0</v>
      </c>
      <c r="AO280" s="32">
        <f t="shared" si="128"/>
        <v>0</v>
      </c>
      <c r="AP280" s="32">
        <f t="shared" si="128"/>
        <v>0.12</v>
      </c>
      <c r="AQ280" s="32">
        <f t="shared" si="128"/>
        <v>0</v>
      </c>
      <c r="AR280" s="32">
        <f t="shared" si="128"/>
        <v>0</v>
      </c>
      <c r="AS280" s="32">
        <f t="shared" si="128"/>
        <v>0</v>
      </c>
      <c r="AT280" s="32">
        <f t="shared" si="128"/>
        <v>0</v>
      </c>
      <c r="AU280" s="32">
        <v>0</v>
      </c>
      <c r="AV280" s="32">
        <v>0</v>
      </c>
      <c r="AW280" s="32">
        <v>0.12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  <c r="BD280" s="32">
        <v>0</v>
      </c>
      <c r="BE280" s="32">
        <v>0</v>
      </c>
      <c r="BF280" s="32">
        <v>0</v>
      </c>
      <c r="BG280" s="32">
        <v>0</v>
      </c>
      <c r="BH280" s="32">
        <v>0</v>
      </c>
      <c r="BI280" s="32">
        <v>0</v>
      </c>
      <c r="BJ280" s="32">
        <v>0</v>
      </c>
      <c r="BK280" s="32">
        <v>0</v>
      </c>
      <c r="BL280" s="32">
        <v>0</v>
      </c>
      <c r="BM280" s="32">
        <v>0</v>
      </c>
      <c r="BN280" s="32">
        <v>0</v>
      </c>
      <c r="BO280" s="32">
        <v>0</v>
      </c>
      <c r="BP280" s="32">
        <v>0</v>
      </c>
      <c r="BQ280" s="32">
        <v>0</v>
      </c>
      <c r="BR280" s="32">
        <v>0</v>
      </c>
      <c r="BS280" s="32">
        <v>0</v>
      </c>
      <c r="BT280" s="32">
        <v>0</v>
      </c>
      <c r="BU280" s="32">
        <v>0</v>
      </c>
      <c r="BV280" s="32">
        <v>0</v>
      </c>
      <c r="BW280" s="32">
        <f t="shared" si="121"/>
        <v>0</v>
      </c>
      <c r="BX280" s="32">
        <f t="shared" si="122"/>
        <v>0</v>
      </c>
      <c r="BY280" s="32">
        <f t="shared" si="123"/>
        <v>0.12</v>
      </c>
      <c r="BZ280" s="32">
        <f t="shared" si="124"/>
        <v>0</v>
      </c>
      <c r="CA280" s="32">
        <f t="shared" si="125"/>
        <v>0</v>
      </c>
      <c r="CB280" s="32">
        <f t="shared" si="126"/>
        <v>0</v>
      </c>
      <c r="CC280" s="32">
        <f t="shared" si="127"/>
        <v>0</v>
      </c>
      <c r="CD280" s="34"/>
    </row>
    <row r="281" spans="1:82" s="17" customFormat="1" ht="12">
      <c r="A281" s="61" t="s">
        <v>422</v>
      </c>
      <c r="B281" s="68" t="s">
        <v>423</v>
      </c>
      <c r="C281" s="65" t="s">
        <v>114</v>
      </c>
      <c r="D281" s="29" t="s">
        <v>229</v>
      </c>
      <c r="E281" s="32">
        <f t="shared" si="114"/>
        <v>0</v>
      </c>
      <c r="F281" s="32">
        <f t="shared" si="115"/>
        <v>0</v>
      </c>
      <c r="G281" s="32">
        <f t="shared" si="116"/>
        <v>0</v>
      </c>
      <c r="H281" s="32">
        <f t="shared" si="117"/>
        <v>0</v>
      </c>
      <c r="I281" s="32">
        <f t="shared" si="118"/>
        <v>0</v>
      </c>
      <c r="J281" s="32">
        <f t="shared" si="119"/>
        <v>0</v>
      </c>
      <c r="K281" s="32">
        <f t="shared" si="120"/>
        <v>16</v>
      </c>
      <c r="L281" s="32">
        <f>L282</f>
        <v>0</v>
      </c>
      <c r="M281" s="32">
        <f>M282</f>
        <v>0</v>
      </c>
      <c r="N281" s="32">
        <f>N282</f>
        <v>0</v>
      </c>
      <c r="O281" s="32">
        <f>O282</f>
        <v>0</v>
      </c>
      <c r="P281" s="32">
        <f>P282</f>
        <v>0</v>
      </c>
      <c r="Q281" s="32">
        <v>0</v>
      </c>
      <c r="R281" s="32">
        <f>R282</f>
        <v>16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f t="shared" si="128"/>
        <v>0</v>
      </c>
      <c r="AO281" s="32">
        <f t="shared" si="128"/>
        <v>0</v>
      </c>
      <c r="AP281" s="32">
        <f t="shared" si="128"/>
        <v>0</v>
      </c>
      <c r="AQ281" s="32">
        <f t="shared" si="128"/>
        <v>0</v>
      </c>
      <c r="AR281" s="32">
        <f t="shared" si="128"/>
        <v>0</v>
      </c>
      <c r="AS281" s="32">
        <f t="shared" si="128"/>
        <v>0</v>
      </c>
      <c r="AT281" s="32">
        <f t="shared" si="128"/>
        <v>1</v>
      </c>
      <c r="AU281" s="32">
        <f>AU282</f>
        <v>0</v>
      </c>
      <c r="AV281" s="32">
        <f>AV282</f>
        <v>0</v>
      </c>
      <c r="AW281" s="32">
        <f>AW282</f>
        <v>0</v>
      </c>
      <c r="AX281" s="32">
        <f>AX282</f>
        <v>0</v>
      </c>
      <c r="AY281" s="32">
        <f>AY282</f>
        <v>0</v>
      </c>
      <c r="AZ281" s="32">
        <v>0</v>
      </c>
      <c r="BA281" s="32">
        <f>BA282</f>
        <v>1</v>
      </c>
      <c r="BB281" s="32">
        <v>0</v>
      </c>
      <c r="BC281" s="32">
        <v>0</v>
      </c>
      <c r="BD281" s="32">
        <v>0</v>
      </c>
      <c r="BE281" s="32">
        <v>0</v>
      </c>
      <c r="BF281" s="32">
        <v>0</v>
      </c>
      <c r="BG281" s="32">
        <v>0</v>
      </c>
      <c r="BH281" s="32">
        <v>0</v>
      </c>
      <c r="BI281" s="32">
        <v>0</v>
      </c>
      <c r="BJ281" s="32">
        <v>0</v>
      </c>
      <c r="BK281" s="32">
        <v>0</v>
      </c>
      <c r="BL281" s="32">
        <v>0</v>
      </c>
      <c r="BM281" s="32">
        <v>0</v>
      </c>
      <c r="BN281" s="32">
        <v>0</v>
      </c>
      <c r="BO281" s="32">
        <v>0</v>
      </c>
      <c r="BP281" s="32">
        <v>0</v>
      </c>
      <c r="BQ281" s="32">
        <v>0</v>
      </c>
      <c r="BR281" s="32">
        <v>0</v>
      </c>
      <c r="BS281" s="32">
        <v>0</v>
      </c>
      <c r="BT281" s="32">
        <v>0</v>
      </c>
      <c r="BU281" s="32">
        <v>0</v>
      </c>
      <c r="BV281" s="32">
        <v>0</v>
      </c>
      <c r="BW281" s="32">
        <f t="shared" si="121"/>
        <v>0</v>
      </c>
      <c r="BX281" s="32">
        <f t="shared" si="122"/>
        <v>0</v>
      </c>
      <c r="BY281" s="32">
        <f t="shared" si="123"/>
        <v>0</v>
      </c>
      <c r="BZ281" s="32">
        <f t="shared" si="124"/>
        <v>0</v>
      </c>
      <c r="CA281" s="32">
        <f t="shared" si="125"/>
        <v>0</v>
      </c>
      <c r="CB281" s="32">
        <f t="shared" si="126"/>
        <v>0</v>
      </c>
      <c r="CC281" s="32">
        <f t="shared" si="127"/>
        <v>-15</v>
      </c>
      <c r="CD281" s="34"/>
    </row>
    <row r="282" spans="1:82" s="17" customFormat="1" ht="12">
      <c r="A282" s="61" t="s">
        <v>424</v>
      </c>
      <c r="B282" s="69" t="s">
        <v>425</v>
      </c>
      <c r="C282" s="65" t="s">
        <v>426</v>
      </c>
      <c r="D282" s="29" t="s">
        <v>229</v>
      </c>
      <c r="E282" s="32">
        <f t="shared" si="114"/>
        <v>0</v>
      </c>
      <c r="F282" s="32">
        <f t="shared" si="115"/>
        <v>0</v>
      </c>
      <c r="G282" s="32">
        <f t="shared" si="116"/>
        <v>0</v>
      </c>
      <c r="H282" s="32">
        <f t="shared" si="117"/>
        <v>0</v>
      </c>
      <c r="I282" s="32">
        <f t="shared" si="118"/>
        <v>0</v>
      </c>
      <c r="J282" s="32">
        <f t="shared" si="119"/>
        <v>0</v>
      </c>
      <c r="K282" s="32">
        <f t="shared" si="120"/>
        <v>16</v>
      </c>
      <c r="L282" s="32">
        <f>SUM(L284:L294)</f>
        <v>0</v>
      </c>
      <c r="M282" s="32">
        <f>SUM(M284:M294)</f>
        <v>0</v>
      </c>
      <c r="N282" s="32">
        <f>SUM(N284:N294)</f>
        <v>0</v>
      </c>
      <c r="O282" s="32">
        <f>SUM(O284:O294)</f>
        <v>0</v>
      </c>
      <c r="P282" s="32">
        <f>SUM(P284:P294)</f>
        <v>0</v>
      </c>
      <c r="Q282" s="32">
        <v>0</v>
      </c>
      <c r="R282" s="32">
        <f>SUM(R284:R294)</f>
        <v>16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  <c r="AU282" s="32">
        <f>SUM(AU284:AU294)</f>
        <v>0</v>
      </c>
      <c r="AV282" s="32">
        <f>SUM(AV284:AV294)</f>
        <v>0</v>
      </c>
      <c r="AW282" s="32">
        <f>SUM(AW284:AW294)</f>
        <v>0</v>
      </c>
      <c r="AX282" s="32">
        <f>SUM(AX284:AX294)</f>
        <v>0</v>
      </c>
      <c r="AY282" s="32">
        <f>SUM(AY284:AY294)</f>
        <v>0</v>
      </c>
      <c r="AZ282" s="32">
        <v>0</v>
      </c>
      <c r="BA282" s="32">
        <f>SUM(BA284:BA294)</f>
        <v>1</v>
      </c>
      <c r="BB282" s="32">
        <v>0</v>
      </c>
      <c r="BC282" s="32">
        <v>0</v>
      </c>
      <c r="BD282" s="32">
        <v>0</v>
      </c>
      <c r="BE282" s="32">
        <v>0</v>
      </c>
      <c r="BF282" s="32">
        <v>0</v>
      </c>
      <c r="BG282" s="32">
        <v>0</v>
      </c>
      <c r="BH282" s="32">
        <v>0</v>
      </c>
      <c r="BI282" s="32">
        <v>0</v>
      </c>
      <c r="BJ282" s="32">
        <v>0</v>
      </c>
      <c r="BK282" s="32">
        <v>0</v>
      </c>
      <c r="BL282" s="32">
        <v>0</v>
      </c>
      <c r="BM282" s="32">
        <v>0</v>
      </c>
      <c r="BN282" s="32">
        <v>0</v>
      </c>
      <c r="BO282" s="32">
        <v>0</v>
      </c>
      <c r="BP282" s="32">
        <v>0</v>
      </c>
      <c r="BQ282" s="32">
        <v>0</v>
      </c>
      <c r="BR282" s="32">
        <v>0</v>
      </c>
      <c r="BS282" s="32">
        <v>0</v>
      </c>
      <c r="BT282" s="32">
        <v>0</v>
      </c>
      <c r="BU282" s="32">
        <v>0</v>
      </c>
      <c r="BV282" s="32">
        <v>0</v>
      </c>
      <c r="BW282" s="32">
        <f t="shared" si="121"/>
        <v>0</v>
      </c>
      <c r="BX282" s="32">
        <f t="shared" si="122"/>
        <v>0</v>
      </c>
      <c r="BY282" s="32">
        <f t="shared" si="123"/>
        <v>0</v>
      </c>
      <c r="BZ282" s="32">
        <f t="shared" si="124"/>
        <v>0</v>
      </c>
      <c r="CA282" s="32">
        <f t="shared" si="125"/>
        <v>0</v>
      </c>
      <c r="CB282" s="32">
        <f t="shared" si="126"/>
        <v>0</v>
      </c>
      <c r="CC282" s="32">
        <f t="shared" si="127"/>
        <v>-16</v>
      </c>
      <c r="CD282" s="34"/>
    </row>
    <row r="283" spans="1:82" s="17" customFormat="1" ht="12">
      <c r="A283" s="1"/>
      <c r="B283" s="9" t="s">
        <v>206</v>
      </c>
      <c r="C283" s="6"/>
      <c r="D283" s="29" t="s">
        <v>229</v>
      </c>
      <c r="E283" s="32">
        <f t="shared" si="114"/>
        <v>0</v>
      </c>
      <c r="F283" s="32">
        <f t="shared" si="115"/>
        <v>0</v>
      </c>
      <c r="G283" s="32">
        <f t="shared" si="116"/>
        <v>0</v>
      </c>
      <c r="H283" s="32">
        <f t="shared" si="117"/>
        <v>0</v>
      </c>
      <c r="I283" s="32">
        <f t="shared" si="118"/>
        <v>0</v>
      </c>
      <c r="J283" s="32">
        <f t="shared" si="119"/>
        <v>0</v>
      </c>
      <c r="K283" s="32">
        <f t="shared" si="120"/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2">
        <v>0</v>
      </c>
      <c r="AL283" s="32">
        <v>0</v>
      </c>
      <c r="AM283" s="32">
        <v>0</v>
      </c>
      <c r="AN283" s="32">
        <v>0</v>
      </c>
      <c r="AO283" s="32">
        <v>0</v>
      </c>
      <c r="AP283" s="32">
        <v>0</v>
      </c>
      <c r="AQ283" s="32">
        <v>0</v>
      </c>
      <c r="AR283" s="32">
        <v>0</v>
      </c>
      <c r="AS283" s="32">
        <v>0</v>
      </c>
      <c r="AT283" s="32">
        <v>0</v>
      </c>
      <c r="AU283" s="32">
        <v>0</v>
      </c>
      <c r="AV283" s="32">
        <v>0</v>
      </c>
      <c r="AW283" s="32">
        <v>0</v>
      </c>
      <c r="AX283" s="32">
        <v>0</v>
      </c>
      <c r="AY283" s="32">
        <v>0</v>
      </c>
      <c r="AZ283" s="32">
        <v>0</v>
      </c>
      <c r="BA283" s="32">
        <v>0</v>
      </c>
      <c r="BB283" s="32">
        <v>0</v>
      </c>
      <c r="BC283" s="32">
        <v>0</v>
      </c>
      <c r="BD283" s="32">
        <v>0</v>
      </c>
      <c r="BE283" s="32">
        <v>0</v>
      </c>
      <c r="BF283" s="32">
        <v>0</v>
      </c>
      <c r="BG283" s="32">
        <v>0</v>
      </c>
      <c r="BH283" s="32">
        <v>0</v>
      </c>
      <c r="BI283" s="32">
        <v>0</v>
      </c>
      <c r="BJ283" s="32">
        <v>0</v>
      </c>
      <c r="BK283" s="32">
        <v>0</v>
      </c>
      <c r="BL283" s="32">
        <v>0</v>
      </c>
      <c r="BM283" s="32">
        <v>0</v>
      </c>
      <c r="BN283" s="32">
        <v>0</v>
      </c>
      <c r="BO283" s="32">
        <v>0</v>
      </c>
      <c r="BP283" s="32">
        <v>0</v>
      </c>
      <c r="BQ283" s="32">
        <v>0</v>
      </c>
      <c r="BR283" s="32">
        <v>0</v>
      </c>
      <c r="BS283" s="32">
        <v>0</v>
      </c>
      <c r="BT283" s="32">
        <v>0</v>
      </c>
      <c r="BU283" s="32">
        <v>0</v>
      </c>
      <c r="BV283" s="32">
        <v>0</v>
      </c>
      <c r="BW283" s="32">
        <f t="shared" si="121"/>
        <v>0</v>
      </c>
      <c r="BX283" s="32">
        <f t="shared" si="122"/>
        <v>0</v>
      </c>
      <c r="BY283" s="32">
        <f t="shared" si="123"/>
        <v>0</v>
      </c>
      <c r="BZ283" s="32">
        <f t="shared" si="124"/>
        <v>0</v>
      </c>
      <c r="CA283" s="32">
        <f t="shared" si="125"/>
        <v>0</v>
      </c>
      <c r="CB283" s="32">
        <f t="shared" si="126"/>
        <v>0</v>
      </c>
      <c r="CC283" s="32">
        <f t="shared" si="127"/>
        <v>0</v>
      </c>
      <c r="CD283" s="34"/>
    </row>
    <row r="284" spans="1:82" s="17" customFormat="1" ht="24">
      <c r="A284" s="1"/>
      <c r="B284" s="15" t="s">
        <v>427</v>
      </c>
      <c r="C284" s="6" t="s">
        <v>426</v>
      </c>
      <c r="D284" s="29" t="s">
        <v>229</v>
      </c>
      <c r="E284" s="32">
        <f t="shared" si="114"/>
        <v>0</v>
      </c>
      <c r="F284" s="32">
        <f t="shared" si="115"/>
        <v>0</v>
      </c>
      <c r="G284" s="32">
        <f t="shared" si="116"/>
        <v>0</v>
      </c>
      <c r="H284" s="32">
        <f t="shared" si="117"/>
        <v>0</v>
      </c>
      <c r="I284" s="32">
        <f t="shared" si="118"/>
        <v>0</v>
      </c>
      <c r="J284" s="32">
        <f t="shared" si="119"/>
        <v>0</v>
      </c>
      <c r="K284" s="32">
        <f t="shared" si="120"/>
        <v>2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2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2">
        <v>0</v>
      </c>
      <c r="AL284" s="32">
        <v>0</v>
      </c>
      <c r="AM284" s="32">
        <v>0</v>
      </c>
      <c r="AN284" s="32">
        <v>0</v>
      </c>
      <c r="AO284" s="32">
        <v>0</v>
      </c>
      <c r="AP284" s="32">
        <v>0</v>
      </c>
      <c r="AQ284" s="32">
        <v>0</v>
      </c>
      <c r="AR284" s="32">
        <v>0</v>
      </c>
      <c r="AS284" s="32">
        <v>0</v>
      </c>
      <c r="AT284" s="32"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0</v>
      </c>
      <c r="BA284" s="32">
        <v>0</v>
      </c>
      <c r="BB284" s="32">
        <v>0</v>
      </c>
      <c r="BC284" s="32">
        <v>0</v>
      </c>
      <c r="BD284" s="32">
        <v>0</v>
      </c>
      <c r="BE284" s="32">
        <v>0</v>
      </c>
      <c r="BF284" s="32">
        <v>0</v>
      </c>
      <c r="BG284" s="32">
        <v>0</v>
      </c>
      <c r="BH284" s="32">
        <v>0</v>
      </c>
      <c r="BI284" s="32">
        <v>0</v>
      </c>
      <c r="BJ284" s="32">
        <v>0</v>
      </c>
      <c r="BK284" s="32">
        <v>0</v>
      </c>
      <c r="BL284" s="32">
        <v>0</v>
      </c>
      <c r="BM284" s="32">
        <v>0</v>
      </c>
      <c r="BN284" s="32">
        <v>0</v>
      </c>
      <c r="BO284" s="32">
        <v>0</v>
      </c>
      <c r="BP284" s="32">
        <v>0</v>
      </c>
      <c r="BQ284" s="32">
        <v>0</v>
      </c>
      <c r="BR284" s="32">
        <v>0</v>
      </c>
      <c r="BS284" s="32">
        <v>0</v>
      </c>
      <c r="BT284" s="32">
        <v>0</v>
      </c>
      <c r="BU284" s="32">
        <v>0</v>
      </c>
      <c r="BV284" s="32">
        <v>0</v>
      </c>
      <c r="BW284" s="32">
        <f t="shared" si="121"/>
        <v>0</v>
      </c>
      <c r="BX284" s="32">
        <f t="shared" si="122"/>
        <v>0</v>
      </c>
      <c r="BY284" s="32">
        <f t="shared" si="123"/>
        <v>0</v>
      </c>
      <c r="BZ284" s="32">
        <f t="shared" si="124"/>
        <v>0</v>
      </c>
      <c r="CA284" s="32">
        <f t="shared" si="125"/>
        <v>0</v>
      </c>
      <c r="CB284" s="32">
        <f t="shared" si="126"/>
        <v>0</v>
      </c>
      <c r="CC284" s="32">
        <f t="shared" si="127"/>
        <v>-2</v>
      </c>
      <c r="CD284" s="34" t="s">
        <v>438</v>
      </c>
    </row>
    <row r="285" spans="1:82" s="17" customFormat="1" ht="24">
      <c r="A285" s="1"/>
      <c r="B285" s="15" t="s">
        <v>428</v>
      </c>
      <c r="C285" s="6" t="s">
        <v>426</v>
      </c>
      <c r="D285" s="29" t="s">
        <v>229</v>
      </c>
      <c r="E285" s="32">
        <f t="shared" si="114"/>
        <v>0</v>
      </c>
      <c r="F285" s="32">
        <f t="shared" si="115"/>
        <v>0</v>
      </c>
      <c r="G285" s="32">
        <f t="shared" si="116"/>
        <v>0</v>
      </c>
      <c r="H285" s="32">
        <f t="shared" si="117"/>
        <v>0</v>
      </c>
      <c r="I285" s="32">
        <f t="shared" si="118"/>
        <v>0</v>
      </c>
      <c r="J285" s="32">
        <f t="shared" si="119"/>
        <v>0</v>
      </c>
      <c r="K285" s="32">
        <f t="shared" si="120"/>
        <v>3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3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2">
        <v>0</v>
      </c>
      <c r="AL285" s="32">
        <v>0</v>
      </c>
      <c r="AM285" s="32">
        <v>0</v>
      </c>
      <c r="AN285" s="32">
        <v>0</v>
      </c>
      <c r="AO285" s="32">
        <v>0</v>
      </c>
      <c r="AP285" s="32">
        <v>0</v>
      </c>
      <c r="AQ285" s="32">
        <v>0</v>
      </c>
      <c r="AR285" s="32">
        <v>0</v>
      </c>
      <c r="AS285" s="32">
        <v>0</v>
      </c>
      <c r="AT285" s="32">
        <v>0</v>
      </c>
      <c r="AU285" s="32">
        <v>0</v>
      </c>
      <c r="AV285" s="32">
        <v>0</v>
      </c>
      <c r="AW285" s="32">
        <v>0</v>
      </c>
      <c r="AX285" s="32">
        <v>0</v>
      </c>
      <c r="AY285" s="32">
        <v>0</v>
      </c>
      <c r="AZ285" s="32">
        <v>0</v>
      </c>
      <c r="BA285" s="32">
        <v>0</v>
      </c>
      <c r="BB285" s="32">
        <v>0</v>
      </c>
      <c r="BC285" s="32">
        <v>0</v>
      </c>
      <c r="BD285" s="32">
        <v>0</v>
      </c>
      <c r="BE285" s="32">
        <v>0</v>
      </c>
      <c r="BF285" s="32">
        <v>0</v>
      </c>
      <c r="BG285" s="32">
        <v>0</v>
      </c>
      <c r="BH285" s="32">
        <v>0</v>
      </c>
      <c r="BI285" s="32">
        <v>0</v>
      </c>
      <c r="BJ285" s="32">
        <v>0</v>
      </c>
      <c r="BK285" s="32">
        <v>0</v>
      </c>
      <c r="BL285" s="32">
        <v>0</v>
      </c>
      <c r="BM285" s="32">
        <v>0</v>
      </c>
      <c r="BN285" s="32">
        <v>0</v>
      </c>
      <c r="BO285" s="32">
        <v>0</v>
      </c>
      <c r="BP285" s="32">
        <v>0</v>
      </c>
      <c r="BQ285" s="32">
        <v>0</v>
      </c>
      <c r="BR285" s="32">
        <v>0</v>
      </c>
      <c r="BS285" s="32">
        <v>0</v>
      </c>
      <c r="BT285" s="32">
        <v>0</v>
      </c>
      <c r="BU285" s="32">
        <v>0</v>
      </c>
      <c r="BV285" s="32">
        <v>0</v>
      </c>
      <c r="BW285" s="32">
        <f t="shared" si="121"/>
        <v>0</v>
      </c>
      <c r="BX285" s="32">
        <f t="shared" si="122"/>
        <v>0</v>
      </c>
      <c r="BY285" s="32">
        <f t="shared" si="123"/>
        <v>0</v>
      </c>
      <c r="BZ285" s="32">
        <f t="shared" si="124"/>
        <v>0</v>
      </c>
      <c r="CA285" s="32">
        <f t="shared" si="125"/>
        <v>0</v>
      </c>
      <c r="CB285" s="32">
        <f t="shared" si="126"/>
        <v>0</v>
      </c>
      <c r="CC285" s="32">
        <f t="shared" si="127"/>
        <v>-3</v>
      </c>
      <c r="CD285" s="34" t="s">
        <v>438</v>
      </c>
    </row>
    <row r="286" spans="1:82" s="17" customFormat="1" ht="24">
      <c r="A286" s="1"/>
      <c r="B286" s="15" t="s">
        <v>429</v>
      </c>
      <c r="C286" s="6" t="s">
        <v>426</v>
      </c>
      <c r="D286" s="29" t="s">
        <v>229</v>
      </c>
      <c r="E286" s="32">
        <f t="shared" si="114"/>
        <v>0</v>
      </c>
      <c r="F286" s="32">
        <f t="shared" si="115"/>
        <v>0</v>
      </c>
      <c r="G286" s="32">
        <f t="shared" si="116"/>
        <v>0</v>
      </c>
      <c r="H286" s="32">
        <f t="shared" si="117"/>
        <v>0</v>
      </c>
      <c r="I286" s="32">
        <f t="shared" si="118"/>
        <v>0</v>
      </c>
      <c r="J286" s="32">
        <f t="shared" si="119"/>
        <v>0</v>
      </c>
      <c r="K286" s="32">
        <f t="shared" si="120"/>
        <v>2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2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  <c r="AU286" s="32">
        <v>0</v>
      </c>
      <c r="AV286" s="32">
        <v>0</v>
      </c>
      <c r="AW286" s="32">
        <v>0</v>
      </c>
      <c r="AX286" s="32">
        <v>0</v>
      </c>
      <c r="AY286" s="32">
        <v>0</v>
      </c>
      <c r="AZ286" s="32">
        <v>0</v>
      </c>
      <c r="BA286" s="32">
        <v>0</v>
      </c>
      <c r="BB286" s="32">
        <v>0</v>
      </c>
      <c r="BC286" s="32">
        <v>0</v>
      </c>
      <c r="BD286" s="32">
        <v>0</v>
      </c>
      <c r="BE286" s="32">
        <v>0</v>
      </c>
      <c r="BF286" s="32">
        <v>0</v>
      </c>
      <c r="BG286" s="32">
        <v>0</v>
      </c>
      <c r="BH286" s="32">
        <v>0</v>
      </c>
      <c r="BI286" s="32">
        <v>0</v>
      </c>
      <c r="BJ286" s="32">
        <v>0</v>
      </c>
      <c r="BK286" s="32">
        <v>0</v>
      </c>
      <c r="BL286" s="32">
        <v>0</v>
      </c>
      <c r="BM286" s="32">
        <v>0</v>
      </c>
      <c r="BN286" s="32">
        <v>0</v>
      </c>
      <c r="BO286" s="32">
        <v>0</v>
      </c>
      <c r="BP286" s="32">
        <v>0</v>
      </c>
      <c r="BQ286" s="32">
        <v>0</v>
      </c>
      <c r="BR286" s="32">
        <v>0</v>
      </c>
      <c r="BS286" s="32">
        <v>0</v>
      </c>
      <c r="BT286" s="32">
        <v>0</v>
      </c>
      <c r="BU286" s="32">
        <v>0</v>
      </c>
      <c r="BV286" s="32">
        <v>0</v>
      </c>
      <c r="BW286" s="32">
        <f t="shared" si="121"/>
        <v>0</v>
      </c>
      <c r="BX286" s="32">
        <f t="shared" si="122"/>
        <v>0</v>
      </c>
      <c r="BY286" s="32">
        <f t="shared" si="123"/>
        <v>0</v>
      </c>
      <c r="BZ286" s="32">
        <f t="shared" si="124"/>
        <v>0</v>
      </c>
      <c r="CA286" s="32">
        <f t="shared" si="125"/>
        <v>0</v>
      </c>
      <c r="CB286" s="32">
        <f t="shared" si="126"/>
        <v>0</v>
      </c>
      <c r="CC286" s="32">
        <f t="shared" si="127"/>
        <v>-2</v>
      </c>
      <c r="CD286" s="34" t="s">
        <v>438</v>
      </c>
    </row>
    <row r="287" spans="1:82" s="17" customFormat="1" ht="24">
      <c r="A287" s="1"/>
      <c r="B287" s="15" t="s">
        <v>430</v>
      </c>
      <c r="C287" s="6" t="s">
        <v>426</v>
      </c>
      <c r="D287" s="29" t="s">
        <v>229</v>
      </c>
      <c r="E287" s="32">
        <f t="shared" si="114"/>
        <v>0</v>
      </c>
      <c r="F287" s="32">
        <f t="shared" si="115"/>
        <v>0</v>
      </c>
      <c r="G287" s="32">
        <f t="shared" si="116"/>
        <v>0</v>
      </c>
      <c r="H287" s="32">
        <f t="shared" si="117"/>
        <v>0</v>
      </c>
      <c r="I287" s="32">
        <f t="shared" si="118"/>
        <v>0</v>
      </c>
      <c r="J287" s="32">
        <f t="shared" si="119"/>
        <v>0</v>
      </c>
      <c r="K287" s="32">
        <f t="shared" si="120"/>
        <v>3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3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0</v>
      </c>
      <c r="AT287" s="32"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32">
        <v>0</v>
      </c>
      <c r="BB287" s="32">
        <v>0</v>
      </c>
      <c r="BC287" s="32">
        <v>0</v>
      </c>
      <c r="BD287" s="32">
        <v>0</v>
      </c>
      <c r="BE287" s="32">
        <v>0</v>
      </c>
      <c r="BF287" s="32">
        <v>0</v>
      </c>
      <c r="BG287" s="32">
        <v>0</v>
      </c>
      <c r="BH287" s="32">
        <v>0</v>
      </c>
      <c r="BI287" s="32">
        <v>0</v>
      </c>
      <c r="BJ287" s="32">
        <v>0</v>
      </c>
      <c r="BK287" s="32">
        <v>0</v>
      </c>
      <c r="BL287" s="32">
        <v>0</v>
      </c>
      <c r="BM287" s="32">
        <v>0</v>
      </c>
      <c r="BN287" s="32">
        <v>0</v>
      </c>
      <c r="BO287" s="32">
        <v>0</v>
      </c>
      <c r="BP287" s="32">
        <v>0</v>
      </c>
      <c r="BQ287" s="32">
        <v>0</v>
      </c>
      <c r="BR287" s="32">
        <v>0</v>
      </c>
      <c r="BS287" s="32">
        <v>0</v>
      </c>
      <c r="BT287" s="32">
        <v>0</v>
      </c>
      <c r="BU287" s="32">
        <v>0</v>
      </c>
      <c r="BV287" s="32">
        <v>0</v>
      </c>
      <c r="BW287" s="32">
        <f t="shared" si="121"/>
        <v>0</v>
      </c>
      <c r="BX287" s="32">
        <f t="shared" si="122"/>
        <v>0</v>
      </c>
      <c r="BY287" s="32">
        <f t="shared" si="123"/>
        <v>0</v>
      </c>
      <c r="BZ287" s="32">
        <f t="shared" si="124"/>
        <v>0</v>
      </c>
      <c r="CA287" s="32">
        <f t="shared" si="125"/>
        <v>0</v>
      </c>
      <c r="CB287" s="32">
        <f t="shared" si="126"/>
        <v>0</v>
      </c>
      <c r="CC287" s="32">
        <f t="shared" si="127"/>
        <v>-3</v>
      </c>
      <c r="CD287" s="34" t="s">
        <v>437</v>
      </c>
    </row>
    <row r="288" spans="1:82" s="17" customFormat="1" ht="12">
      <c r="A288" s="1"/>
      <c r="B288" s="15" t="s">
        <v>431</v>
      </c>
      <c r="C288" s="6" t="s">
        <v>426</v>
      </c>
      <c r="D288" s="29" t="s">
        <v>229</v>
      </c>
      <c r="E288" s="32">
        <f t="shared" si="114"/>
        <v>0</v>
      </c>
      <c r="F288" s="32">
        <f t="shared" si="115"/>
        <v>0</v>
      </c>
      <c r="G288" s="32">
        <f t="shared" si="116"/>
        <v>0</v>
      </c>
      <c r="H288" s="32">
        <f t="shared" si="117"/>
        <v>0</v>
      </c>
      <c r="I288" s="32">
        <f t="shared" si="118"/>
        <v>0</v>
      </c>
      <c r="J288" s="32">
        <f t="shared" si="119"/>
        <v>0</v>
      </c>
      <c r="K288" s="32">
        <f t="shared" si="120"/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1</v>
      </c>
      <c r="BB288" s="32">
        <v>0</v>
      </c>
      <c r="BC288" s="32">
        <v>0</v>
      </c>
      <c r="BD288" s="32">
        <v>0</v>
      </c>
      <c r="BE288" s="32">
        <v>0</v>
      </c>
      <c r="BF288" s="32">
        <v>0</v>
      </c>
      <c r="BG288" s="32">
        <v>0</v>
      </c>
      <c r="BH288" s="32">
        <v>0</v>
      </c>
      <c r="BI288" s="32">
        <v>0</v>
      </c>
      <c r="BJ288" s="32">
        <v>0</v>
      </c>
      <c r="BK288" s="32">
        <v>0</v>
      </c>
      <c r="BL288" s="32">
        <v>0</v>
      </c>
      <c r="BM288" s="32">
        <v>0</v>
      </c>
      <c r="BN288" s="32">
        <v>0</v>
      </c>
      <c r="BO288" s="32">
        <v>0</v>
      </c>
      <c r="BP288" s="32">
        <v>0</v>
      </c>
      <c r="BQ288" s="32">
        <v>0</v>
      </c>
      <c r="BR288" s="32">
        <v>0</v>
      </c>
      <c r="BS288" s="32">
        <v>0</v>
      </c>
      <c r="BT288" s="32">
        <v>0</v>
      </c>
      <c r="BU288" s="32">
        <v>0</v>
      </c>
      <c r="BV288" s="32">
        <v>0</v>
      </c>
      <c r="BW288" s="32">
        <f t="shared" si="121"/>
        <v>0</v>
      </c>
      <c r="BX288" s="32">
        <f t="shared" si="122"/>
        <v>0</v>
      </c>
      <c r="BY288" s="32">
        <f t="shared" si="123"/>
        <v>0</v>
      </c>
      <c r="BZ288" s="32">
        <f t="shared" si="124"/>
        <v>0</v>
      </c>
      <c r="CA288" s="32">
        <f t="shared" si="125"/>
        <v>0</v>
      </c>
      <c r="CB288" s="32">
        <f t="shared" si="126"/>
        <v>0</v>
      </c>
      <c r="CC288" s="32">
        <f t="shared" si="127"/>
        <v>0</v>
      </c>
      <c r="CD288" s="34"/>
    </row>
    <row r="289" spans="1:82" s="17" customFormat="1" ht="12">
      <c r="A289" s="1"/>
      <c r="B289" s="9" t="s">
        <v>228</v>
      </c>
      <c r="C289" s="6"/>
      <c r="D289" s="29" t="s">
        <v>229</v>
      </c>
      <c r="E289" s="32">
        <f t="shared" si="114"/>
        <v>0</v>
      </c>
      <c r="F289" s="32">
        <f t="shared" si="115"/>
        <v>0</v>
      </c>
      <c r="G289" s="32">
        <f t="shared" si="116"/>
        <v>0</v>
      </c>
      <c r="H289" s="32">
        <f t="shared" si="117"/>
        <v>0</v>
      </c>
      <c r="I289" s="32">
        <f t="shared" si="118"/>
        <v>0</v>
      </c>
      <c r="J289" s="32">
        <f t="shared" si="119"/>
        <v>0</v>
      </c>
      <c r="K289" s="32">
        <f t="shared" si="120"/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0</v>
      </c>
      <c r="AJ289" s="32">
        <v>0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0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0</v>
      </c>
      <c r="BA289" s="32">
        <v>0</v>
      </c>
      <c r="BB289" s="32">
        <v>0</v>
      </c>
      <c r="BC289" s="32">
        <v>0</v>
      </c>
      <c r="BD289" s="32">
        <v>0</v>
      </c>
      <c r="BE289" s="32">
        <v>0</v>
      </c>
      <c r="BF289" s="32">
        <v>0</v>
      </c>
      <c r="BG289" s="32">
        <v>0</v>
      </c>
      <c r="BH289" s="32">
        <v>0</v>
      </c>
      <c r="BI289" s="32">
        <v>0</v>
      </c>
      <c r="BJ289" s="32">
        <v>0</v>
      </c>
      <c r="BK289" s="32">
        <v>0</v>
      </c>
      <c r="BL289" s="32">
        <v>0</v>
      </c>
      <c r="BM289" s="32">
        <v>0</v>
      </c>
      <c r="BN289" s="32">
        <v>0</v>
      </c>
      <c r="BO289" s="32">
        <v>0</v>
      </c>
      <c r="BP289" s="32">
        <v>0</v>
      </c>
      <c r="BQ289" s="32">
        <v>0</v>
      </c>
      <c r="BR289" s="32">
        <v>0</v>
      </c>
      <c r="BS289" s="32">
        <v>0</v>
      </c>
      <c r="BT289" s="32">
        <v>0</v>
      </c>
      <c r="BU289" s="32">
        <v>0</v>
      </c>
      <c r="BV289" s="32">
        <v>0</v>
      </c>
      <c r="BW289" s="32">
        <f t="shared" si="121"/>
        <v>0</v>
      </c>
      <c r="BX289" s="32">
        <f t="shared" si="122"/>
        <v>0</v>
      </c>
      <c r="BY289" s="32">
        <f t="shared" si="123"/>
        <v>0</v>
      </c>
      <c r="BZ289" s="32">
        <f t="shared" si="124"/>
        <v>0</v>
      </c>
      <c r="CA289" s="32">
        <f t="shared" si="125"/>
        <v>0</v>
      </c>
      <c r="CB289" s="32">
        <f t="shared" si="126"/>
        <v>0</v>
      </c>
      <c r="CC289" s="32">
        <f t="shared" si="127"/>
        <v>0</v>
      </c>
      <c r="CD289" s="34"/>
    </row>
    <row r="290" spans="1:82" s="17" customFormat="1" ht="24">
      <c r="A290" s="1"/>
      <c r="B290" s="15" t="s">
        <v>432</v>
      </c>
      <c r="C290" s="6" t="s">
        <v>426</v>
      </c>
      <c r="D290" s="29" t="s">
        <v>229</v>
      </c>
      <c r="E290" s="32">
        <f t="shared" si="114"/>
        <v>0</v>
      </c>
      <c r="F290" s="32">
        <f t="shared" si="115"/>
        <v>0</v>
      </c>
      <c r="G290" s="32">
        <f t="shared" si="116"/>
        <v>0</v>
      </c>
      <c r="H290" s="32">
        <f t="shared" si="117"/>
        <v>0</v>
      </c>
      <c r="I290" s="32">
        <f t="shared" si="118"/>
        <v>0</v>
      </c>
      <c r="J290" s="32">
        <f t="shared" si="119"/>
        <v>0</v>
      </c>
      <c r="K290" s="32">
        <f t="shared" si="120"/>
        <v>1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1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2">
        <v>0</v>
      </c>
      <c r="BC290" s="32">
        <v>0</v>
      </c>
      <c r="BD290" s="32">
        <v>0</v>
      </c>
      <c r="BE290" s="32">
        <v>0</v>
      </c>
      <c r="BF290" s="32">
        <v>0</v>
      </c>
      <c r="BG290" s="32">
        <v>0</v>
      </c>
      <c r="BH290" s="32">
        <v>0</v>
      </c>
      <c r="BI290" s="32">
        <v>0</v>
      </c>
      <c r="BJ290" s="32">
        <v>0</v>
      </c>
      <c r="BK290" s="32">
        <v>0</v>
      </c>
      <c r="BL290" s="32">
        <v>0</v>
      </c>
      <c r="BM290" s="32">
        <v>0</v>
      </c>
      <c r="BN290" s="32">
        <v>0</v>
      </c>
      <c r="BO290" s="32">
        <v>0</v>
      </c>
      <c r="BP290" s="32">
        <v>0</v>
      </c>
      <c r="BQ290" s="32">
        <v>0</v>
      </c>
      <c r="BR290" s="32">
        <v>0</v>
      </c>
      <c r="BS290" s="32">
        <v>0</v>
      </c>
      <c r="BT290" s="32">
        <v>0</v>
      </c>
      <c r="BU290" s="32">
        <v>0</v>
      </c>
      <c r="BV290" s="32">
        <v>0</v>
      </c>
      <c r="BW290" s="32">
        <f t="shared" si="121"/>
        <v>0</v>
      </c>
      <c r="BX290" s="32">
        <f t="shared" si="122"/>
        <v>0</v>
      </c>
      <c r="BY290" s="32">
        <f t="shared" si="123"/>
        <v>0</v>
      </c>
      <c r="BZ290" s="32">
        <f t="shared" si="124"/>
        <v>0</v>
      </c>
      <c r="CA290" s="32">
        <f t="shared" si="125"/>
        <v>0</v>
      </c>
      <c r="CB290" s="32">
        <f t="shared" si="126"/>
        <v>0</v>
      </c>
      <c r="CC290" s="32">
        <f t="shared" si="127"/>
        <v>-1</v>
      </c>
      <c r="CD290" s="34" t="s">
        <v>436</v>
      </c>
    </row>
    <row r="291" spans="1:82" s="17" customFormat="1" ht="24">
      <c r="A291" s="1"/>
      <c r="B291" s="15" t="s">
        <v>433</v>
      </c>
      <c r="C291" s="6" t="s">
        <v>426</v>
      </c>
      <c r="D291" s="29" t="s">
        <v>229</v>
      </c>
      <c r="E291" s="32">
        <f t="shared" si="114"/>
        <v>0</v>
      </c>
      <c r="F291" s="32">
        <f t="shared" si="115"/>
        <v>0</v>
      </c>
      <c r="G291" s="32">
        <f t="shared" si="116"/>
        <v>0</v>
      </c>
      <c r="H291" s="32">
        <f t="shared" si="117"/>
        <v>0</v>
      </c>
      <c r="I291" s="32">
        <f t="shared" si="118"/>
        <v>0</v>
      </c>
      <c r="J291" s="32">
        <f t="shared" si="119"/>
        <v>0</v>
      </c>
      <c r="K291" s="32">
        <f t="shared" si="120"/>
        <v>2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2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0</v>
      </c>
      <c r="AP291" s="32">
        <v>0</v>
      </c>
      <c r="AQ291" s="32">
        <v>0</v>
      </c>
      <c r="AR291" s="32">
        <v>0</v>
      </c>
      <c r="AS291" s="32">
        <v>0</v>
      </c>
      <c r="AT291" s="32"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2">
        <v>0</v>
      </c>
      <c r="BC291" s="32">
        <v>0</v>
      </c>
      <c r="BD291" s="32">
        <v>0</v>
      </c>
      <c r="BE291" s="32">
        <v>0</v>
      </c>
      <c r="BF291" s="32">
        <v>0</v>
      </c>
      <c r="BG291" s="32">
        <v>0</v>
      </c>
      <c r="BH291" s="32">
        <v>0</v>
      </c>
      <c r="BI291" s="32">
        <v>0</v>
      </c>
      <c r="BJ291" s="32">
        <v>0</v>
      </c>
      <c r="BK291" s="32">
        <v>0</v>
      </c>
      <c r="BL291" s="32">
        <v>0</v>
      </c>
      <c r="BM291" s="32">
        <v>0</v>
      </c>
      <c r="BN291" s="32">
        <v>0</v>
      </c>
      <c r="BO291" s="32">
        <v>0</v>
      </c>
      <c r="BP291" s="32">
        <v>0</v>
      </c>
      <c r="BQ291" s="32">
        <v>0</v>
      </c>
      <c r="BR291" s="32">
        <v>0</v>
      </c>
      <c r="BS291" s="32">
        <v>0</v>
      </c>
      <c r="BT291" s="32">
        <v>0</v>
      </c>
      <c r="BU291" s="32">
        <v>0</v>
      </c>
      <c r="BV291" s="32">
        <v>0</v>
      </c>
      <c r="BW291" s="32">
        <f t="shared" si="121"/>
        <v>0</v>
      </c>
      <c r="BX291" s="32">
        <f t="shared" si="122"/>
        <v>0</v>
      </c>
      <c r="BY291" s="32">
        <f t="shared" si="123"/>
        <v>0</v>
      </c>
      <c r="BZ291" s="32">
        <f t="shared" si="124"/>
        <v>0</v>
      </c>
      <c r="CA291" s="32">
        <f t="shared" si="125"/>
        <v>0</v>
      </c>
      <c r="CB291" s="32">
        <f t="shared" si="126"/>
        <v>0</v>
      </c>
      <c r="CC291" s="32">
        <f t="shared" si="127"/>
        <v>-2</v>
      </c>
      <c r="CD291" s="34" t="s">
        <v>436</v>
      </c>
    </row>
    <row r="292" spans="1:82" s="17" customFormat="1" ht="24">
      <c r="A292" s="1"/>
      <c r="B292" s="15" t="s">
        <v>434</v>
      </c>
      <c r="C292" s="6" t="s">
        <v>426</v>
      </c>
      <c r="D292" s="29" t="s">
        <v>229</v>
      </c>
      <c r="E292" s="32">
        <f t="shared" si="114"/>
        <v>0</v>
      </c>
      <c r="F292" s="32">
        <f t="shared" si="115"/>
        <v>0</v>
      </c>
      <c r="G292" s="32">
        <f t="shared" si="116"/>
        <v>0</v>
      </c>
      <c r="H292" s="32">
        <f t="shared" si="117"/>
        <v>0</v>
      </c>
      <c r="I292" s="32">
        <f t="shared" si="118"/>
        <v>0</v>
      </c>
      <c r="J292" s="32">
        <f t="shared" si="119"/>
        <v>0</v>
      </c>
      <c r="K292" s="32">
        <f t="shared" si="120"/>
        <v>1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2">
        <v>0</v>
      </c>
      <c r="AL292" s="32">
        <v>0</v>
      </c>
      <c r="AM292" s="32">
        <v>0</v>
      </c>
      <c r="AN292" s="32">
        <v>0</v>
      </c>
      <c r="AO292" s="32">
        <v>0</v>
      </c>
      <c r="AP292" s="32">
        <v>0</v>
      </c>
      <c r="AQ292" s="32">
        <v>0</v>
      </c>
      <c r="AR292" s="32">
        <v>0</v>
      </c>
      <c r="AS292" s="32">
        <v>0</v>
      </c>
      <c r="AT292" s="32">
        <v>0</v>
      </c>
      <c r="AU292" s="32">
        <v>0</v>
      </c>
      <c r="AV292" s="32">
        <v>0</v>
      </c>
      <c r="AW292" s="32">
        <v>0</v>
      </c>
      <c r="AX292" s="32">
        <v>0</v>
      </c>
      <c r="AY292" s="32">
        <v>0</v>
      </c>
      <c r="AZ292" s="32">
        <v>0</v>
      </c>
      <c r="BA292" s="32">
        <v>0</v>
      </c>
      <c r="BB292" s="32">
        <v>0</v>
      </c>
      <c r="BC292" s="32">
        <v>0</v>
      </c>
      <c r="BD292" s="32">
        <v>0</v>
      </c>
      <c r="BE292" s="32">
        <v>0</v>
      </c>
      <c r="BF292" s="32">
        <v>0</v>
      </c>
      <c r="BG292" s="32">
        <v>0</v>
      </c>
      <c r="BH292" s="32">
        <v>0</v>
      </c>
      <c r="BI292" s="32">
        <v>0</v>
      </c>
      <c r="BJ292" s="32">
        <v>0</v>
      </c>
      <c r="BK292" s="32">
        <v>0</v>
      </c>
      <c r="BL292" s="32">
        <v>0</v>
      </c>
      <c r="BM292" s="32">
        <v>0</v>
      </c>
      <c r="BN292" s="32">
        <v>0</v>
      </c>
      <c r="BO292" s="32">
        <v>0</v>
      </c>
      <c r="BP292" s="32">
        <v>0</v>
      </c>
      <c r="BQ292" s="32">
        <v>0</v>
      </c>
      <c r="BR292" s="32">
        <v>0</v>
      </c>
      <c r="BS292" s="32">
        <v>0</v>
      </c>
      <c r="BT292" s="32">
        <v>0</v>
      </c>
      <c r="BU292" s="32">
        <v>0</v>
      </c>
      <c r="BV292" s="32">
        <v>0</v>
      </c>
      <c r="BW292" s="32">
        <f t="shared" si="121"/>
        <v>0</v>
      </c>
      <c r="BX292" s="32">
        <f t="shared" si="122"/>
        <v>0</v>
      </c>
      <c r="BY292" s="32">
        <f t="shared" si="123"/>
        <v>0</v>
      </c>
      <c r="BZ292" s="32">
        <f t="shared" si="124"/>
        <v>0</v>
      </c>
      <c r="CA292" s="32">
        <f t="shared" si="125"/>
        <v>0</v>
      </c>
      <c r="CB292" s="32">
        <f t="shared" si="126"/>
        <v>0</v>
      </c>
      <c r="CC292" s="32">
        <f t="shared" si="127"/>
        <v>-1</v>
      </c>
      <c r="CD292" s="34" t="s">
        <v>436</v>
      </c>
    </row>
    <row r="293" spans="1:82" s="17" customFormat="1" ht="12">
      <c r="A293" s="1"/>
      <c r="B293" s="9" t="s">
        <v>174</v>
      </c>
      <c r="C293" s="6"/>
      <c r="D293" s="29" t="s">
        <v>229</v>
      </c>
      <c r="E293" s="32">
        <f t="shared" si="114"/>
        <v>0</v>
      </c>
      <c r="F293" s="32">
        <f t="shared" si="115"/>
        <v>0</v>
      </c>
      <c r="G293" s="32">
        <f t="shared" si="116"/>
        <v>0</v>
      </c>
      <c r="H293" s="32">
        <f t="shared" si="117"/>
        <v>0</v>
      </c>
      <c r="I293" s="32">
        <f t="shared" si="118"/>
        <v>0</v>
      </c>
      <c r="J293" s="32">
        <f t="shared" si="119"/>
        <v>0</v>
      </c>
      <c r="K293" s="32">
        <f t="shared" si="120"/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0</v>
      </c>
      <c r="AJ293" s="32">
        <v>0</v>
      </c>
      <c r="AK293" s="32">
        <v>0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2">
        <v>0</v>
      </c>
      <c r="BC293" s="32">
        <v>0</v>
      </c>
      <c r="BD293" s="32">
        <v>0</v>
      </c>
      <c r="BE293" s="32">
        <v>0</v>
      </c>
      <c r="BF293" s="32">
        <v>0</v>
      </c>
      <c r="BG293" s="32">
        <v>0</v>
      </c>
      <c r="BH293" s="32">
        <v>0</v>
      </c>
      <c r="BI293" s="32">
        <v>0</v>
      </c>
      <c r="BJ293" s="32">
        <v>0</v>
      </c>
      <c r="BK293" s="32">
        <v>0</v>
      </c>
      <c r="BL293" s="32">
        <v>0</v>
      </c>
      <c r="BM293" s="32">
        <v>0</v>
      </c>
      <c r="BN293" s="32">
        <v>0</v>
      </c>
      <c r="BO293" s="32">
        <v>0</v>
      </c>
      <c r="BP293" s="32">
        <v>0</v>
      </c>
      <c r="BQ293" s="32">
        <v>0</v>
      </c>
      <c r="BR293" s="32">
        <v>0</v>
      </c>
      <c r="BS293" s="32">
        <v>0</v>
      </c>
      <c r="BT293" s="32">
        <v>0</v>
      </c>
      <c r="BU293" s="32">
        <v>0</v>
      </c>
      <c r="BV293" s="32">
        <v>0</v>
      </c>
      <c r="BW293" s="32">
        <f t="shared" si="121"/>
        <v>0</v>
      </c>
      <c r="BX293" s="32">
        <f t="shared" si="122"/>
        <v>0</v>
      </c>
      <c r="BY293" s="32">
        <f t="shared" si="123"/>
        <v>0</v>
      </c>
      <c r="BZ293" s="32">
        <f t="shared" si="124"/>
        <v>0</v>
      </c>
      <c r="CA293" s="32">
        <f t="shared" si="125"/>
        <v>0</v>
      </c>
      <c r="CB293" s="32">
        <f t="shared" si="126"/>
        <v>0</v>
      </c>
      <c r="CC293" s="32">
        <f t="shared" si="127"/>
        <v>0</v>
      </c>
      <c r="CD293" s="34"/>
    </row>
    <row r="294" spans="1:82" s="17" customFormat="1" ht="24">
      <c r="A294" s="1"/>
      <c r="B294" s="15" t="s">
        <v>435</v>
      </c>
      <c r="C294" s="6" t="s">
        <v>426</v>
      </c>
      <c r="D294" s="29" t="s">
        <v>229</v>
      </c>
      <c r="E294" s="32">
        <f t="shared" si="114"/>
        <v>0</v>
      </c>
      <c r="F294" s="32">
        <f t="shared" si="115"/>
        <v>0</v>
      </c>
      <c r="G294" s="32">
        <f t="shared" si="116"/>
        <v>0</v>
      </c>
      <c r="H294" s="32">
        <f t="shared" si="117"/>
        <v>0</v>
      </c>
      <c r="I294" s="32">
        <f t="shared" si="118"/>
        <v>0</v>
      </c>
      <c r="J294" s="32">
        <f t="shared" si="119"/>
        <v>0</v>
      </c>
      <c r="K294" s="32">
        <f t="shared" si="120"/>
        <v>2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2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0</v>
      </c>
      <c r="AP294" s="32">
        <v>0</v>
      </c>
      <c r="AQ294" s="32">
        <v>0</v>
      </c>
      <c r="AR294" s="32">
        <v>0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2">
        <v>0</v>
      </c>
      <c r="BC294" s="32">
        <v>0</v>
      </c>
      <c r="BD294" s="32">
        <v>0</v>
      </c>
      <c r="BE294" s="32">
        <v>0</v>
      </c>
      <c r="BF294" s="32">
        <v>0</v>
      </c>
      <c r="BG294" s="32">
        <v>0</v>
      </c>
      <c r="BH294" s="32">
        <v>0</v>
      </c>
      <c r="BI294" s="32">
        <v>0</v>
      </c>
      <c r="BJ294" s="32">
        <v>0</v>
      </c>
      <c r="BK294" s="32">
        <v>0</v>
      </c>
      <c r="BL294" s="32">
        <v>0</v>
      </c>
      <c r="BM294" s="32">
        <v>0</v>
      </c>
      <c r="BN294" s="32">
        <v>0</v>
      </c>
      <c r="BO294" s="32">
        <v>0</v>
      </c>
      <c r="BP294" s="32">
        <v>0</v>
      </c>
      <c r="BQ294" s="32">
        <v>0</v>
      </c>
      <c r="BR294" s="32">
        <v>0</v>
      </c>
      <c r="BS294" s="32">
        <v>0</v>
      </c>
      <c r="BT294" s="32">
        <v>0</v>
      </c>
      <c r="BU294" s="32">
        <v>0</v>
      </c>
      <c r="BV294" s="32">
        <v>0</v>
      </c>
      <c r="BW294" s="32">
        <f t="shared" si="121"/>
        <v>0</v>
      </c>
      <c r="BX294" s="32">
        <f t="shared" si="122"/>
        <v>0</v>
      </c>
      <c r="BY294" s="32">
        <f t="shared" si="123"/>
        <v>0</v>
      </c>
      <c r="BZ294" s="32">
        <f t="shared" si="124"/>
        <v>0</v>
      </c>
      <c r="CA294" s="32">
        <f t="shared" si="125"/>
        <v>0</v>
      </c>
      <c r="CB294" s="32">
        <f t="shared" si="126"/>
        <v>0</v>
      </c>
      <c r="CC294" s="32">
        <f t="shared" si="127"/>
        <v>-2</v>
      </c>
      <c r="CD294" s="34" t="s">
        <v>436</v>
      </c>
    </row>
    <row r="295" ht="12" customHeight="1"/>
    <row r="296" s="17" customFormat="1" ht="11.25">
      <c r="A296" s="17" t="s">
        <v>100</v>
      </c>
    </row>
    <row r="297" s="17" customFormat="1" ht="11.25">
      <c r="A297" s="17" t="s">
        <v>101</v>
      </c>
    </row>
  </sheetData>
  <sheetProtection/>
  <mergeCells count="32"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CA2:CD2"/>
    <mergeCell ref="AU16:BA16"/>
    <mergeCell ref="BB16:BH16"/>
    <mergeCell ref="BI16:BO16"/>
    <mergeCell ref="BP16:BV16"/>
    <mergeCell ref="CD14:CD17"/>
    <mergeCell ref="BW14:CC16"/>
    <mergeCell ref="AN16:AT16"/>
    <mergeCell ref="AL14:BV14"/>
    <mergeCell ref="AL15:AM15"/>
    <mergeCell ref="AN15:BV15"/>
    <mergeCell ref="Z16:AF16"/>
    <mergeCell ref="AG16:AK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30" max="425" man="1"/>
    <brk id="39" max="4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2020-04-28T08:08:09Z</dcterms:modified>
  <cp:category/>
  <cp:version/>
  <cp:contentType/>
  <cp:contentStatus/>
</cp:coreProperties>
</file>