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81" windowWidth="11970" windowHeight="12660" activeTab="0"/>
  </bookViews>
  <sheets>
    <sheet name="стр.1" sheetId="1" r:id="rId1"/>
  </sheets>
  <definedNames>
    <definedName name="_xlnm._FilterDatabase" localSheetId="0" hidden="1">'стр.1'!$A$18:$AH$18</definedName>
    <definedName name="TABLE" localSheetId="0">'стр.1'!#REF!</definedName>
    <definedName name="TABLE_2" localSheetId="0">'стр.1'!#REF!</definedName>
    <definedName name="_xlnm.Print_Area" localSheetId="0">'стр.1'!$A$1:$AC$504</definedName>
  </definedNames>
  <calcPr fullCalcOnLoad="1"/>
</workbook>
</file>

<file path=xl/sharedStrings.xml><?xml version="1.0" encoding="utf-8"?>
<sst xmlns="http://schemas.openxmlformats.org/spreadsheetml/2006/main" count="1161" uniqueCount="567">
  <si>
    <t>Номер группы инвестицион-ных проектов</t>
  </si>
  <si>
    <t>Наименование инвестиционного проекта
(группы инвестиционных проектов)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</si>
  <si>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</si>
  <si>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</si>
  <si>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</si>
  <si>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</si>
  <si>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</si>
  <si>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</si>
  <si>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</si>
  <si>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</si>
  <si>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</si>
  <si>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</si>
  <si>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</si>
  <si>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</si>
  <si>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</si>
  <si>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</si>
  <si>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</si>
  <si>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</si>
  <si>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</si>
  <si>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</si>
  <si>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</si>
  <si>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</si>
  <si>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</si>
  <si>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</si>
  <si>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</si>
  <si>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</si>
  <si>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</si>
  <si>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</si>
  <si>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</si>
  <si>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</si>
  <si>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</si>
  <si>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</si>
  <si>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</si>
  <si>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</si>
  <si>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</si>
  <si>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</si>
  <si>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</si>
  <si>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</si>
  <si>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</si>
  <si>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</si>
  <si>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</si>
  <si>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</si>
  <si>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</si>
  <si>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</si>
  <si>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</si>
  <si>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</si>
  <si>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</si>
  <si>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</si>
  <si>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</si>
  <si>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</si>
  <si>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</si>
  <si>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</si>
  <si>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</si>
  <si>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</si>
  <si>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</si>
  <si>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</si>
  <si>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</si>
  <si>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</si>
  <si>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</si>
  <si>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</si>
  <si>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</si>
  <si>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</si>
  <si>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</si>
  <si>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</si>
  <si>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</si>
  <si>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</si>
  <si>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</si>
  <si>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</si>
  <si>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</si>
  <si>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</si>
  <si>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</si>
  <si>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</si>
  <si>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</si>
  <si>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</si>
  <si>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</si>
  <si>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</si>
  <si>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</si>
  <si>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</si>
  <si>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</si>
  <si>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</si>
  <si>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</si>
  <si>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</si>
  <si>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</si>
  <si>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</si>
  <si>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</si>
  <si>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</si>
  <si>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</si>
  <si>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</si>
  <si>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</si>
  <si>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</si>
  <si>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</si>
  <si>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</si>
  <si>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</si>
  <si>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</si>
  <si>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</si>
  <si>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</si>
  <si>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</si>
  <si>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</si>
  <si>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</si>
  <si>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</si>
  <si>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</si>
  <si>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</si>
  <si>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</si>
  <si>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</si>
  <si>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</si>
  <si>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</si>
  <si>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</si>
  <si>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</si>
  <si>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</si>
  <si>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</si>
  <si>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</si>
  <si>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</si>
  <si>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</si>
  <si>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</si>
  <si>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</si>
  <si>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</si>
  <si>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</si>
  <si>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</si>
  <si>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</si>
  <si>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</si>
  <si>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</si>
  <si>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</si>
  <si>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</si>
  <si>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</si>
  <si>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</si>
  <si>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</si>
  <si>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</si>
  <si>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</si>
  <si>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</si>
  <si>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</si>
  <si>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</si>
  <si>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</si>
  <si>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</si>
  <si>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</si>
  <si>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</si>
  <si>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</si>
  <si>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</si>
  <si>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</si>
  <si>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</si>
  <si>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</si>
  <si>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</si>
  <si>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</si>
  <si>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</si>
  <si>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</si>
  <si>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</si>
  <si>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</si>
  <si>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</si>
  <si>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</si>
  <si>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за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</si>
  <si>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</si>
  <si>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</si>
  <si>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Автомобильный прицеп 8363 АА низкорамный трал для перевозки УНГБ -1шт.</t>
  </si>
  <si>
    <t>Не поставка оборудования</t>
  </si>
  <si>
    <t>Изменение стоимости оборудования</t>
  </si>
  <si>
    <t>Изменение стоимости материалов</t>
  </si>
  <si>
    <t>Отсутствие финансирования</t>
  </si>
  <si>
    <t>2020 года</t>
  </si>
  <si>
    <t>2021</t>
  </si>
  <si>
    <t>Приказом Управления по тарифам иценовой политике Орловской и области  №257-т от 13.08.2020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</si>
  <si>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</si>
  <si>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</si>
  <si>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</si>
  <si>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</si>
  <si>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</si>
  <si>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</si>
  <si>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</si>
  <si>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</si>
  <si>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3БКТП 2х250 6/04 кВ с ликвидацией ТП 120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</si>
  <si>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</si>
  <si>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</si>
  <si>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Строительство БКТП 1х250 10/0,4 кВ с ликвидацией ТП 004 п.Кромы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</si>
  <si>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</si>
  <si>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</si>
  <si>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</si>
  <si>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</si>
  <si>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</si>
  <si>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</si>
  <si>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яч.1; яч.10; яч.02; яч.06; яч.07; яч.08 г. Мценск - 5 шт. Коррект. 6шт.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</si>
  <si>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</si>
  <si>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</si>
  <si>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</si>
  <si>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</si>
  <si>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</si>
  <si>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 ИСКЛ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</si>
  <si>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</si>
  <si>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</si>
  <si>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</si>
  <si>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</si>
  <si>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</si>
  <si>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</si>
  <si>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</si>
  <si>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</si>
  <si>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</si>
  <si>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</si>
  <si>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</si>
  <si>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</si>
  <si>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</si>
  <si>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</si>
  <si>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</si>
  <si>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</si>
  <si>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</si>
  <si>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</si>
  <si>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</si>
  <si>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</si>
  <si>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</si>
  <si>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</si>
  <si>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</si>
  <si>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</si>
  <si>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</si>
  <si>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</si>
  <si>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</si>
  <si>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</si>
  <si>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>Установка оборудования РУ 0,4кВ РП 01 г.Орел -3шт. ВА5541  1000А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</si>
  <si>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</si>
  <si>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</si>
  <si>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</si>
  <si>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</si>
  <si>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</si>
  <si>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</si>
  <si>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</si>
  <si>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</si>
  <si>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</si>
  <si>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</si>
  <si>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</si>
  <si>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</si>
  <si>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</si>
  <si>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</si>
  <si>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</si>
  <si>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</si>
  <si>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</si>
  <si>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</si>
  <si>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</si>
  <si>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</si>
  <si>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</si>
  <si>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</si>
  <si>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</si>
  <si>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</si>
  <si>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 кВТП 002 п. Залегощь -2шт. ЩО70</t>
  </si>
  <si>
    <t>Замена оборудования РУ 0,4кВ ТП 003 г.Дмитровск -1шт. ЩО70-1-03</t>
  </si>
  <si>
    <t>Замена оборудования РУ 10кВ ТП 017  п. Кромы -1шт. КСО393-11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</si>
  <si>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</si>
  <si>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</si>
  <si>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</si>
  <si>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</si>
  <si>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</si>
  <si>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</si>
  <si>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</si>
  <si>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</si>
  <si>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</si>
  <si>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</si>
  <si>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</si>
  <si>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</si>
  <si>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</si>
  <si>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</si>
  <si>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</si>
  <si>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</si>
  <si>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</si>
  <si>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</si>
  <si>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</si>
  <si>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</si>
  <si>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</si>
  <si>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</si>
  <si>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</si>
  <si>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</si>
  <si>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</si>
  <si>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</si>
  <si>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</si>
  <si>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</si>
  <si>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</si>
  <si>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</si>
  <si>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</si>
  <si>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</si>
  <si>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</si>
  <si>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</si>
  <si>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</si>
  <si>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</si>
  <si>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</si>
  <si>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</si>
  <si>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</si>
  <si>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</si>
  <si>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</si>
  <si>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ВЛ-10 кВ №10 ПС "Коммаш" от ТП 029 до ЦРП 03 г. Мценск -0,96км.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</si>
  <si>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</si>
  <si>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 Коррект.-0,7км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</si>
  <si>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</si>
  <si>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</si>
  <si>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№4 ТП 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</si>
  <si>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</si>
  <si>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</si>
  <si>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</si>
  <si>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</si>
  <si>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</si>
  <si>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</si>
  <si>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</si>
  <si>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</si>
  <si>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</si>
  <si>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</si>
  <si>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</si>
  <si>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</si>
  <si>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 Коррект. -1,11 км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</si>
  <si>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</si>
  <si>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</si>
  <si>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</si>
  <si>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№2 ТП 013 п. Глазуновка, Ленина -0,8км.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</si>
  <si>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</si>
  <si>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</si>
  <si>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</si>
  <si>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</si>
  <si>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</si>
  <si>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</si>
  <si>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10 кВ №18 ПС 35/10 кВ «Хотынецкая» опоры №155-170 п. Хотынец  -1.0 км (с установкой охранной зоны). Коррект.-1,1 км.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</si>
  <si>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</si>
  <si>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</si>
  <si>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 Коррект 0,09 км.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</si>
  <si>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</si>
  <si>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</si>
  <si>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</si>
  <si>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</si>
  <si>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</si>
  <si>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</si>
  <si>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</si>
  <si>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</si>
  <si>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</si>
  <si>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</si>
  <si>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</si>
  <si>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</si>
  <si>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</si>
  <si>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</si>
  <si>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</si>
  <si>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</si>
  <si>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</si>
  <si>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</si>
  <si>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</si>
  <si>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</si>
  <si>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</si>
  <si>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</si>
  <si>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 Коррект. 0,03км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</si>
  <si>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</si>
  <si>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</si>
  <si>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</si>
  <si>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</si>
  <si>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</si>
  <si>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</si>
  <si>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</si>
  <si>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</si>
  <si>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</si>
  <si>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</si>
  <si>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</si>
  <si>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</si>
  <si>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</si>
  <si>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</si>
  <si>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</si>
  <si>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</si>
  <si>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</si>
  <si>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</si>
  <si>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</si>
  <si>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</si>
  <si>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</si>
  <si>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</si>
  <si>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</si>
  <si>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</si>
  <si>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</si>
  <si>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</si>
  <si>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</si>
  <si>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</si>
  <si>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</si>
  <si>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</si>
  <si>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</si>
  <si>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</si>
  <si>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</si>
  <si>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</si>
  <si>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</si>
  <si>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</si>
  <si>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</si>
  <si>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</si>
  <si>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</si>
  <si>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</si>
  <si>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</si>
  <si>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</si>
  <si>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</si>
  <si>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</si>
  <si>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</si>
  <si>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</si>
  <si>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</si>
  <si>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</si>
  <si>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</si>
  <si>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</si>
  <si>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</si>
  <si>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</si>
  <si>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</si>
  <si>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</si>
  <si>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</si>
  <si>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</si>
  <si>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</si>
  <si>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</si>
  <si>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</si>
  <si>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</si>
  <si>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</si>
  <si>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</si>
  <si>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</si>
  <si>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</si>
  <si>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</si>
  <si>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</si>
  <si>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</si>
  <si>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</si>
  <si>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</si>
  <si>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010  п. Нарышкино, в том числе на вводах в жилые дома — 1шт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</si>
  <si>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</si>
  <si>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</si>
  <si>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</si>
  <si>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</si>
  <si>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</si>
  <si>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</si>
  <si>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</si>
  <si>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</si>
  <si>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</si>
  <si>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</si>
  <si>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</si>
  <si>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</si>
  <si>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</si>
  <si>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</si>
  <si>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</si>
  <si>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</si>
  <si>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</si>
  <si>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</si>
  <si>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</si>
  <si>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</si>
  <si>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</si>
  <si>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Установка ПКУ (пункт коммерческого учета) на КЛ 10 кВ №9 ПС Долгое, 1шт.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</si>
  <si>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</si>
  <si>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</si>
  <si>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</si>
  <si>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</si>
  <si>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</si>
  <si>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1.2.4.1.1</t>
  </si>
  <si>
    <t>J-035512522-1.2.4.1.1-2020</t>
  </si>
  <si>
    <t>Реконструкция кровли административного здания Лит.А, г.Орел, пл. Поликарпова, 8 .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</si>
  <si>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</si>
  <si>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</si>
  <si>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</si>
  <si>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</si>
  <si>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Техническое перевооружение   СКС ОАО «Орелоблэнерго» ИСКЛ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</si>
  <si>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</si>
  <si>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</si>
  <si>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</si>
  <si>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</si>
  <si>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</si>
  <si>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</si>
  <si>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</si>
  <si>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</si>
  <si>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</si>
  <si>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</si>
  <si>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Дробилка древесины (веткоизмелчитель) колесная на автомобильном прицепе. 1шт.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</si>
  <si>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</si>
  <si>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</si>
  <si>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</si>
  <si>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</si>
  <si>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</si>
  <si>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1.4.1.1</t>
  </si>
  <si>
    <t>J-03512522-1.4.1.1-2020</t>
  </si>
  <si>
    <t>Строительство КЛ-6 кВ ТП123.01 — ТП055.01 - 0,45 км (с установкой охранной зоны).-0,41км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</si>
  <si>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</si>
  <si>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</si>
  <si>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</si>
  <si>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</si>
  <si>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</si>
  <si>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</si>
  <si>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</si>
  <si>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</si>
  <si>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</si>
  <si>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</si>
  <si>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</si>
  <si>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</si>
  <si>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</si>
  <si>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</si>
  <si>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</si>
  <si>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</si>
  <si>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</si>
  <si>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</si>
  <si>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</si>
  <si>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>Строительство ВЛЗ  10кВ -0,7км</t>
  </si>
  <si>
    <t>Монтаж БКТП 10/0,4 кВ 0,4МВА (1х0,4МВА)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</si>
  <si>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</si>
  <si>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</si>
  <si>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</si>
  <si>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</si>
  <si>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</si>
  <si>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</si>
  <si>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</si>
  <si>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</si>
  <si>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</si>
  <si>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</si>
  <si>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</si>
  <si>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</si>
  <si>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</si>
  <si>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</si>
  <si>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</si>
  <si>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</si>
  <si>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</si>
  <si>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</si>
  <si>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</si>
  <si>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</si>
  <si>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</si>
  <si>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</si>
  <si>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</si>
  <si>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</si>
  <si>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</si>
  <si>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ИКЗ на ВЛ-10 кВ №10  ПС 110/35/10 Болхов, 4  комплекта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</si>
  <si>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</si>
  <si>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</si>
  <si>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</si>
  <si>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</si>
  <si>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</si>
  <si>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</si>
  <si>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</si>
  <si>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№5 кВ  ПС 110/35/10 Верховье-1, 3 комплекта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</si>
  <si>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</si>
  <si>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</si>
  <si>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</si>
  <si>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</si>
  <si>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</si>
  <si>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</si>
  <si>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Установка ИКЗ на ВЛ-10 №5 кВ  ПС 35/10 Моховое, 2 комплекта</t>
  </si>
  <si>
    <t>Установка ИКЗ на ВЛ-10 кВ №12  ПС 110/35/10 Кромская, 2  комплекта</t>
  </si>
  <si>
    <t>Фактический объем финансирования капитальных вложений на 01.01.2020, 
млн. рублей
(с НДС)</t>
  </si>
  <si>
    <t>Остаток финансирования капитальных вложений на 01.01. 2020 в прогнозных ценах соответствующих лет,
млн. рублей
(с НДС)</t>
  </si>
  <si>
    <t>Финансирование капитальных вложений года 2020, млн. рублей (с НДС)</t>
  </si>
  <si>
    <t>Остаток финансирования капитальных вложений на 01.01. 2020 в прогнозных ценах соответствующих лет, млн. рублей
(с НДС)</t>
  </si>
  <si>
    <t>Отклонение от плана финансирования капитальных вложений года 2020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</si>
  <si>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</si>
  <si>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</si>
  <si>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</si>
  <si>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 xml:space="preserve">Не осуществлен перевод сетей с 6 кВ на 10 кВ </t>
  </si>
  <si>
    <t>Мероприятие не актуально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</si>
  <si>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</si>
  <si>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</si>
  <si>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</si>
  <si>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Прохождение трассы по существующей линии не возможно</t>
  </si>
  <si>
    <t>Изменение сечения провода.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</si>
  <si>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</si>
  <si>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</si>
  <si>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</si>
  <si>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</si>
  <si>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</si>
  <si>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Увеличениее механической прочности -усиление угловых опор</t>
  </si>
  <si>
    <t>Отмена мероприятия.Администрации Дмитровского района не согласовало замену опор .</t>
  </si>
  <si>
    <t>Ремонтно-восстановительные работы выполнены в рамках производственной программы</t>
  </si>
  <si>
    <t xml:space="preserve">Изменение стоимости материалов. </t>
  </si>
  <si>
    <t>Изменение проектного решения</t>
  </si>
  <si>
    <t>Изменение проектного решения, увеличение количества проколов.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</si>
  <si>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</si>
  <si>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</si>
  <si>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</si>
  <si>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Соблюдение требовний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</si>
  <si>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</si>
  <si>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</si>
  <si>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</si>
  <si>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</si>
  <si>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</si>
  <si>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</si>
  <si>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</si>
  <si>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</si>
  <si>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</si>
  <si>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</si>
  <si>
    <t>2КЛ 0,4 кВ №3 ТП 122 ул. Октябрьская г. Орел -(2х0,1)-0,2 км (с установкой охранной зоны).</t>
  </si>
  <si>
    <r>
  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  </r>
    <r>
      <rPr>
        <b/>
        <sz val="10"/>
        <rFont val="Times New Roman"/>
        <family val="1"/>
      </rPr>
      <t>***</t>
    </r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</si>
  <si>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10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</si>
</sst>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textRotation="90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top"/>
    </xf>
    <xf numFmtId="0" fontId="22" fillId="0" borderId="23" xfId="0" applyNumberFormat="1" applyFont="1" applyFill="1" applyBorder="1" applyAlignment="1">
      <alignment horizontal="center" vertical="top" wrapText="1"/>
    </xf>
    <xf numFmtId="49" fontId="24" fillId="0" borderId="23" xfId="55" applyNumberFormat="1" applyFont="1" applyFill="1" applyBorder="1" applyAlignment="1">
      <alignment horizontal="center" vertical="center"/>
      <protection/>
    </xf>
    <xf numFmtId="0" fontId="25" fillId="0" borderId="23" xfId="55" applyFont="1" applyFill="1" applyBorder="1" applyAlignment="1">
      <alignment horizontal="center" vertical="center" wrapText="1"/>
      <protection/>
    </xf>
    <xf numFmtId="0" fontId="24" fillId="0" borderId="23" xfId="55" applyFont="1" applyFill="1" applyBorder="1" applyAlignment="1">
      <alignment horizontal="center" vertical="center"/>
      <protection/>
    </xf>
    <xf numFmtId="173" fontId="22" fillId="0" borderId="23" xfId="0" applyNumberFormat="1" applyFont="1" applyFill="1" applyBorder="1" applyAlignment="1">
      <alignment horizontal="center" vertical="center"/>
    </xf>
    <xf numFmtId="173" fontId="22" fillId="0" borderId="23" xfId="0" applyNumberFormat="1" applyFont="1" applyFill="1" applyBorder="1" applyAlignment="1">
      <alignment horizontal="left"/>
    </xf>
    <xf numFmtId="175" fontId="22" fillId="0" borderId="23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left" wrapText="1"/>
    </xf>
    <xf numFmtId="173" fontId="22" fillId="0" borderId="0" xfId="0" applyNumberFormat="1" applyFont="1" applyFill="1" applyBorder="1" applyAlignment="1">
      <alignment horizontal="left"/>
    </xf>
    <xf numFmtId="0" fontId="25" fillId="0" borderId="23" xfId="55" applyFont="1" applyFill="1" applyBorder="1" applyAlignment="1">
      <alignment horizontal="center" wrapText="1"/>
      <protection/>
    </xf>
    <xf numFmtId="49" fontId="25" fillId="0" borderId="23" xfId="55" applyNumberFormat="1" applyFont="1" applyFill="1" applyBorder="1" applyAlignment="1">
      <alignment horizontal="center" vertical="center" wrapText="1"/>
      <protection/>
    </xf>
    <xf numFmtId="49" fontId="25" fillId="0" borderId="23" xfId="55" applyNumberFormat="1" applyFont="1" applyFill="1" applyBorder="1" applyAlignment="1">
      <alignment horizontal="center" vertical="center"/>
      <protection/>
    </xf>
    <xf numFmtId="0" fontId="25" fillId="0" borderId="23" xfId="55" applyFont="1" applyFill="1" applyBorder="1" applyAlignment="1">
      <alignment horizontal="center" vertical="center"/>
      <protection/>
    </xf>
    <xf numFmtId="0" fontId="25" fillId="0" borderId="23" xfId="55" applyFont="1" applyFill="1" applyBorder="1">
      <alignment/>
      <protection/>
    </xf>
    <xf numFmtId="0" fontId="26" fillId="0" borderId="23" xfId="0" applyFont="1" applyFill="1" applyBorder="1" applyAlignment="1">
      <alignment horizontal="center" vertical="center" wrapText="1"/>
    </xf>
    <xf numFmtId="0" fontId="24" fillId="0" borderId="23" xfId="55" applyFont="1" applyFill="1" applyBorder="1">
      <alignment/>
      <protection/>
    </xf>
    <xf numFmtId="0" fontId="24" fillId="0" borderId="23" xfId="55" applyFont="1" applyFill="1" applyBorder="1" applyAlignment="1">
      <alignment wrapText="1"/>
      <protection/>
    </xf>
    <xf numFmtId="0" fontId="25" fillId="0" borderId="23" xfId="55" applyFont="1" applyFill="1" applyBorder="1" applyAlignment="1">
      <alignment wrapText="1"/>
      <protection/>
    </xf>
    <xf numFmtId="49" fontId="22" fillId="0" borderId="13" xfId="0" applyNumberFormat="1" applyFont="1" applyFill="1" applyBorder="1" applyAlignment="1" applyProtection="1">
      <alignment vertical="center" wrapText="1"/>
      <protection locked="0"/>
    </xf>
    <xf numFmtId="0" fontId="27" fillId="0" borderId="23" xfId="55" applyFont="1" applyFill="1" applyBorder="1" applyAlignment="1">
      <alignment horizontal="center" wrapText="1"/>
      <protection/>
    </xf>
    <xf numFmtId="0" fontId="25" fillId="0" borderId="23" xfId="55" applyFont="1" applyFill="1" applyBorder="1" applyAlignment="1">
      <alignment horizontal="left" vertical="center" wrapText="1"/>
      <protection/>
    </xf>
    <xf numFmtId="49" fontId="22" fillId="0" borderId="23" xfId="0" applyNumberFormat="1" applyFont="1" applyFill="1" applyBorder="1" applyAlignment="1" applyProtection="1">
      <alignment vertical="center" wrapText="1"/>
      <protection locked="0"/>
    </xf>
    <xf numFmtId="0" fontId="24" fillId="0" borderId="13" xfId="55" applyFont="1" applyFill="1" applyBorder="1" applyAlignment="1">
      <alignment wrapText="1"/>
      <protection/>
    </xf>
    <xf numFmtId="0" fontId="25" fillId="0" borderId="23" xfId="55" applyFont="1" applyFill="1" applyBorder="1" applyAlignment="1">
      <alignment horizontal="left" wrapText="1"/>
      <protection/>
    </xf>
    <xf numFmtId="0" fontId="24" fillId="0" borderId="23" xfId="55" applyFont="1" applyFill="1" applyBorder="1" applyAlignment="1">
      <alignment horizontal="left" wrapText="1"/>
      <protection/>
    </xf>
    <xf numFmtId="0" fontId="24" fillId="0" borderId="23" xfId="55" applyFont="1" applyFill="1" applyBorder="1" applyAlignment="1">
      <alignment horizontal="left"/>
      <protection/>
    </xf>
    <xf numFmtId="0" fontId="25" fillId="0" borderId="23" xfId="55" applyFont="1" applyFill="1" applyBorder="1" applyAlignment="1">
      <alignment horizontal="center"/>
      <protection/>
    </xf>
    <xf numFmtId="0" fontId="25" fillId="0" borderId="23" xfId="55" applyFont="1" applyFill="1" applyBorder="1" applyAlignment="1">
      <alignment horizontal="left"/>
      <protection/>
    </xf>
    <xf numFmtId="49" fontId="25" fillId="0" borderId="23" xfId="55" applyNumberFormat="1" applyFont="1" applyFill="1" applyBorder="1" applyAlignment="1">
      <alignment horizontal="left" vertical="center" wrapText="1"/>
      <protection/>
    </xf>
    <xf numFmtId="49" fontId="24" fillId="0" borderId="23" xfId="55" applyNumberFormat="1" applyFont="1" applyFill="1" applyBorder="1" applyAlignment="1">
      <alignment vertical="center" wrapText="1"/>
      <protection/>
    </xf>
    <xf numFmtId="49" fontId="24" fillId="0" borderId="23" xfId="55" applyNumberFormat="1" applyFont="1" applyFill="1" applyBorder="1" applyAlignment="1">
      <alignment horizontal="center" vertical="center" wrapText="1"/>
      <protection/>
    </xf>
    <xf numFmtId="49" fontId="24" fillId="0" borderId="23" xfId="55" applyNumberFormat="1" applyFont="1" applyFill="1" applyBorder="1" applyAlignment="1">
      <alignment horizontal="left" vertical="center" wrapText="1"/>
      <protection/>
    </xf>
    <xf numFmtId="49" fontId="25" fillId="0" borderId="23" xfId="55" applyNumberFormat="1" applyFont="1" applyFill="1" applyBorder="1" applyAlignment="1">
      <alignment vertical="center" wrapText="1"/>
      <protection/>
    </xf>
    <xf numFmtId="0" fontId="23" fillId="0" borderId="23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4"/>
  <sheetViews>
    <sheetView tabSelected="1" view="pageBreakPreview" zoomScale="120" zoomScaleSheetLayoutView="120" zoomScalePageLayoutView="0" workbookViewId="0" topLeftCell="A1">
      <selection activeCell="A7" sqref="A1:IV16384"/>
    </sheetView>
  </sheetViews>
  <sheetFormatPr defaultColWidth="9.00390625" defaultRowHeight="12.75"/>
  <cols>
    <col min="1" max="1" width="8.00390625" style="1" customWidth="1"/>
    <col min="2" max="2" width="52.375" style="1" customWidth="1"/>
    <col min="3" max="3" width="18.625" style="1" customWidth="1"/>
    <col min="4" max="5" width="10.25390625" style="1" customWidth="1"/>
    <col min="6" max="18" width="8.375" style="1" customWidth="1"/>
    <col min="19" max="19" width="11.375" style="1" customWidth="1"/>
    <col min="20" max="20" width="10.625" style="1" customWidth="1"/>
    <col min="21" max="24" width="8.375" style="1" customWidth="1"/>
    <col min="25" max="25" width="10.375" style="1" customWidth="1"/>
    <col min="26" max="26" width="7.25390625" style="1" customWidth="1"/>
    <col min="27" max="27" width="8.00390625" style="1" customWidth="1"/>
    <col min="28" max="28" width="7.25390625" style="1" customWidth="1"/>
    <col min="29" max="29" width="32.375" style="8" customWidth="1"/>
    <col min="30" max="30" width="12.875" style="1" customWidth="1"/>
    <col min="31" max="31" width="12.25390625" style="1" customWidth="1"/>
    <col min="32" max="16384" width="9.125" style="1" customWidth="1"/>
  </cols>
  <sheetData>
    <row r="1" ht="12.75">
      <c r="AC1" s="2" t="s">
        <v>15</v>
      </c>
    </row>
    <row r="2" spans="26:29" ht="12.75">
      <c r="Z2" s="3" t="s">
        <v>16</v>
      </c>
      <c r="AA2" s="3"/>
      <c r="AB2" s="3"/>
      <c r="AC2" s="3"/>
    </row>
    <row r="3" spans="1:29" ht="12.75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9:11" ht="12.75">
      <c r="I4" s="6" t="s">
        <v>148</v>
      </c>
      <c r="J4" s="7" t="s">
        <v>156</v>
      </c>
      <c r="K4" s="7"/>
    </row>
    <row r="6" spans="7:19" ht="12.75">
      <c r="G6" s="6" t="s">
        <v>18</v>
      </c>
      <c r="H6" s="9" t="s">
        <v>28</v>
      </c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8:19" ht="12.75">
      <c r="H7" s="11" t="s">
        <v>19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9" spans="10:13" ht="12.75">
      <c r="J9" s="6" t="s">
        <v>20</v>
      </c>
      <c r="K9" s="7" t="s">
        <v>157</v>
      </c>
      <c r="L9" s="7"/>
      <c r="M9" s="1" t="s">
        <v>21</v>
      </c>
    </row>
    <row r="11" spans="10:27" ht="12.75">
      <c r="J11" s="6" t="s">
        <v>22</v>
      </c>
      <c r="K11" s="13" t="s">
        <v>158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</row>
    <row r="12" spans="11:19" ht="12.75">
      <c r="K12" s="15" t="s">
        <v>23</v>
      </c>
      <c r="L12" s="15"/>
      <c r="M12" s="15"/>
      <c r="N12" s="15"/>
      <c r="O12" s="15"/>
      <c r="P12" s="15"/>
      <c r="Q12" s="15"/>
      <c r="R12" s="15"/>
      <c r="S12" s="15"/>
    </row>
    <row r="14" spans="1:29" ht="28.5" customHeight="1">
      <c r="A14" s="16" t="s">
        <v>0</v>
      </c>
      <c r="B14" s="16" t="s">
        <v>1</v>
      </c>
      <c r="C14" s="16" t="s">
        <v>25</v>
      </c>
      <c r="D14" s="16" t="s">
        <v>24</v>
      </c>
      <c r="E14" s="16" t="s">
        <v>565</v>
      </c>
      <c r="F14" s="16" t="s">
        <v>524</v>
      </c>
      <c r="G14" s="16" t="s">
        <v>525</v>
      </c>
      <c r="H14" s="17" t="s">
        <v>526</v>
      </c>
      <c r="I14" s="18"/>
      <c r="J14" s="18"/>
      <c r="K14" s="18"/>
      <c r="L14" s="18"/>
      <c r="M14" s="18"/>
      <c r="N14" s="18"/>
      <c r="O14" s="18"/>
      <c r="P14" s="18"/>
      <c r="Q14" s="19"/>
      <c r="R14" s="16" t="s">
        <v>527</v>
      </c>
      <c r="S14" s="17" t="s">
        <v>528</v>
      </c>
      <c r="T14" s="18"/>
      <c r="U14" s="18"/>
      <c r="V14" s="18"/>
      <c r="W14" s="18"/>
      <c r="X14" s="18"/>
      <c r="Y14" s="18"/>
      <c r="Z14" s="18"/>
      <c r="AA14" s="18"/>
      <c r="AB14" s="19"/>
      <c r="AC14" s="16" t="s">
        <v>13</v>
      </c>
    </row>
    <row r="15" spans="1:29" ht="24" customHeight="1">
      <c r="A15" s="20"/>
      <c r="B15" s="20"/>
      <c r="C15" s="20"/>
      <c r="D15" s="20"/>
      <c r="E15" s="20"/>
      <c r="F15" s="20"/>
      <c r="G15" s="20"/>
      <c r="H15" s="17" t="s">
        <v>2</v>
      </c>
      <c r="I15" s="18"/>
      <c r="J15" s="18"/>
      <c r="K15" s="18"/>
      <c r="L15" s="19"/>
      <c r="M15" s="17" t="s">
        <v>8</v>
      </c>
      <c r="N15" s="18"/>
      <c r="O15" s="18"/>
      <c r="P15" s="18"/>
      <c r="Q15" s="19"/>
      <c r="R15" s="20"/>
      <c r="S15" s="21" t="s">
        <v>10</v>
      </c>
      <c r="T15" s="22"/>
      <c r="U15" s="21" t="s">
        <v>4</v>
      </c>
      <c r="V15" s="22"/>
      <c r="W15" s="21" t="s">
        <v>27</v>
      </c>
      <c r="X15" s="22"/>
      <c r="Y15" s="21" t="s">
        <v>5</v>
      </c>
      <c r="Z15" s="22"/>
      <c r="AA15" s="21" t="s">
        <v>6</v>
      </c>
      <c r="AB15" s="22"/>
      <c r="AC15" s="20"/>
    </row>
    <row r="16" spans="1:29" ht="33.75" customHeight="1">
      <c r="A16" s="20"/>
      <c r="B16" s="20"/>
      <c r="C16" s="20"/>
      <c r="D16" s="20"/>
      <c r="E16" s="20"/>
      <c r="F16" s="20"/>
      <c r="G16" s="20"/>
      <c r="H16" s="21" t="s">
        <v>3</v>
      </c>
      <c r="I16" s="21" t="s">
        <v>4</v>
      </c>
      <c r="J16" s="21" t="s">
        <v>26</v>
      </c>
      <c r="K16" s="21" t="s">
        <v>5</v>
      </c>
      <c r="L16" s="23" t="s">
        <v>6</v>
      </c>
      <c r="M16" s="21" t="s">
        <v>9</v>
      </c>
      <c r="N16" s="21" t="s">
        <v>4</v>
      </c>
      <c r="O16" s="21" t="s">
        <v>7</v>
      </c>
      <c r="P16" s="21" t="s">
        <v>5</v>
      </c>
      <c r="Q16" s="23" t="s">
        <v>6</v>
      </c>
      <c r="R16" s="20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6"/>
    </row>
    <row r="17" spans="1:29" ht="93.75" customHeight="1">
      <c r="A17" s="27"/>
      <c r="B17" s="27"/>
      <c r="C17" s="27"/>
      <c r="D17" s="27"/>
      <c r="E17" s="27"/>
      <c r="F17" s="27"/>
      <c r="G17" s="27"/>
      <c r="H17" s="24"/>
      <c r="I17" s="24"/>
      <c r="J17" s="24"/>
      <c r="K17" s="24"/>
      <c r="L17" s="28"/>
      <c r="M17" s="24"/>
      <c r="N17" s="24"/>
      <c r="O17" s="24"/>
      <c r="P17" s="24"/>
      <c r="Q17" s="28"/>
      <c r="R17" s="27"/>
      <c r="S17" s="29" t="s">
        <v>11</v>
      </c>
      <c r="T17" s="30" t="s">
        <v>12</v>
      </c>
      <c r="U17" s="29" t="s">
        <v>11</v>
      </c>
      <c r="V17" s="30" t="s">
        <v>12</v>
      </c>
      <c r="W17" s="29" t="s">
        <v>11</v>
      </c>
      <c r="X17" s="30" t="s">
        <v>12</v>
      </c>
      <c r="Y17" s="29" t="s">
        <v>11</v>
      </c>
      <c r="Z17" s="30" t="s">
        <v>12</v>
      </c>
      <c r="AA17" s="29" t="s">
        <v>11</v>
      </c>
      <c r="AB17" s="30" t="s">
        <v>12</v>
      </c>
      <c r="AC17" s="31"/>
    </row>
    <row r="18" spans="1:29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24</v>
      </c>
      <c r="Y18" s="32">
        <v>25</v>
      </c>
      <c r="Z18" s="32">
        <v>26</v>
      </c>
      <c r="AA18" s="32">
        <v>27</v>
      </c>
      <c r="AB18" s="32">
        <v>28</v>
      </c>
      <c r="AC18" s="33">
        <v>29</v>
      </c>
    </row>
    <row r="19" spans="1:30" ht="12.75">
      <c r="A19" s="34" t="s">
        <v>29</v>
      </c>
      <c r="B19" s="35" t="s">
        <v>14</v>
      </c>
      <c r="C19" s="36" t="s">
        <v>30</v>
      </c>
      <c r="D19" s="37">
        <v>248.61133022542845</v>
      </c>
      <c r="E19" s="38">
        <f>E21+E23</f>
        <v>698.3999960041092</v>
      </c>
      <c r="F19" s="38">
        <v>248.61133022542845</v>
      </c>
      <c r="G19" s="38">
        <v>0</v>
      </c>
      <c r="H19" s="38">
        <v>248.61133022542845</v>
      </c>
      <c r="I19" s="38">
        <v>0</v>
      </c>
      <c r="J19" s="38">
        <v>0</v>
      </c>
      <c r="K19" s="38">
        <v>248.61133022542845</v>
      </c>
      <c r="L19" s="38">
        <v>0</v>
      </c>
      <c r="M19" s="38">
        <v>137.14344752399998</v>
      </c>
      <c r="N19" s="38">
        <v>0</v>
      </c>
      <c r="O19" s="38">
        <v>0</v>
      </c>
      <c r="P19" s="38">
        <v>137.14344752399998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f>P19-K19</f>
        <v>-111.46788270142846</v>
      </c>
      <c r="Z19" s="39">
        <f>Y19/K19*100</f>
        <v>-44.83620380469181</v>
      </c>
      <c r="AA19" s="38">
        <v>0</v>
      </c>
      <c r="AB19" s="40">
        <v>0</v>
      </c>
      <c r="AC19" s="41">
        <v>0</v>
      </c>
      <c r="AD19" s="42"/>
    </row>
    <row r="20" spans="1:30" ht="12.75">
      <c r="A20" s="34" t="s">
        <v>31</v>
      </c>
      <c r="B20" s="35" t="s">
        <v>32</v>
      </c>
      <c r="C20" s="36">
        <v>0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f aca="true" t="shared" si="0" ref="Y20:Y83">P20-K20</f>
        <v>0</v>
      </c>
      <c r="Z20" s="39">
        <v>0</v>
      </c>
      <c r="AA20" s="38">
        <v>0</v>
      </c>
      <c r="AB20" s="40">
        <v>0</v>
      </c>
      <c r="AC20" s="41">
        <v>0</v>
      </c>
      <c r="AD20" s="42"/>
    </row>
    <row r="21" spans="1:30" ht="25.5">
      <c r="A21" s="34" t="s">
        <v>33</v>
      </c>
      <c r="B21" s="35" t="s">
        <v>34</v>
      </c>
      <c r="C21" s="36" t="s">
        <v>30</v>
      </c>
      <c r="D21" s="37">
        <v>202.5396342512998</v>
      </c>
      <c r="E21" s="38">
        <f>SUM(E53:E424)</f>
        <v>441.3611892520313</v>
      </c>
      <c r="F21" s="38">
        <v>202.5396342512998</v>
      </c>
      <c r="G21" s="38">
        <v>0</v>
      </c>
      <c r="H21" s="38">
        <v>202.5396342512998</v>
      </c>
      <c r="I21" s="38">
        <v>0</v>
      </c>
      <c r="J21" s="38">
        <v>0</v>
      </c>
      <c r="K21" s="38">
        <v>202.5396342512998</v>
      </c>
      <c r="L21" s="38">
        <v>0</v>
      </c>
      <c r="M21" s="38">
        <v>122.88447872399999</v>
      </c>
      <c r="N21" s="38">
        <v>0</v>
      </c>
      <c r="O21" s="38">
        <v>0</v>
      </c>
      <c r="P21" s="38">
        <v>122.88447872399999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f t="shared" si="0"/>
        <v>-79.6551555272998</v>
      </c>
      <c r="Z21" s="39">
        <f>Y21/K21*100</f>
        <v>-39.32818177624838</v>
      </c>
      <c r="AA21" s="38">
        <v>0</v>
      </c>
      <c r="AB21" s="40">
        <v>0</v>
      </c>
      <c r="AC21" s="41">
        <v>0</v>
      </c>
      <c r="AD21" s="42"/>
    </row>
    <row r="22" spans="1:30" ht="38.25">
      <c r="A22" s="34" t="s">
        <v>35</v>
      </c>
      <c r="B22" s="43" t="s">
        <v>36</v>
      </c>
      <c r="C22" s="36">
        <v>0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f t="shared" si="0"/>
        <v>0</v>
      </c>
      <c r="Z22" s="39">
        <v>0</v>
      </c>
      <c r="AA22" s="38">
        <v>0</v>
      </c>
      <c r="AB22" s="40">
        <v>0</v>
      </c>
      <c r="AC22" s="41">
        <v>0</v>
      </c>
      <c r="AD22" s="42"/>
    </row>
    <row r="23" spans="1:30" ht="25.5">
      <c r="A23" s="34" t="s">
        <v>37</v>
      </c>
      <c r="B23" s="35" t="s">
        <v>38</v>
      </c>
      <c r="C23" s="36" t="s">
        <v>30</v>
      </c>
      <c r="D23" s="37">
        <v>46.071695974128644</v>
      </c>
      <c r="E23" s="38">
        <f>SUM(E431:E504)</f>
        <v>257.0388067520779</v>
      </c>
      <c r="F23" s="38">
        <v>46.071695974128644</v>
      </c>
      <c r="G23" s="38">
        <v>0</v>
      </c>
      <c r="H23" s="38">
        <v>46.071695974128644</v>
      </c>
      <c r="I23" s="38">
        <v>0</v>
      </c>
      <c r="J23" s="38">
        <v>0</v>
      </c>
      <c r="K23" s="38">
        <v>46.071695974128644</v>
      </c>
      <c r="L23" s="38">
        <v>0</v>
      </c>
      <c r="M23" s="38">
        <v>14.258968800000002</v>
      </c>
      <c r="N23" s="38">
        <v>0</v>
      </c>
      <c r="O23" s="38">
        <v>0</v>
      </c>
      <c r="P23" s="38">
        <v>14.258968800000002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f t="shared" si="0"/>
        <v>-31.812727174128643</v>
      </c>
      <c r="Z23" s="39">
        <f>Y23/K23*100</f>
        <v>-69.05047991285787</v>
      </c>
      <c r="AA23" s="38">
        <v>0</v>
      </c>
      <c r="AB23" s="40">
        <v>0</v>
      </c>
      <c r="AC23" s="41">
        <v>0</v>
      </c>
      <c r="AD23" s="42"/>
    </row>
    <row r="24" spans="1:30" ht="25.5">
      <c r="A24" s="34" t="s">
        <v>39</v>
      </c>
      <c r="B24" s="35" t="s">
        <v>40</v>
      </c>
      <c r="C24" s="36">
        <v>0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f t="shared" si="0"/>
        <v>0</v>
      </c>
      <c r="Z24" s="39">
        <v>0</v>
      </c>
      <c r="AA24" s="38">
        <v>0</v>
      </c>
      <c r="AB24" s="40">
        <v>0</v>
      </c>
      <c r="AC24" s="41">
        <v>0</v>
      </c>
      <c r="AD24" s="42"/>
    </row>
    <row r="25" spans="1:30" ht="12.75">
      <c r="A25" s="34" t="s">
        <v>41</v>
      </c>
      <c r="B25" s="43" t="s">
        <v>42</v>
      </c>
      <c r="C25" s="36">
        <v>0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f t="shared" si="0"/>
        <v>0</v>
      </c>
      <c r="Z25" s="39">
        <v>0</v>
      </c>
      <c r="AA25" s="38">
        <v>0</v>
      </c>
      <c r="AB25" s="40">
        <v>0</v>
      </c>
      <c r="AC25" s="41">
        <v>0</v>
      </c>
      <c r="AD25" s="42"/>
    </row>
    <row r="26" spans="1:30" ht="12.75">
      <c r="A26" s="34" t="s">
        <v>43</v>
      </c>
      <c r="B26" s="35" t="s">
        <v>44</v>
      </c>
      <c r="C26" s="36" t="s">
        <v>30</v>
      </c>
      <c r="D26" s="37">
        <v>248.61133022542845</v>
      </c>
      <c r="E26" s="38">
        <f>E19</f>
        <v>698.3999960041092</v>
      </c>
      <c r="F26" s="38">
        <v>248.61133022542845</v>
      </c>
      <c r="G26" s="38">
        <v>0</v>
      </c>
      <c r="H26" s="38">
        <v>248.61133022542845</v>
      </c>
      <c r="I26" s="38">
        <v>0</v>
      </c>
      <c r="J26" s="38">
        <v>0</v>
      </c>
      <c r="K26" s="38">
        <v>248.61133022542845</v>
      </c>
      <c r="L26" s="38">
        <v>0</v>
      </c>
      <c r="M26" s="38">
        <v>137.14344752399998</v>
      </c>
      <c r="N26" s="38">
        <v>0</v>
      </c>
      <c r="O26" s="38">
        <v>0</v>
      </c>
      <c r="P26" s="38">
        <v>137.14344752399998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f t="shared" si="0"/>
        <v>-111.46788270142846</v>
      </c>
      <c r="Z26" s="39">
        <f>Y26/K26*100</f>
        <v>-44.83620380469181</v>
      </c>
      <c r="AA26" s="38">
        <v>0</v>
      </c>
      <c r="AB26" s="40">
        <v>0</v>
      </c>
      <c r="AC26" s="41">
        <v>0</v>
      </c>
      <c r="AD26" s="42"/>
    </row>
    <row r="27" spans="1:30" ht="12.75">
      <c r="A27" s="34" t="s">
        <v>45</v>
      </c>
      <c r="B27" s="35" t="s">
        <v>46</v>
      </c>
      <c r="C27" s="36">
        <v>0</v>
      </c>
      <c r="D27" s="37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f t="shared" si="0"/>
        <v>0</v>
      </c>
      <c r="Z27" s="39">
        <v>0</v>
      </c>
      <c r="AA27" s="38">
        <v>0</v>
      </c>
      <c r="AB27" s="40">
        <v>0</v>
      </c>
      <c r="AC27" s="41">
        <v>0</v>
      </c>
      <c r="AD27" s="42"/>
    </row>
    <row r="28" spans="1:30" ht="25.5">
      <c r="A28" s="34" t="s">
        <v>47</v>
      </c>
      <c r="B28" s="35" t="s">
        <v>48</v>
      </c>
      <c r="C28" s="36">
        <v>0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f t="shared" si="0"/>
        <v>0</v>
      </c>
      <c r="Z28" s="39">
        <v>0</v>
      </c>
      <c r="AA28" s="38">
        <v>0</v>
      </c>
      <c r="AB28" s="40">
        <v>0</v>
      </c>
      <c r="AC28" s="41">
        <v>0</v>
      </c>
      <c r="AD28" s="42"/>
    </row>
    <row r="29" spans="1:30" ht="38.25">
      <c r="A29" s="34" t="s">
        <v>49</v>
      </c>
      <c r="B29" s="35" t="s">
        <v>50</v>
      </c>
      <c r="C29" s="36">
        <v>0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f t="shared" si="0"/>
        <v>0</v>
      </c>
      <c r="Z29" s="39">
        <v>0</v>
      </c>
      <c r="AA29" s="38">
        <v>0</v>
      </c>
      <c r="AB29" s="40">
        <v>0</v>
      </c>
      <c r="AC29" s="41">
        <v>0</v>
      </c>
      <c r="AD29" s="42"/>
    </row>
    <row r="30" spans="1:30" ht="38.25">
      <c r="A30" s="34" t="s">
        <v>51</v>
      </c>
      <c r="B30" s="35" t="s">
        <v>52</v>
      </c>
      <c r="C30" s="36">
        <v>0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f t="shared" si="0"/>
        <v>0</v>
      </c>
      <c r="Z30" s="39">
        <v>0</v>
      </c>
      <c r="AA30" s="38">
        <v>0</v>
      </c>
      <c r="AB30" s="40">
        <v>0</v>
      </c>
      <c r="AC30" s="41">
        <v>0</v>
      </c>
      <c r="AD30" s="42"/>
    </row>
    <row r="31" spans="1:30" ht="25.5">
      <c r="A31" s="34" t="s">
        <v>53</v>
      </c>
      <c r="B31" s="35" t="s">
        <v>54</v>
      </c>
      <c r="C31" s="36">
        <v>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f t="shared" si="0"/>
        <v>0</v>
      </c>
      <c r="Z31" s="39">
        <v>0</v>
      </c>
      <c r="AA31" s="38">
        <v>0</v>
      </c>
      <c r="AB31" s="40">
        <v>0</v>
      </c>
      <c r="AC31" s="41">
        <v>0</v>
      </c>
      <c r="AD31" s="42"/>
    </row>
    <row r="32" spans="1:30" ht="25.5">
      <c r="A32" s="34" t="s">
        <v>55</v>
      </c>
      <c r="B32" s="35" t="s">
        <v>56</v>
      </c>
      <c r="C32" s="36">
        <v>0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f t="shared" si="0"/>
        <v>0</v>
      </c>
      <c r="Z32" s="39">
        <v>0</v>
      </c>
      <c r="AA32" s="38">
        <v>0</v>
      </c>
      <c r="AB32" s="40">
        <v>0</v>
      </c>
      <c r="AC32" s="41">
        <v>0</v>
      </c>
      <c r="AD32" s="42"/>
    </row>
    <row r="33" spans="1:30" ht="38.25">
      <c r="A33" s="34" t="s">
        <v>57</v>
      </c>
      <c r="B33" s="35" t="s">
        <v>58</v>
      </c>
      <c r="C33" s="36">
        <v>0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f t="shared" si="0"/>
        <v>0</v>
      </c>
      <c r="Z33" s="39">
        <v>0</v>
      </c>
      <c r="AA33" s="38">
        <v>0</v>
      </c>
      <c r="AB33" s="40">
        <v>0</v>
      </c>
      <c r="AC33" s="41">
        <v>0</v>
      </c>
      <c r="AD33" s="42"/>
    </row>
    <row r="34" spans="1:30" ht="25.5">
      <c r="A34" s="34" t="s">
        <v>59</v>
      </c>
      <c r="B34" s="35" t="s">
        <v>60</v>
      </c>
      <c r="C34" s="36">
        <v>0</v>
      </c>
      <c r="D34" s="37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f t="shared" si="0"/>
        <v>0</v>
      </c>
      <c r="Z34" s="39">
        <v>0</v>
      </c>
      <c r="AA34" s="38">
        <v>0</v>
      </c>
      <c r="AB34" s="40">
        <v>0</v>
      </c>
      <c r="AC34" s="41">
        <v>0</v>
      </c>
      <c r="AD34" s="42"/>
    </row>
    <row r="35" spans="1:30" ht="25.5">
      <c r="A35" s="34" t="s">
        <v>61</v>
      </c>
      <c r="B35" s="35" t="s">
        <v>62</v>
      </c>
      <c r="C35" s="36">
        <v>0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f t="shared" si="0"/>
        <v>0</v>
      </c>
      <c r="Z35" s="39">
        <v>0</v>
      </c>
      <c r="AA35" s="38">
        <v>0</v>
      </c>
      <c r="AB35" s="40">
        <v>0</v>
      </c>
      <c r="AC35" s="41">
        <v>0</v>
      </c>
      <c r="AD35" s="42"/>
    </row>
    <row r="36" spans="1:30" ht="25.5">
      <c r="A36" s="34" t="s">
        <v>63</v>
      </c>
      <c r="B36" s="35" t="s">
        <v>64</v>
      </c>
      <c r="C36" s="36">
        <v>0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f t="shared" si="0"/>
        <v>0</v>
      </c>
      <c r="Z36" s="39">
        <v>0</v>
      </c>
      <c r="AA36" s="38">
        <v>0</v>
      </c>
      <c r="AB36" s="40">
        <v>0</v>
      </c>
      <c r="AC36" s="41">
        <v>0</v>
      </c>
      <c r="AD36" s="42"/>
    </row>
    <row r="37" spans="1:30" ht="63.75">
      <c r="A37" s="34" t="s">
        <v>63</v>
      </c>
      <c r="B37" s="35" t="s">
        <v>65</v>
      </c>
      <c r="C37" s="36">
        <v>0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f t="shared" si="0"/>
        <v>0</v>
      </c>
      <c r="Z37" s="39">
        <v>0</v>
      </c>
      <c r="AA37" s="38">
        <v>0</v>
      </c>
      <c r="AB37" s="40">
        <v>0</v>
      </c>
      <c r="AC37" s="41">
        <v>0</v>
      </c>
      <c r="AD37" s="42"/>
    </row>
    <row r="38" spans="1:30" ht="51">
      <c r="A38" s="34" t="s">
        <v>63</v>
      </c>
      <c r="B38" s="35" t="s">
        <v>66</v>
      </c>
      <c r="C38" s="36">
        <v>0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f t="shared" si="0"/>
        <v>0</v>
      </c>
      <c r="Z38" s="39">
        <v>0</v>
      </c>
      <c r="AA38" s="38">
        <v>0</v>
      </c>
      <c r="AB38" s="40">
        <v>0</v>
      </c>
      <c r="AC38" s="41">
        <v>0</v>
      </c>
      <c r="AD38" s="42"/>
    </row>
    <row r="39" spans="1:30" ht="51">
      <c r="A39" s="34" t="s">
        <v>63</v>
      </c>
      <c r="B39" s="35" t="s">
        <v>67</v>
      </c>
      <c r="C39" s="36">
        <v>0</v>
      </c>
      <c r="D39" s="37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f t="shared" si="0"/>
        <v>0</v>
      </c>
      <c r="Z39" s="39">
        <v>0</v>
      </c>
      <c r="AA39" s="38">
        <v>0</v>
      </c>
      <c r="AB39" s="40">
        <v>0</v>
      </c>
      <c r="AC39" s="41">
        <v>0</v>
      </c>
      <c r="AD39" s="42"/>
    </row>
    <row r="40" spans="1:30" ht="25.5">
      <c r="A40" s="34" t="s">
        <v>68</v>
      </c>
      <c r="B40" s="35" t="s">
        <v>64</v>
      </c>
      <c r="C40" s="36">
        <v>0</v>
      </c>
      <c r="D40" s="37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f t="shared" si="0"/>
        <v>0</v>
      </c>
      <c r="Z40" s="39">
        <v>0</v>
      </c>
      <c r="AA40" s="38">
        <v>0</v>
      </c>
      <c r="AB40" s="40">
        <v>0</v>
      </c>
      <c r="AC40" s="41">
        <v>0</v>
      </c>
      <c r="AD40" s="42"/>
    </row>
    <row r="41" spans="1:30" ht="63.75">
      <c r="A41" s="34" t="s">
        <v>68</v>
      </c>
      <c r="B41" s="35" t="s">
        <v>65</v>
      </c>
      <c r="C41" s="36">
        <v>0</v>
      </c>
      <c r="D41" s="37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f t="shared" si="0"/>
        <v>0</v>
      </c>
      <c r="Z41" s="39">
        <v>0</v>
      </c>
      <c r="AA41" s="38">
        <v>0</v>
      </c>
      <c r="AB41" s="40">
        <v>0</v>
      </c>
      <c r="AC41" s="41">
        <v>0</v>
      </c>
      <c r="AD41" s="42"/>
    </row>
    <row r="42" spans="1:30" ht="51">
      <c r="A42" s="34" t="s">
        <v>68</v>
      </c>
      <c r="B42" s="35" t="s">
        <v>66</v>
      </c>
      <c r="C42" s="36">
        <v>0</v>
      </c>
      <c r="D42" s="37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f t="shared" si="0"/>
        <v>0</v>
      </c>
      <c r="Z42" s="39">
        <v>0</v>
      </c>
      <c r="AA42" s="38">
        <v>0</v>
      </c>
      <c r="AB42" s="40">
        <v>0</v>
      </c>
      <c r="AC42" s="41">
        <v>0</v>
      </c>
      <c r="AD42" s="42"/>
    </row>
    <row r="43" spans="1:30" ht="12.75">
      <c r="A43" s="34" t="s">
        <v>68</v>
      </c>
      <c r="B43" s="44" t="s">
        <v>69</v>
      </c>
      <c r="C43" s="36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f t="shared" si="0"/>
        <v>0</v>
      </c>
      <c r="Z43" s="39">
        <v>0</v>
      </c>
      <c r="AA43" s="38">
        <v>0</v>
      </c>
      <c r="AB43" s="40">
        <v>0</v>
      </c>
      <c r="AC43" s="41">
        <v>0</v>
      </c>
      <c r="AD43" s="42"/>
    </row>
    <row r="44" spans="1:30" ht="51">
      <c r="A44" s="34" t="s">
        <v>68</v>
      </c>
      <c r="B44" s="35" t="s">
        <v>70</v>
      </c>
      <c r="C44" s="36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f t="shared" si="0"/>
        <v>0</v>
      </c>
      <c r="Z44" s="39">
        <v>0</v>
      </c>
      <c r="AA44" s="38">
        <v>0</v>
      </c>
      <c r="AB44" s="40">
        <v>0</v>
      </c>
      <c r="AC44" s="41">
        <v>0</v>
      </c>
      <c r="AD44" s="42"/>
    </row>
    <row r="45" spans="1:30" ht="51">
      <c r="A45" s="34" t="s">
        <v>71</v>
      </c>
      <c r="B45" s="35" t="s">
        <v>72</v>
      </c>
      <c r="C45" s="36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f t="shared" si="0"/>
        <v>0</v>
      </c>
      <c r="Z45" s="39">
        <v>0</v>
      </c>
      <c r="AA45" s="38">
        <v>0</v>
      </c>
      <c r="AB45" s="40">
        <v>0</v>
      </c>
      <c r="AC45" s="41">
        <v>0</v>
      </c>
      <c r="AD45" s="42"/>
    </row>
    <row r="46" spans="1:30" ht="38.25">
      <c r="A46" s="34" t="s">
        <v>73</v>
      </c>
      <c r="B46" s="35" t="s">
        <v>74</v>
      </c>
      <c r="C46" s="36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f t="shared" si="0"/>
        <v>0</v>
      </c>
      <c r="Z46" s="39">
        <v>0</v>
      </c>
      <c r="AA46" s="38">
        <v>0</v>
      </c>
      <c r="AB46" s="40">
        <v>0</v>
      </c>
      <c r="AC46" s="41">
        <v>0</v>
      </c>
      <c r="AD46" s="42"/>
    </row>
    <row r="47" spans="1:30" ht="51">
      <c r="A47" s="34" t="s">
        <v>75</v>
      </c>
      <c r="B47" s="35" t="s">
        <v>76</v>
      </c>
      <c r="C47" s="36">
        <v>0</v>
      </c>
      <c r="D47" s="3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f t="shared" si="0"/>
        <v>0</v>
      </c>
      <c r="Z47" s="39">
        <v>0</v>
      </c>
      <c r="AA47" s="38">
        <v>0</v>
      </c>
      <c r="AB47" s="40">
        <v>0</v>
      </c>
      <c r="AC47" s="41">
        <v>0</v>
      </c>
      <c r="AD47" s="42"/>
    </row>
    <row r="48" spans="1:30" ht="25.5">
      <c r="A48" s="45" t="s">
        <v>77</v>
      </c>
      <c r="B48" s="35" t="s">
        <v>78</v>
      </c>
      <c r="C48" s="46" t="s">
        <v>30</v>
      </c>
      <c r="D48" s="37">
        <v>202.5396342512998</v>
      </c>
      <c r="E48" s="38">
        <v>0</v>
      </c>
      <c r="F48" s="38">
        <v>202.5396342512998</v>
      </c>
      <c r="G48" s="38">
        <v>0</v>
      </c>
      <c r="H48" s="38">
        <v>202.5396342512998</v>
      </c>
      <c r="I48" s="38">
        <v>0</v>
      </c>
      <c r="J48" s="38">
        <v>0</v>
      </c>
      <c r="K48" s="38">
        <v>202.5396342512998</v>
      </c>
      <c r="L48" s="38">
        <v>0</v>
      </c>
      <c r="M48" s="38">
        <v>122.88447872399999</v>
      </c>
      <c r="N48" s="38">
        <v>0</v>
      </c>
      <c r="O48" s="38">
        <v>0</v>
      </c>
      <c r="P48" s="38">
        <v>122.88447872399999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f t="shared" si="0"/>
        <v>-79.6551555272998</v>
      </c>
      <c r="Z48" s="39">
        <f>Y48/K48*100</f>
        <v>-39.32818177624838</v>
      </c>
      <c r="AA48" s="38">
        <v>0</v>
      </c>
      <c r="AB48" s="40">
        <v>0</v>
      </c>
      <c r="AC48" s="41">
        <v>0</v>
      </c>
      <c r="AD48" s="42"/>
    </row>
    <row r="49" spans="1:30" ht="38.25">
      <c r="A49" s="45" t="s">
        <v>79</v>
      </c>
      <c r="B49" s="35" t="s">
        <v>80</v>
      </c>
      <c r="C49" s="46" t="s">
        <v>30</v>
      </c>
      <c r="D49" s="37">
        <v>69.3687090252384</v>
      </c>
      <c r="E49" s="38">
        <v>0</v>
      </c>
      <c r="F49" s="38">
        <v>69.3687090252384</v>
      </c>
      <c r="G49" s="38">
        <v>0</v>
      </c>
      <c r="H49" s="38">
        <v>69.3687090252384</v>
      </c>
      <c r="I49" s="38">
        <v>0</v>
      </c>
      <c r="J49" s="38">
        <v>0</v>
      </c>
      <c r="K49" s="38">
        <v>69.3687090252384</v>
      </c>
      <c r="L49" s="38">
        <v>0</v>
      </c>
      <c r="M49" s="38">
        <v>39.19291801200001</v>
      </c>
      <c r="N49" s="38">
        <v>0</v>
      </c>
      <c r="O49" s="38">
        <v>0</v>
      </c>
      <c r="P49" s="38">
        <v>39.19291801200001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f t="shared" si="0"/>
        <v>-30.175791013238396</v>
      </c>
      <c r="Z49" s="39">
        <f>Y49/K49*100</f>
        <v>-43.50058035858725</v>
      </c>
      <c r="AA49" s="38">
        <v>0</v>
      </c>
      <c r="AB49" s="40">
        <v>0</v>
      </c>
      <c r="AC49" s="41">
        <v>0</v>
      </c>
      <c r="AD49" s="42"/>
    </row>
    <row r="50" spans="1:30" ht="25.5">
      <c r="A50" s="45" t="s">
        <v>81</v>
      </c>
      <c r="B50" s="35" t="s">
        <v>82</v>
      </c>
      <c r="C50" s="46" t="s">
        <v>30</v>
      </c>
      <c r="D50" s="37">
        <v>34.6601248263984</v>
      </c>
      <c r="E50" s="38">
        <v>0</v>
      </c>
      <c r="F50" s="38">
        <v>34.6601248263984</v>
      </c>
      <c r="G50" s="38">
        <v>0</v>
      </c>
      <c r="H50" s="38">
        <v>34.6601248263984</v>
      </c>
      <c r="I50" s="38">
        <v>0</v>
      </c>
      <c r="J50" s="38">
        <v>0</v>
      </c>
      <c r="K50" s="38">
        <v>34.6601248263984</v>
      </c>
      <c r="L50" s="38">
        <v>0</v>
      </c>
      <c r="M50" s="38">
        <v>11.20957386</v>
      </c>
      <c r="N50" s="38">
        <v>0</v>
      </c>
      <c r="O50" s="38">
        <v>0</v>
      </c>
      <c r="P50" s="38">
        <v>11.20957386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f t="shared" si="0"/>
        <v>-23.450550966398403</v>
      </c>
      <c r="Z50" s="39">
        <f>Y50/K50*100</f>
        <v>-67.65858773981569</v>
      </c>
      <c r="AA50" s="38">
        <v>0</v>
      </c>
      <c r="AB50" s="40">
        <v>0</v>
      </c>
      <c r="AC50" s="41">
        <v>0</v>
      </c>
      <c r="AD50" s="42"/>
    </row>
    <row r="51" spans="1:30" ht="25.5">
      <c r="A51" s="45" t="s">
        <v>81</v>
      </c>
      <c r="B51" s="43" t="s">
        <v>83</v>
      </c>
      <c r="C51" s="47" t="s">
        <v>159</v>
      </c>
      <c r="D51" s="37">
        <v>34.6601248263984</v>
      </c>
      <c r="E51" s="38">
        <v>0</v>
      </c>
      <c r="F51" s="38">
        <v>34.6601248263984</v>
      </c>
      <c r="G51" s="38">
        <v>0</v>
      </c>
      <c r="H51" s="38">
        <v>34.6601248263984</v>
      </c>
      <c r="I51" s="38">
        <v>0</v>
      </c>
      <c r="J51" s="38">
        <v>0</v>
      </c>
      <c r="K51" s="38">
        <v>34.6601248263984</v>
      </c>
      <c r="L51" s="38">
        <v>0</v>
      </c>
      <c r="M51" s="38">
        <v>11.20957386</v>
      </c>
      <c r="N51" s="38">
        <v>0</v>
      </c>
      <c r="O51" s="38">
        <v>0</v>
      </c>
      <c r="P51" s="38">
        <v>11.20957386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f t="shared" si="0"/>
        <v>-23.450550966398403</v>
      </c>
      <c r="Z51" s="39">
        <f>Y51/K51*100</f>
        <v>-67.65858773981569</v>
      </c>
      <c r="AA51" s="38">
        <v>0</v>
      </c>
      <c r="AB51" s="40">
        <v>0</v>
      </c>
      <c r="AC51" s="41">
        <v>0</v>
      </c>
      <c r="AD51" s="42"/>
    </row>
    <row r="52" spans="1:30" ht="13.5">
      <c r="A52" s="34"/>
      <c r="B52" s="48" t="s">
        <v>84</v>
      </c>
      <c r="C52" s="49"/>
      <c r="D52" s="37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f t="shared" si="0"/>
        <v>0</v>
      </c>
      <c r="Z52" s="39">
        <v>0</v>
      </c>
      <c r="AA52" s="38">
        <v>0</v>
      </c>
      <c r="AB52" s="40">
        <v>0</v>
      </c>
      <c r="AC52" s="41">
        <v>0</v>
      </c>
      <c r="AD52" s="42"/>
    </row>
    <row r="53" spans="1:30" ht="25.5">
      <c r="A53" s="34"/>
      <c r="B53" s="50" t="s">
        <v>160</v>
      </c>
      <c r="C53" s="49" t="s">
        <v>159</v>
      </c>
      <c r="D53" s="37">
        <v>4.9857120352224005</v>
      </c>
      <c r="E53" s="38">
        <v>8.549177389757341</v>
      </c>
      <c r="F53" s="38">
        <v>4.9857120352224005</v>
      </c>
      <c r="G53" s="38">
        <v>0</v>
      </c>
      <c r="H53" s="38">
        <v>4.9857120352224005</v>
      </c>
      <c r="I53" s="38">
        <v>0</v>
      </c>
      <c r="J53" s="38">
        <v>0</v>
      </c>
      <c r="K53" s="38">
        <v>4.9857120352224005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f t="shared" si="0"/>
        <v>-4.9857120352224005</v>
      </c>
      <c r="Z53" s="39">
        <f>Y53/K53*100</f>
        <v>-100</v>
      </c>
      <c r="AA53" s="38">
        <v>0</v>
      </c>
      <c r="AB53" s="40">
        <v>0</v>
      </c>
      <c r="AC53" s="41" t="s">
        <v>152</v>
      </c>
      <c r="AD53" s="42"/>
    </row>
    <row r="54" spans="1:30" ht="63.75">
      <c r="A54" s="34"/>
      <c r="B54" s="50" t="s">
        <v>161</v>
      </c>
      <c r="C54" s="49" t="s">
        <v>159</v>
      </c>
      <c r="D54" s="37">
        <v>5.0588496352224</v>
      </c>
      <c r="E54" s="38">
        <v>8.549177389757341</v>
      </c>
      <c r="F54" s="38">
        <v>5.0588496352224</v>
      </c>
      <c r="G54" s="38">
        <v>0</v>
      </c>
      <c r="H54" s="38">
        <v>5.0588496352224</v>
      </c>
      <c r="I54" s="38">
        <v>0</v>
      </c>
      <c r="J54" s="38">
        <v>0</v>
      </c>
      <c r="K54" s="38">
        <v>5.0588496352224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f t="shared" si="0"/>
        <v>-5.0588496352224</v>
      </c>
      <c r="Z54" s="39">
        <f>Y54/K54*100</f>
        <v>-100</v>
      </c>
      <c r="AA54" s="38">
        <v>0</v>
      </c>
      <c r="AB54" s="40">
        <v>0</v>
      </c>
      <c r="AC54" s="41" t="s">
        <v>529</v>
      </c>
      <c r="AD54" s="42"/>
    </row>
    <row r="55" spans="1:30" ht="25.5">
      <c r="A55" s="34"/>
      <c r="B55" s="50" t="s">
        <v>162</v>
      </c>
      <c r="C55" s="49" t="s">
        <v>159</v>
      </c>
      <c r="D55" s="37">
        <v>5.063792435222401</v>
      </c>
      <c r="E55" s="38">
        <v>8.549177389757341</v>
      </c>
      <c r="F55" s="38">
        <v>5.063792435222401</v>
      </c>
      <c r="G55" s="38">
        <v>0</v>
      </c>
      <c r="H55" s="38">
        <v>5.063792435222401</v>
      </c>
      <c r="I55" s="38">
        <v>0</v>
      </c>
      <c r="J55" s="38">
        <v>0</v>
      </c>
      <c r="K55" s="38">
        <v>5.063792435222401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f t="shared" si="0"/>
        <v>-5.063792435222401</v>
      </c>
      <c r="Z55" s="39">
        <f>Y55/K55*100</f>
        <v>-100</v>
      </c>
      <c r="AA55" s="38">
        <v>0</v>
      </c>
      <c r="AB55" s="40">
        <v>0</v>
      </c>
      <c r="AC55" s="41" t="s">
        <v>530</v>
      </c>
      <c r="AD55" s="42"/>
    </row>
    <row r="56" spans="1:30" ht="13.5">
      <c r="A56" s="34"/>
      <c r="B56" s="48" t="s">
        <v>85</v>
      </c>
      <c r="C56" s="49">
        <v>0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f t="shared" si="0"/>
        <v>0</v>
      </c>
      <c r="Z56" s="39">
        <v>0</v>
      </c>
      <c r="AA56" s="38">
        <v>0</v>
      </c>
      <c r="AB56" s="40">
        <v>0</v>
      </c>
      <c r="AC56" s="41"/>
      <c r="AD56" s="42"/>
    </row>
    <row r="57" spans="1:30" ht="38.25">
      <c r="A57" s="34"/>
      <c r="B57" s="50" t="s">
        <v>566</v>
      </c>
      <c r="C57" s="49" t="s">
        <v>159</v>
      </c>
      <c r="D57" s="37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f t="shared" si="0"/>
        <v>0</v>
      </c>
      <c r="Z57" s="39">
        <v>0</v>
      </c>
      <c r="AA57" s="38">
        <v>0</v>
      </c>
      <c r="AB57" s="40">
        <v>0</v>
      </c>
      <c r="AC57" s="41" t="s">
        <v>531</v>
      </c>
      <c r="AD57" s="42"/>
    </row>
    <row r="58" spans="1:30" ht="38.25">
      <c r="A58" s="34"/>
      <c r="B58" s="50" t="s">
        <v>163</v>
      </c>
      <c r="C58" s="49" t="s">
        <v>159</v>
      </c>
      <c r="D58" s="37">
        <v>1.9849087529904001</v>
      </c>
      <c r="E58" s="38">
        <v>7.557602719545037</v>
      </c>
      <c r="F58" s="38">
        <v>1.9849087529904001</v>
      </c>
      <c r="G58" s="38">
        <v>0</v>
      </c>
      <c r="H58" s="38">
        <v>1.9849087529904001</v>
      </c>
      <c r="I58" s="38">
        <v>0</v>
      </c>
      <c r="J58" s="38">
        <v>0</v>
      </c>
      <c r="K58" s="38">
        <v>1.9849087529904001</v>
      </c>
      <c r="L58" s="38">
        <v>0</v>
      </c>
      <c r="M58" s="38">
        <v>1.4348149799999999</v>
      </c>
      <c r="N58" s="38">
        <v>0</v>
      </c>
      <c r="O58" s="38">
        <v>0</v>
      </c>
      <c r="P58" s="38">
        <v>1.4348149799999999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f t="shared" si="0"/>
        <v>-0.5500937729904003</v>
      </c>
      <c r="Z58" s="39">
        <f>Y58/K58*100</f>
        <v>-27.713806600008517</v>
      </c>
      <c r="AA58" s="38">
        <v>0</v>
      </c>
      <c r="AB58" s="40">
        <v>0</v>
      </c>
      <c r="AC58" s="41" t="s">
        <v>153</v>
      </c>
      <c r="AD58" s="42"/>
    </row>
    <row r="59" spans="1:30" ht="13.5">
      <c r="A59" s="34"/>
      <c r="B59" s="48" t="s">
        <v>96</v>
      </c>
      <c r="C59" s="49"/>
      <c r="D59" s="37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f t="shared" si="0"/>
        <v>0</v>
      </c>
      <c r="Z59" s="39">
        <v>0</v>
      </c>
      <c r="AA59" s="38">
        <v>0</v>
      </c>
      <c r="AB59" s="40">
        <v>0</v>
      </c>
      <c r="AC59" s="41">
        <v>0</v>
      </c>
      <c r="AD59" s="42"/>
    </row>
    <row r="60" spans="1:30" ht="38.25">
      <c r="A60" s="34"/>
      <c r="B60" s="50" t="s">
        <v>164</v>
      </c>
      <c r="C60" s="49" t="s">
        <v>159</v>
      </c>
      <c r="D60" s="37">
        <v>2.1427304988144</v>
      </c>
      <c r="E60" s="38">
        <v>7.73233579180308</v>
      </c>
      <c r="F60" s="38">
        <v>2.1427304988144</v>
      </c>
      <c r="G60" s="38">
        <v>0</v>
      </c>
      <c r="H60" s="38">
        <v>2.1427304988144</v>
      </c>
      <c r="I60" s="38">
        <v>0</v>
      </c>
      <c r="J60" s="38">
        <v>0</v>
      </c>
      <c r="K60" s="38">
        <v>2.1427304988144</v>
      </c>
      <c r="L60" s="38">
        <v>0</v>
      </c>
      <c r="M60" s="38">
        <v>1.5813893040000002</v>
      </c>
      <c r="N60" s="38">
        <v>0</v>
      </c>
      <c r="O60" s="38">
        <v>0</v>
      </c>
      <c r="P60" s="38">
        <v>1.5813893040000002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f t="shared" si="0"/>
        <v>-0.5613411948143996</v>
      </c>
      <c r="Z60" s="39">
        <f>Y60/K60*100</f>
        <v>-26.19747070968546</v>
      </c>
      <c r="AA60" s="38">
        <v>0</v>
      </c>
      <c r="AB60" s="40">
        <v>0</v>
      </c>
      <c r="AC60" s="41" t="s">
        <v>153</v>
      </c>
      <c r="AD60" s="42"/>
    </row>
    <row r="61" spans="1:30" ht="13.5">
      <c r="A61" s="34"/>
      <c r="B61" s="48" t="s">
        <v>93</v>
      </c>
      <c r="C61" s="49"/>
      <c r="D61" s="37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f t="shared" si="0"/>
        <v>0</v>
      </c>
      <c r="Z61" s="39">
        <v>0</v>
      </c>
      <c r="AA61" s="38">
        <v>0</v>
      </c>
      <c r="AB61" s="40">
        <v>0</v>
      </c>
      <c r="AC61" s="41">
        <v>0</v>
      </c>
      <c r="AD61" s="42"/>
    </row>
    <row r="62" spans="1:30" ht="38.25">
      <c r="A62" s="34"/>
      <c r="B62" s="50" t="s">
        <v>165</v>
      </c>
      <c r="C62" s="49" t="s">
        <v>159</v>
      </c>
      <c r="D62" s="37">
        <v>2.1664208988144</v>
      </c>
      <c r="E62" s="38">
        <v>7.73233579180308</v>
      </c>
      <c r="F62" s="38">
        <v>2.1664208988144</v>
      </c>
      <c r="G62" s="38">
        <v>0</v>
      </c>
      <c r="H62" s="38">
        <v>2.1664208988144</v>
      </c>
      <c r="I62" s="38">
        <v>0</v>
      </c>
      <c r="J62" s="38">
        <v>0</v>
      </c>
      <c r="K62" s="38">
        <v>2.1664208988144</v>
      </c>
      <c r="L62" s="38">
        <v>0</v>
      </c>
      <c r="M62" s="38">
        <v>1.584575196</v>
      </c>
      <c r="N62" s="38">
        <v>0</v>
      </c>
      <c r="O62" s="38">
        <v>0</v>
      </c>
      <c r="P62" s="38">
        <v>1.584575196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f t="shared" si="0"/>
        <v>-0.5818457028143997</v>
      </c>
      <c r="Z62" s="39">
        <f>Y62/K62*100</f>
        <v>-26.857463530416542</v>
      </c>
      <c r="AA62" s="38">
        <v>0</v>
      </c>
      <c r="AB62" s="40">
        <v>0</v>
      </c>
      <c r="AC62" s="41" t="s">
        <v>153</v>
      </c>
      <c r="AD62" s="42"/>
    </row>
    <row r="63" spans="1:30" ht="13.5">
      <c r="A63" s="34"/>
      <c r="B63" s="48" t="s">
        <v>94</v>
      </c>
      <c r="C63" s="49"/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f t="shared" si="0"/>
        <v>0</v>
      </c>
      <c r="Z63" s="39">
        <v>0</v>
      </c>
      <c r="AA63" s="38">
        <v>0</v>
      </c>
      <c r="AB63" s="40">
        <v>0</v>
      </c>
      <c r="AC63" s="41">
        <v>0</v>
      </c>
      <c r="AD63" s="42"/>
    </row>
    <row r="64" spans="1:30" ht="38.25">
      <c r="A64" s="34"/>
      <c r="B64" s="50" t="s">
        <v>166</v>
      </c>
      <c r="C64" s="49" t="s">
        <v>159</v>
      </c>
      <c r="D64" s="37">
        <v>1.9537047013584001</v>
      </c>
      <c r="E64" s="38">
        <v>5.766233580379254</v>
      </c>
      <c r="F64" s="38">
        <v>1.9537047013584001</v>
      </c>
      <c r="G64" s="38">
        <v>0</v>
      </c>
      <c r="H64" s="38">
        <v>1.9537047013584001</v>
      </c>
      <c r="I64" s="38">
        <v>0</v>
      </c>
      <c r="J64" s="38">
        <v>0</v>
      </c>
      <c r="K64" s="38">
        <v>1.9537047013584001</v>
      </c>
      <c r="L64" s="38">
        <v>0</v>
      </c>
      <c r="M64" s="38">
        <v>1.635967248</v>
      </c>
      <c r="N64" s="38">
        <v>0</v>
      </c>
      <c r="O64" s="38">
        <v>0</v>
      </c>
      <c r="P64" s="38">
        <v>1.635967248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f t="shared" si="0"/>
        <v>-0.3177374533584001</v>
      </c>
      <c r="Z64" s="39">
        <f>Y64/K64*100</f>
        <v>-16.263330540049324</v>
      </c>
      <c r="AA64" s="38">
        <v>0</v>
      </c>
      <c r="AB64" s="40">
        <v>0</v>
      </c>
      <c r="AC64" s="41" t="s">
        <v>153</v>
      </c>
      <c r="AD64" s="42"/>
    </row>
    <row r="65" spans="1:30" ht="38.25">
      <c r="A65" s="34"/>
      <c r="B65" s="50" t="s">
        <v>167</v>
      </c>
      <c r="C65" s="49" t="s">
        <v>159</v>
      </c>
      <c r="D65" s="37">
        <v>5.0417220352224</v>
      </c>
      <c r="E65" s="38">
        <v>8.549177389757341</v>
      </c>
      <c r="F65" s="38">
        <v>5.0417220352224</v>
      </c>
      <c r="G65" s="38">
        <v>0</v>
      </c>
      <c r="H65" s="38">
        <v>5.0417220352224</v>
      </c>
      <c r="I65" s="38">
        <v>0</v>
      </c>
      <c r="J65" s="38">
        <v>0</v>
      </c>
      <c r="K65" s="38">
        <v>5.0417220352224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f t="shared" si="0"/>
        <v>-5.0417220352224</v>
      </c>
      <c r="Z65" s="39">
        <f>Y65/K65*100</f>
        <v>-100</v>
      </c>
      <c r="AA65" s="38">
        <v>0</v>
      </c>
      <c r="AB65" s="40">
        <v>0</v>
      </c>
      <c r="AC65" s="41" t="s">
        <v>530</v>
      </c>
      <c r="AD65" s="42"/>
    </row>
    <row r="66" spans="1:30" ht="13.5">
      <c r="A66" s="34"/>
      <c r="B66" s="48" t="s">
        <v>87</v>
      </c>
      <c r="C66" s="49"/>
      <c r="D66" s="37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f t="shared" si="0"/>
        <v>0</v>
      </c>
      <c r="Z66" s="39">
        <v>0</v>
      </c>
      <c r="AA66" s="38">
        <v>0</v>
      </c>
      <c r="AB66" s="40">
        <v>0</v>
      </c>
      <c r="AC66" s="41">
        <v>0</v>
      </c>
      <c r="AD66" s="42"/>
    </row>
    <row r="67" spans="1:30" ht="38.25">
      <c r="A67" s="34"/>
      <c r="B67" s="50" t="s">
        <v>168</v>
      </c>
      <c r="C67" s="49" t="s">
        <v>159</v>
      </c>
      <c r="D67" s="37">
        <v>2.0130103529904</v>
      </c>
      <c r="E67" s="38">
        <v>7.557602719545037</v>
      </c>
      <c r="F67" s="38">
        <v>2.0130103529904</v>
      </c>
      <c r="G67" s="38">
        <v>0</v>
      </c>
      <c r="H67" s="38">
        <v>2.0130103529904</v>
      </c>
      <c r="I67" s="38">
        <v>0</v>
      </c>
      <c r="J67" s="38">
        <v>0</v>
      </c>
      <c r="K67" s="38">
        <v>2.0130103529904</v>
      </c>
      <c r="L67" s="38">
        <v>0</v>
      </c>
      <c r="M67" s="38">
        <v>1.5842783879999998</v>
      </c>
      <c r="N67" s="38">
        <v>0</v>
      </c>
      <c r="O67" s="38">
        <v>0</v>
      </c>
      <c r="P67" s="38">
        <v>1.5842783879999998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f t="shared" si="0"/>
        <v>-0.4287319649904002</v>
      </c>
      <c r="Z67" s="39">
        <f>Y67/K67*100</f>
        <v>-21.29805067090208</v>
      </c>
      <c r="AA67" s="38">
        <v>0</v>
      </c>
      <c r="AB67" s="40">
        <v>0</v>
      </c>
      <c r="AC67" s="41" t="s">
        <v>153</v>
      </c>
      <c r="AD67" s="42"/>
    </row>
    <row r="68" spans="1:30" ht="13.5">
      <c r="A68" s="34"/>
      <c r="B68" s="48" t="s">
        <v>88</v>
      </c>
      <c r="C68" s="49"/>
      <c r="D68" s="37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f t="shared" si="0"/>
        <v>0</v>
      </c>
      <c r="Z68" s="39">
        <v>0</v>
      </c>
      <c r="AA68" s="38">
        <v>0</v>
      </c>
      <c r="AB68" s="40">
        <v>0</v>
      </c>
      <c r="AC68" s="41">
        <v>0</v>
      </c>
      <c r="AD68" s="42"/>
    </row>
    <row r="69" spans="1:30" ht="38.25">
      <c r="A69" s="34"/>
      <c r="B69" s="50" t="s">
        <v>169</v>
      </c>
      <c r="C69" s="49" t="s">
        <v>159</v>
      </c>
      <c r="D69" s="37">
        <v>2.1246367402704</v>
      </c>
      <c r="E69" s="38">
        <v>7.662726681716541</v>
      </c>
      <c r="F69" s="38">
        <v>2.1246367402704</v>
      </c>
      <c r="G69" s="38">
        <v>0</v>
      </c>
      <c r="H69" s="38">
        <v>2.1246367402704</v>
      </c>
      <c r="I69" s="38">
        <v>0</v>
      </c>
      <c r="J69" s="38">
        <v>0</v>
      </c>
      <c r="K69" s="38">
        <v>2.1246367402704</v>
      </c>
      <c r="L69" s="38">
        <v>0</v>
      </c>
      <c r="M69" s="38">
        <v>1.653376416</v>
      </c>
      <c r="N69" s="38">
        <v>0</v>
      </c>
      <c r="O69" s="38">
        <v>0</v>
      </c>
      <c r="P69" s="38">
        <v>1.653376416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f t="shared" si="0"/>
        <v>-0.4712603242703999</v>
      </c>
      <c r="Z69" s="39">
        <f>Y69/K69*100</f>
        <v>-22.180748140993888</v>
      </c>
      <c r="AA69" s="38">
        <v>0</v>
      </c>
      <c r="AB69" s="40">
        <v>0</v>
      </c>
      <c r="AC69" s="41" t="s">
        <v>153</v>
      </c>
      <c r="AD69" s="42"/>
    </row>
    <row r="70" spans="1:30" ht="13.5">
      <c r="A70" s="34"/>
      <c r="B70" s="48" t="s">
        <v>89</v>
      </c>
      <c r="C70" s="49"/>
      <c r="D70" s="37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f t="shared" si="0"/>
        <v>0</v>
      </c>
      <c r="Z70" s="39">
        <v>0</v>
      </c>
      <c r="AA70" s="38">
        <v>0</v>
      </c>
      <c r="AB70" s="40">
        <v>0</v>
      </c>
      <c r="AC70" s="41">
        <v>0</v>
      </c>
      <c r="AD70" s="42"/>
    </row>
    <row r="71" spans="1:30" ht="38.25">
      <c r="A71" s="34"/>
      <c r="B71" s="50" t="s">
        <v>170</v>
      </c>
      <c r="C71" s="49" t="s">
        <v>159</v>
      </c>
      <c r="D71" s="37">
        <v>2.1246367402704</v>
      </c>
      <c r="E71" s="38">
        <v>7.662726681716541</v>
      </c>
      <c r="F71" s="38">
        <v>2.1246367402704</v>
      </c>
      <c r="G71" s="38">
        <v>0</v>
      </c>
      <c r="H71" s="38">
        <v>2.1246367402704</v>
      </c>
      <c r="I71" s="38">
        <v>0</v>
      </c>
      <c r="J71" s="38">
        <v>0</v>
      </c>
      <c r="K71" s="38">
        <v>2.1246367402704</v>
      </c>
      <c r="L71" s="38">
        <v>0</v>
      </c>
      <c r="M71" s="38">
        <v>1.735172328</v>
      </c>
      <c r="N71" s="38">
        <v>0</v>
      </c>
      <c r="O71" s="38">
        <v>0</v>
      </c>
      <c r="P71" s="38">
        <v>1.735172328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f t="shared" si="0"/>
        <v>-0.38946441227039985</v>
      </c>
      <c r="Z71" s="39">
        <f>Y71/K71*100</f>
        <v>-18.330870632540847</v>
      </c>
      <c r="AA71" s="38">
        <v>0</v>
      </c>
      <c r="AB71" s="40">
        <v>0</v>
      </c>
      <c r="AC71" s="41" t="s">
        <v>153</v>
      </c>
      <c r="AD71" s="42"/>
    </row>
    <row r="72" spans="1:30" ht="38.25">
      <c r="A72" s="45" t="s">
        <v>90</v>
      </c>
      <c r="B72" s="35" t="s">
        <v>91</v>
      </c>
      <c r="C72" s="46" t="s">
        <v>30</v>
      </c>
      <c r="D72" s="37">
        <v>34.70858419884</v>
      </c>
      <c r="E72" s="38">
        <v>0</v>
      </c>
      <c r="F72" s="38">
        <v>34.70858419884</v>
      </c>
      <c r="G72" s="38">
        <v>0</v>
      </c>
      <c r="H72" s="38">
        <v>34.70858419884</v>
      </c>
      <c r="I72" s="38">
        <v>0</v>
      </c>
      <c r="J72" s="38">
        <v>0</v>
      </c>
      <c r="K72" s="38">
        <v>34.70858419884</v>
      </c>
      <c r="L72" s="38">
        <v>0</v>
      </c>
      <c r="M72" s="38">
        <v>27.983344152</v>
      </c>
      <c r="N72" s="38">
        <v>0</v>
      </c>
      <c r="O72" s="38">
        <v>0</v>
      </c>
      <c r="P72" s="38">
        <v>27.983344152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f t="shared" si="0"/>
        <v>-6.72524004684</v>
      </c>
      <c r="Z72" s="39">
        <f>Y72/K72*100</f>
        <v>-19.376301863285928</v>
      </c>
      <c r="AA72" s="38">
        <v>0</v>
      </c>
      <c r="AB72" s="40">
        <v>0</v>
      </c>
      <c r="AC72" s="41">
        <v>0</v>
      </c>
      <c r="AD72" s="42"/>
    </row>
    <row r="73" spans="1:30" ht="25.5">
      <c r="A73" s="45" t="s">
        <v>171</v>
      </c>
      <c r="B73" s="51" t="s">
        <v>92</v>
      </c>
      <c r="C73" s="47" t="s">
        <v>172</v>
      </c>
      <c r="D73" s="37">
        <v>8.0436977846976</v>
      </c>
      <c r="E73" s="38">
        <v>0</v>
      </c>
      <c r="F73" s="38">
        <v>8.0436977846976</v>
      </c>
      <c r="G73" s="38">
        <v>0</v>
      </c>
      <c r="H73" s="38">
        <v>8.0436977846976</v>
      </c>
      <c r="I73" s="38">
        <v>0</v>
      </c>
      <c r="J73" s="38">
        <v>0</v>
      </c>
      <c r="K73" s="38">
        <v>8.0436977846976</v>
      </c>
      <c r="L73" s="38">
        <v>0</v>
      </c>
      <c r="M73" s="38">
        <v>7.880120232</v>
      </c>
      <c r="N73" s="38">
        <v>0</v>
      </c>
      <c r="O73" s="38">
        <v>0</v>
      </c>
      <c r="P73" s="38">
        <v>7.880120232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f t="shared" si="0"/>
        <v>-0.16357755269759888</v>
      </c>
      <c r="Z73" s="39">
        <f>Y73/K73*100</f>
        <v>-2.0336113697457683</v>
      </c>
      <c r="AA73" s="38">
        <v>0</v>
      </c>
      <c r="AB73" s="40">
        <v>0</v>
      </c>
      <c r="AC73" s="41">
        <v>0</v>
      </c>
      <c r="AD73" s="42"/>
    </row>
    <row r="74" spans="1:30" ht="13.5">
      <c r="A74" s="34"/>
      <c r="B74" s="48" t="s">
        <v>127</v>
      </c>
      <c r="C74" s="49">
        <v>0</v>
      </c>
      <c r="D74" s="37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f t="shared" si="0"/>
        <v>0</v>
      </c>
      <c r="Z74" s="39">
        <v>0</v>
      </c>
      <c r="AA74" s="38">
        <v>0</v>
      </c>
      <c r="AB74" s="40">
        <v>0</v>
      </c>
      <c r="AC74" s="41">
        <v>0</v>
      </c>
      <c r="AD74" s="42"/>
    </row>
    <row r="75" spans="1:30" ht="25.5">
      <c r="A75" s="34"/>
      <c r="B75" s="52" t="s">
        <v>173</v>
      </c>
      <c r="C75" s="49" t="s">
        <v>172</v>
      </c>
      <c r="D75" s="37">
        <v>1.8671497618512</v>
      </c>
      <c r="E75" s="38">
        <v>6.526293610861432</v>
      </c>
      <c r="F75" s="38">
        <v>1.8671497618512</v>
      </c>
      <c r="G75" s="38">
        <v>0</v>
      </c>
      <c r="H75" s="38">
        <v>1.8671497618512</v>
      </c>
      <c r="I75" s="38">
        <v>0</v>
      </c>
      <c r="J75" s="38">
        <v>0</v>
      </c>
      <c r="K75" s="38">
        <v>1.8671497618512</v>
      </c>
      <c r="L75" s="38">
        <v>0</v>
      </c>
      <c r="M75" s="38">
        <v>1.8416746199999996</v>
      </c>
      <c r="N75" s="38">
        <v>0</v>
      </c>
      <c r="O75" s="38">
        <v>0</v>
      </c>
      <c r="P75" s="38">
        <v>1.8416746199999996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f t="shared" si="0"/>
        <v>-0.025475141851200478</v>
      </c>
      <c r="Z75" s="39">
        <f>Y75/K75*100</f>
        <v>-1.3643866374137525</v>
      </c>
      <c r="AA75" s="38">
        <v>0</v>
      </c>
      <c r="AB75" s="40">
        <v>0</v>
      </c>
      <c r="AC75" s="41"/>
      <c r="AD75" s="42"/>
    </row>
    <row r="76" spans="1:30" ht="25.5">
      <c r="A76" s="34"/>
      <c r="B76" s="52" t="s">
        <v>174</v>
      </c>
      <c r="C76" s="49" t="s">
        <v>172</v>
      </c>
      <c r="D76" s="37">
        <v>1.4912432844288002</v>
      </c>
      <c r="E76" s="38">
        <v>5.221034888689146</v>
      </c>
      <c r="F76" s="38">
        <v>1.4912432844288002</v>
      </c>
      <c r="G76" s="38">
        <v>0</v>
      </c>
      <c r="H76" s="38">
        <v>1.4912432844288002</v>
      </c>
      <c r="I76" s="38">
        <v>0</v>
      </c>
      <c r="J76" s="38">
        <v>0</v>
      </c>
      <c r="K76" s="38">
        <v>1.4912432844288002</v>
      </c>
      <c r="L76" s="38">
        <v>0</v>
      </c>
      <c r="M76" s="38">
        <v>1.41553968</v>
      </c>
      <c r="N76" s="38">
        <v>0</v>
      </c>
      <c r="O76" s="38">
        <v>0</v>
      </c>
      <c r="P76" s="38">
        <v>1.41553968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f t="shared" si="0"/>
        <v>-0.0757036044288002</v>
      </c>
      <c r="Z76" s="39">
        <f>Y76/K76*100</f>
        <v>-5.076542856506301</v>
      </c>
      <c r="AA76" s="38">
        <v>0</v>
      </c>
      <c r="AB76" s="40">
        <v>0</v>
      </c>
      <c r="AC76" s="41"/>
      <c r="AD76" s="42"/>
    </row>
    <row r="77" spans="1:30" ht="25.5">
      <c r="A77" s="34"/>
      <c r="B77" s="52" t="s">
        <v>175</v>
      </c>
      <c r="C77" s="49" t="s">
        <v>172</v>
      </c>
      <c r="D77" s="37">
        <v>0.7468618858992001</v>
      </c>
      <c r="E77" s="38">
        <v>2.610517444344573</v>
      </c>
      <c r="F77" s="38">
        <v>0.7468618858992001</v>
      </c>
      <c r="G77" s="38">
        <v>0</v>
      </c>
      <c r="H77" s="38">
        <v>0.7468618858992001</v>
      </c>
      <c r="I77" s="38">
        <v>0</v>
      </c>
      <c r="J77" s="38">
        <v>0</v>
      </c>
      <c r="K77" s="38">
        <v>0.7468618858992001</v>
      </c>
      <c r="L77" s="38">
        <v>0</v>
      </c>
      <c r="M77" s="38">
        <v>0.7143736440000001</v>
      </c>
      <c r="N77" s="38">
        <v>0</v>
      </c>
      <c r="O77" s="38">
        <v>0</v>
      </c>
      <c r="P77" s="38">
        <v>0.7143736440000001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f t="shared" si="0"/>
        <v>-0.032488241899199966</v>
      </c>
      <c r="Z77" s="39">
        <f>Y77/K77*100</f>
        <v>-4.3499665082098895</v>
      </c>
      <c r="AA77" s="38">
        <v>0</v>
      </c>
      <c r="AB77" s="40">
        <v>0</v>
      </c>
      <c r="AC77" s="41"/>
      <c r="AD77" s="42"/>
    </row>
    <row r="78" spans="1:30" ht="13.5">
      <c r="A78" s="34"/>
      <c r="B78" s="48" t="s">
        <v>93</v>
      </c>
      <c r="C78" s="49"/>
      <c r="D78" s="37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f t="shared" si="0"/>
        <v>0</v>
      </c>
      <c r="Z78" s="39">
        <v>0</v>
      </c>
      <c r="AA78" s="38">
        <v>0</v>
      </c>
      <c r="AB78" s="40">
        <v>0</v>
      </c>
      <c r="AC78" s="41">
        <v>0</v>
      </c>
      <c r="AD78" s="42"/>
    </row>
    <row r="79" spans="1:30" ht="25.5">
      <c r="A79" s="34"/>
      <c r="B79" s="52" t="s">
        <v>176</v>
      </c>
      <c r="C79" s="49" t="s">
        <v>172</v>
      </c>
      <c r="D79" s="37">
        <v>0.3728105211072001</v>
      </c>
      <c r="E79" s="38">
        <v>1.3052587221722864</v>
      </c>
      <c r="F79" s="38">
        <v>0.3728105211072001</v>
      </c>
      <c r="G79" s="38">
        <v>0</v>
      </c>
      <c r="H79" s="38">
        <v>0.3728105211072001</v>
      </c>
      <c r="I79" s="38">
        <v>0</v>
      </c>
      <c r="J79" s="38">
        <v>0</v>
      </c>
      <c r="K79" s="38">
        <v>0.3728105211072001</v>
      </c>
      <c r="L79" s="38">
        <v>0</v>
      </c>
      <c r="M79" s="38">
        <v>0.37223844000000006</v>
      </c>
      <c r="N79" s="38">
        <v>0</v>
      </c>
      <c r="O79" s="38">
        <v>0</v>
      </c>
      <c r="P79" s="38">
        <v>0.37223844000000006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f t="shared" si="0"/>
        <v>-0.0005720811072000287</v>
      </c>
      <c r="Z79" s="39">
        <f>Y79/K79*100</f>
        <v>-0.15345090194907057</v>
      </c>
      <c r="AA79" s="38">
        <v>0</v>
      </c>
      <c r="AB79" s="40">
        <v>0</v>
      </c>
      <c r="AC79" s="41"/>
      <c r="AD79" s="42"/>
    </row>
    <row r="80" spans="1:30" ht="25.5">
      <c r="A80" s="34"/>
      <c r="B80" s="52" t="s">
        <v>177</v>
      </c>
      <c r="C80" s="49" t="s">
        <v>172</v>
      </c>
      <c r="D80" s="37">
        <v>2.1393794250576</v>
      </c>
      <c r="E80" s="38">
        <v>7.831552333033718</v>
      </c>
      <c r="F80" s="38">
        <v>2.1393794250576</v>
      </c>
      <c r="G80" s="38">
        <v>0</v>
      </c>
      <c r="H80" s="38">
        <v>2.1393794250576</v>
      </c>
      <c r="I80" s="38">
        <v>0</v>
      </c>
      <c r="J80" s="38">
        <v>0</v>
      </c>
      <c r="K80" s="38">
        <v>2.1393794250576</v>
      </c>
      <c r="L80" s="38">
        <v>0</v>
      </c>
      <c r="M80" s="38">
        <v>2.1476107079999998</v>
      </c>
      <c r="N80" s="38">
        <v>0</v>
      </c>
      <c r="O80" s="38">
        <v>0</v>
      </c>
      <c r="P80" s="38">
        <v>2.1476107079999998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f t="shared" si="0"/>
        <v>0.00823128294239961</v>
      </c>
      <c r="Z80" s="39">
        <f>Y80/K80*100</f>
        <v>0.384750963105948</v>
      </c>
      <c r="AA80" s="38">
        <v>0</v>
      </c>
      <c r="AB80" s="40">
        <v>0</v>
      </c>
      <c r="AC80" s="41"/>
      <c r="AD80" s="42"/>
    </row>
    <row r="81" spans="1:30" ht="25.5">
      <c r="A81" s="34"/>
      <c r="B81" s="52" t="s">
        <v>178</v>
      </c>
      <c r="C81" s="49" t="s">
        <v>172</v>
      </c>
      <c r="D81" s="37">
        <v>0.7131276750191999</v>
      </c>
      <c r="E81" s="38">
        <v>2.610517444344573</v>
      </c>
      <c r="F81" s="38">
        <v>0.7131276750191999</v>
      </c>
      <c r="G81" s="38">
        <v>0</v>
      </c>
      <c r="H81" s="38">
        <v>0.7131276750191999</v>
      </c>
      <c r="I81" s="38">
        <v>0</v>
      </c>
      <c r="J81" s="38">
        <v>0</v>
      </c>
      <c r="K81" s="38">
        <v>0.7131276750191999</v>
      </c>
      <c r="L81" s="38">
        <v>0</v>
      </c>
      <c r="M81" s="38">
        <v>0.702984132</v>
      </c>
      <c r="N81" s="38">
        <v>0</v>
      </c>
      <c r="O81" s="38">
        <v>0</v>
      </c>
      <c r="P81" s="38">
        <v>0.702984132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f t="shared" si="0"/>
        <v>-0.010143543019199952</v>
      </c>
      <c r="Z81" s="39">
        <f>Y81/K81*100</f>
        <v>-1.4224020991650412</v>
      </c>
      <c r="AA81" s="38">
        <v>0</v>
      </c>
      <c r="AB81" s="40">
        <v>0</v>
      </c>
      <c r="AC81" s="41">
        <v>0</v>
      </c>
      <c r="AD81" s="42"/>
    </row>
    <row r="82" spans="1:30" ht="25.5">
      <c r="A82" s="34"/>
      <c r="B82" s="52" t="s">
        <v>150</v>
      </c>
      <c r="C82" s="49" t="s">
        <v>172</v>
      </c>
      <c r="D82" s="37">
        <v>0.35656261566720004</v>
      </c>
      <c r="E82" s="38">
        <v>1.3052587221722864</v>
      </c>
      <c r="F82" s="38">
        <v>0.35656261566720004</v>
      </c>
      <c r="G82" s="38">
        <v>0</v>
      </c>
      <c r="H82" s="38">
        <v>0.35656261566720004</v>
      </c>
      <c r="I82" s="38">
        <v>0</v>
      </c>
      <c r="J82" s="38">
        <v>0</v>
      </c>
      <c r="K82" s="38">
        <v>0.35656261566720004</v>
      </c>
      <c r="L82" s="38">
        <v>0</v>
      </c>
      <c r="M82" s="38">
        <v>0.330360636</v>
      </c>
      <c r="N82" s="38">
        <v>0</v>
      </c>
      <c r="O82" s="38">
        <v>0</v>
      </c>
      <c r="P82" s="38">
        <v>0.330360636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f t="shared" si="0"/>
        <v>-0.02620197966720006</v>
      </c>
      <c r="Z82" s="39">
        <f>Y82/K82*100</f>
        <v>-7.348493228369135</v>
      </c>
      <c r="AA82" s="38">
        <v>0</v>
      </c>
      <c r="AB82" s="40">
        <v>0</v>
      </c>
      <c r="AC82" s="41">
        <v>0</v>
      </c>
      <c r="AD82" s="42"/>
    </row>
    <row r="83" spans="1:30" ht="13.5">
      <c r="A83" s="34"/>
      <c r="B83" s="48" t="s">
        <v>94</v>
      </c>
      <c r="C83" s="49"/>
      <c r="D83" s="37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f t="shared" si="0"/>
        <v>0</v>
      </c>
      <c r="Z83" s="39">
        <v>0</v>
      </c>
      <c r="AA83" s="38">
        <v>0</v>
      </c>
      <c r="AB83" s="40">
        <v>0</v>
      </c>
      <c r="AC83" s="41">
        <v>0</v>
      </c>
      <c r="AD83" s="42"/>
    </row>
    <row r="84" spans="1:30" ht="25.5">
      <c r="A84" s="34"/>
      <c r="B84" s="52" t="s">
        <v>179</v>
      </c>
      <c r="C84" s="49" t="s">
        <v>172</v>
      </c>
      <c r="D84" s="37">
        <v>0.35656261566720004</v>
      </c>
      <c r="E84" s="38">
        <v>1.3052587221722864</v>
      </c>
      <c r="F84" s="38">
        <v>0.35656261566720004</v>
      </c>
      <c r="G84" s="38">
        <v>0</v>
      </c>
      <c r="H84" s="38">
        <v>0.35656261566720004</v>
      </c>
      <c r="I84" s="38">
        <v>0</v>
      </c>
      <c r="J84" s="38">
        <v>0</v>
      </c>
      <c r="K84" s="38">
        <v>0.35656261566720004</v>
      </c>
      <c r="L84" s="38">
        <v>0</v>
      </c>
      <c r="M84" s="38">
        <v>0.35533837199999996</v>
      </c>
      <c r="N84" s="38">
        <v>0</v>
      </c>
      <c r="O84" s="38">
        <v>0</v>
      </c>
      <c r="P84" s="38">
        <v>0.35533837199999996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f aca="true" t="shared" si="1" ref="Y84:Y147">P84-K84</f>
        <v>-0.0012242436672000867</v>
      </c>
      <c r="Z84" s="39">
        <f aca="true" t="shared" si="2" ref="Z84:Z146">Y84/K84*100</f>
        <v>-0.34334605295321885</v>
      </c>
      <c r="AA84" s="38">
        <v>0</v>
      </c>
      <c r="AB84" s="40">
        <v>0</v>
      </c>
      <c r="AC84" s="41"/>
      <c r="AD84" s="42"/>
    </row>
    <row r="85" spans="1:30" ht="25.5">
      <c r="A85" s="45" t="s">
        <v>180</v>
      </c>
      <c r="B85" s="51" t="s">
        <v>95</v>
      </c>
      <c r="C85" s="47" t="s">
        <v>181</v>
      </c>
      <c r="D85" s="37">
        <v>9.6631804655472</v>
      </c>
      <c r="E85" s="38">
        <v>0</v>
      </c>
      <c r="F85" s="38">
        <v>9.6631804655472</v>
      </c>
      <c r="G85" s="38">
        <v>0</v>
      </c>
      <c r="H85" s="38">
        <v>9.6631804655472</v>
      </c>
      <c r="I85" s="38">
        <v>0</v>
      </c>
      <c r="J85" s="38">
        <v>0</v>
      </c>
      <c r="K85" s="38">
        <v>9.6631804655472</v>
      </c>
      <c r="L85" s="38">
        <v>0</v>
      </c>
      <c r="M85" s="38">
        <v>6.514902768000002</v>
      </c>
      <c r="N85" s="38">
        <v>0</v>
      </c>
      <c r="O85" s="38">
        <v>0</v>
      </c>
      <c r="P85" s="38">
        <v>6.514902768000002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f t="shared" si="1"/>
        <v>-3.148277697547198</v>
      </c>
      <c r="Z85" s="39">
        <f t="shared" si="2"/>
        <v>-32.58013972492771</v>
      </c>
      <c r="AA85" s="38">
        <v>0</v>
      </c>
      <c r="AB85" s="40">
        <v>0</v>
      </c>
      <c r="AC85" s="41">
        <v>0</v>
      </c>
      <c r="AD85" s="42"/>
    </row>
    <row r="86" spans="1:30" ht="13.5">
      <c r="A86" s="34"/>
      <c r="B86" s="48" t="s">
        <v>84</v>
      </c>
      <c r="C86" s="49">
        <v>0</v>
      </c>
      <c r="D86" s="37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f t="shared" si="1"/>
        <v>0</v>
      </c>
      <c r="Z86" s="39">
        <v>0</v>
      </c>
      <c r="AA86" s="38">
        <v>0</v>
      </c>
      <c r="AB86" s="40">
        <v>0</v>
      </c>
      <c r="AC86" s="41">
        <v>0</v>
      </c>
      <c r="AD86" s="42"/>
    </row>
    <row r="87" spans="1:30" ht="38.25">
      <c r="A87" s="34"/>
      <c r="B87" s="50" t="s">
        <v>182</v>
      </c>
      <c r="C87" s="49" t="s">
        <v>181</v>
      </c>
      <c r="D87" s="37">
        <v>0.5866792459152</v>
      </c>
      <c r="E87" s="38">
        <v>1.1222693258849863</v>
      </c>
      <c r="F87" s="38">
        <v>0.5866792459152</v>
      </c>
      <c r="G87" s="38">
        <v>0</v>
      </c>
      <c r="H87" s="38">
        <v>0.5866792459152</v>
      </c>
      <c r="I87" s="38">
        <v>0</v>
      </c>
      <c r="J87" s="38">
        <v>0</v>
      </c>
      <c r="K87" s="38">
        <v>0.5866792459152</v>
      </c>
      <c r="L87" s="38">
        <v>0</v>
      </c>
      <c r="M87" s="38">
        <v>0.542203956</v>
      </c>
      <c r="N87" s="38">
        <v>0</v>
      </c>
      <c r="O87" s="38">
        <v>0</v>
      </c>
      <c r="P87" s="38">
        <v>0.542203956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f t="shared" si="1"/>
        <v>-0.0444752899152</v>
      </c>
      <c r="Z87" s="39">
        <f t="shared" si="2"/>
        <v>-7.580852778560461</v>
      </c>
      <c r="AA87" s="38">
        <v>0</v>
      </c>
      <c r="AB87" s="40">
        <v>0</v>
      </c>
      <c r="AC87" s="41"/>
      <c r="AD87" s="42"/>
    </row>
    <row r="88" spans="1:30" ht="38.25">
      <c r="A88" s="34"/>
      <c r="B88" s="50" t="s">
        <v>183</v>
      </c>
      <c r="C88" s="49" t="s">
        <v>181</v>
      </c>
      <c r="D88" s="37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f t="shared" si="1"/>
        <v>0</v>
      </c>
      <c r="Z88" s="39">
        <v>0</v>
      </c>
      <c r="AA88" s="38">
        <v>0</v>
      </c>
      <c r="AB88" s="40">
        <v>0</v>
      </c>
      <c r="AC88" s="41" t="s">
        <v>531</v>
      </c>
      <c r="AD88" s="42"/>
    </row>
    <row r="89" spans="1:30" ht="38.25">
      <c r="A89" s="34"/>
      <c r="B89" s="50" t="s">
        <v>184</v>
      </c>
      <c r="C89" s="49" t="s">
        <v>181</v>
      </c>
      <c r="D89" s="37">
        <v>0.17702562071039998</v>
      </c>
      <c r="E89" s="38">
        <v>0.3395219859322933</v>
      </c>
      <c r="F89" s="38">
        <v>0.17702562071039998</v>
      </c>
      <c r="G89" s="38">
        <v>0</v>
      </c>
      <c r="H89" s="38">
        <v>0.17702562071039998</v>
      </c>
      <c r="I89" s="38">
        <v>0</v>
      </c>
      <c r="J89" s="38">
        <v>0</v>
      </c>
      <c r="K89" s="38">
        <v>0.17702562071039998</v>
      </c>
      <c r="L89" s="38">
        <v>0</v>
      </c>
      <c r="M89" s="38">
        <v>0.180618048</v>
      </c>
      <c r="N89" s="38">
        <v>0</v>
      </c>
      <c r="O89" s="38">
        <v>0</v>
      </c>
      <c r="P89" s="38">
        <v>0.180618048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f t="shared" si="1"/>
        <v>0.0035924272896000198</v>
      </c>
      <c r="Z89" s="39">
        <f t="shared" si="2"/>
        <v>2.0293261931146955</v>
      </c>
      <c r="AA89" s="38">
        <v>0</v>
      </c>
      <c r="AB89" s="40">
        <v>0</v>
      </c>
      <c r="AC89" s="41"/>
      <c r="AD89" s="42"/>
    </row>
    <row r="90" spans="1:30" ht="38.25">
      <c r="A90" s="34"/>
      <c r="B90" s="50" t="s">
        <v>185</v>
      </c>
      <c r="C90" s="49" t="s">
        <v>181</v>
      </c>
      <c r="D90" s="37">
        <v>0.7413438876432001</v>
      </c>
      <c r="E90" s="38">
        <v>1.5115121047362345</v>
      </c>
      <c r="F90" s="38">
        <v>0.7413438876432001</v>
      </c>
      <c r="G90" s="38">
        <v>0</v>
      </c>
      <c r="H90" s="38">
        <v>0.7413438876432001</v>
      </c>
      <c r="I90" s="38">
        <v>0</v>
      </c>
      <c r="J90" s="38">
        <v>0</v>
      </c>
      <c r="K90" s="38">
        <v>0.7413438876432001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f t="shared" si="1"/>
        <v>-0.7413438876432001</v>
      </c>
      <c r="Z90" s="39">
        <f t="shared" si="2"/>
        <v>-100</v>
      </c>
      <c r="AA90" s="38">
        <v>0</v>
      </c>
      <c r="AB90" s="40">
        <v>0</v>
      </c>
      <c r="AC90" s="41" t="s">
        <v>532</v>
      </c>
      <c r="AD90" s="42"/>
    </row>
    <row r="91" spans="1:30" ht="38.25">
      <c r="A91" s="34"/>
      <c r="B91" s="52" t="s">
        <v>186</v>
      </c>
      <c r="C91" s="49" t="s">
        <v>181</v>
      </c>
      <c r="D91" s="37">
        <v>0.1887535683744</v>
      </c>
      <c r="E91" s="38">
        <v>0.3395219859322933</v>
      </c>
      <c r="F91" s="38">
        <v>0.1887535683744</v>
      </c>
      <c r="G91" s="38">
        <v>0</v>
      </c>
      <c r="H91" s="38">
        <v>0.1887535683744</v>
      </c>
      <c r="I91" s="38">
        <v>0</v>
      </c>
      <c r="J91" s="38">
        <v>0</v>
      </c>
      <c r="K91" s="38">
        <v>0.1887535683744</v>
      </c>
      <c r="L91" s="38">
        <v>0</v>
      </c>
      <c r="M91" s="38">
        <v>0.20849836800000002</v>
      </c>
      <c r="N91" s="38">
        <v>0</v>
      </c>
      <c r="O91" s="38">
        <v>0</v>
      </c>
      <c r="P91" s="38">
        <v>0.20849836800000002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f t="shared" si="1"/>
        <v>0.019744799625600024</v>
      </c>
      <c r="Z91" s="39">
        <f t="shared" si="2"/>
        <v>10.460623232529013</v>
      </c>
      <c r="AA91" s="38">
        <v>0</v>
      </c>
      <c r="AB91" s="40">
        <v>0</v>
      </c>
      <c r="AC91" s="41"/>
      <c r="AD91" s="42"/>
    </row>
    <row r="92" spans="1:30" ht="38.25">
      <c r="A92" s="34"/>
      <c r="B92" s="52" t="s">
        <v>187</v>
      </c>
      <c r="C92" s="49" t="s">
        <v>181</v>
      </c>
      <c r="D92" s="37">
        <v>0.17702562071039998</v>
      </c>
      <c r="E92" s="38">
        <v>0.3697764203222996</v>
      </c>
      <c r="F92" s="38">
        <v>0.17702562071039998</v>
      </c>
      <c r="G92" s="38">
        <v>0</v>
      </c>
      <c r="H92" s="38">
        <v>0.17702562071039998</v>
      </c>
      <c r="I92" s="38">
        <v>0</v>
      </c>
      <c r="J92" s="38">
        <v>0</v>
      </c>
      <c r="K92" s="38">
        <v>0.17702562071039998</v>
      </c>
      <c r="L92" s="38">
        <v>0</v>
      </c>
      <c r="M92" s="38">
        <v>0.20788090799999998</v>
      </c>
      <c r="N92" s="38">
        <v>0</v>
      </c>
      <c r="O92" s="38">
        <v>0</v>
      </c>
      <c r="P92" s="38">
        <v>0.20788090799999998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f t="shared" si="1"/>
        <v>0.030855287289599992</v>
      </c>
      <c r="Z92" s="39">
        <f t="shared" si="2"/>
        <v>17.429842734502717</v>
      </c>
      <c r="AA92" s="38">
        <v>0</v>
      </c>
      <c r="AB92" s="40">
        <v>0</v>
      </c>
      <c r="AC92" s="41" t="s">
        <v>153</v>
      </c>
      <c r="AD92" s="42"/>
    </row>
    <row r="93" spans="1:30" ht="38.25">
      <c r="A93" s="34"/>
      <c r="B93" s="52" t="s">
        <v>188</v>
      </c>
      <c r="C93" s="49" t="s">
        <v>181</v>
      </c>
      <c r="D93" s="37">
        <v>0.7413438876432001</v>
      </c>
      <c r="E93" s="38">
        <v>1.5115121047362345</v>
      </c>
      <c r="F93" s="38">
        <v>0.7413438876432001</v>
      </c>
      <c r="G93" s="38">
        <v>0</v>
      </c>
      <c r="H93" s="38">
        <v>0.7413438876432001</v>
      </c>
      <c r="I93" s="38">
        <v>0</v>
      </c>
      <c r="J93" s="38">
        <v>0</v>
      </c>
      <c r="K93" s="38">
        <v>0.7413438876432001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f t="shared" si="1"/>
        <v>-0.7413438876432001</v>
      </c>
      <c r="Z93" s="39">
        <f t="shared" si="2"/>
        <v>-100</v>
      </c>
      <c r="AA93" s="38">
        <v>0</v>
      </c>
      <c r="AB93" s="40">
        <v>0</v>
      </c>
      <c r="AC93" s="41" t="s">
        <v>532</v>
      </c>
      <c r="AD93" s="42"/>
    </row>
    <row r="94" spans="1:30" ht="38.25">
      <c r="A94" s="34"/>
      <c r="B94" s="52" t="s">
        <v>189</v>
      </c>
      <c r="C94" s="49" t="s">
        <v>181</v>
      </c>
      <c r="D94" s="37">
        <v>0.17702562071039998</v>
      </c>
      <c r="E94" s="38">
        <v>0.3395219859322933</v>
      </c>
      <c r="F94" s="38">
        <v>0.17702562071039998</v>
      </c>
      <c r="G94" s="38">
        <v>0</v>
      </c>
      <c r="H94" s="38">
        <v>0.17702562071039998</v>
      </c>
      <c r="I94" s="38">
        <v>0</v>
      </c>
      <c r="J94" s="38">
        <v>0</v>
      </c>
      <c r="K94" s="38">
        <v>0.17702562071039998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f t="shared" si="1"/>
        <v>-0.17702562071039998</v>
      </c>
      <c r="Z94" s="39">
        <f t="shared" si="2"/>
        <v>-100</v>
      </c>
      <c r="AA94" s="38">
        <v>0</v>
      </c>
      <c r="AB94" s="40">
        <v>0</v>
      </c>
      <c r="AC94" s="41" t="s">
        <v>532</v>
      </c>
      <c r="AD94" s="42"/>
    </row>
    <row r="95" spans="1:30" ht="38.25">
      <c r="A95" s="34"/>
      <c r="B95" s="52" t="s">
        <v>190</v>
      </c>
      <c r="C95" s="49" t="s">
        <v>181</v>
      </c>
      <c r="D95" s="37">
        <v>0.17702562071039998</v>
      </c>
      <c r="E95" s="38">
        <v>0.3395219859322933</v>
      </c>
      <c r="F95" s="38">
        <v>0.17702562071039998</v>
      </c>
      <c r="G95" s="38">
        <v>0</v>
      </c>
      <c r="H95" s="38">
        <v>0.17702562071039998</v>
      </c>
      <c r="I95" s="38">
        <v>0</v>
      </c>
      <c r="J95" s="38">
        <v>0</v>
      </c>
      <c r="K95" s="38">
        <v>0.17702562071039998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f t="shared" si="1"/>
        <v>-0.17702562071039998</v>
      </c>
      <c r="Z95" s="39">
        <f t="shared" si="2"/>
        <v>-100</v>
      </c>
      <c r="AA95" s="38">
        <v>0</v>
      </c>
      <c r="AB95" s="40">
        <v>0</v>
      </c>
      <c r="AC95" s="41" t="s">
        <v>532</v>
      </c>
      <c r="AD95" s="42"/>
    </row>
    <row r="96" spans="1:30" ht="38.25">
      <c r="A96" s="34"/>
      <c r="B96" s="52" t="s">
        <v>191</v>
      </c>
      <c r="C96" s="49" t="s">
        <v>181</v>
      </c>
      <c r="D96" s="37">
        <v>0.4510811732016</v>
      </c>
      <c r="E96" s="38">
        <v>0.8779271435404068</v>
      </c>
      <c r="F96" s="38">
        <v>0.4510811732016</v>
      </c>
      <c r="G96" s="38">
        <v>0</v>
      </c>
      <c r="H96" s="38">
        <v>0.4510811732016</v>
      </c>
      <c r="I96" s="38">
        <v>0</v>
      </c>
      <c r="J96" s="38">
        <v>0</v>
      </c>
      <c r="K96" s="38">
        <v>0.4510811732016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f t="shared" si="1"/>
        <v>-0.4510811732016</v>
      </c>
      <c r="Z96" s="39">
        <f t="shared" si="2"/>
        <v>-100</v>
      </c>
      <c r="AA96" s="38">
        <v>0</v>
      </c>
      <c r="AB96" s="40">
        <v>0</v>
      </c>
      <c r="AC96" s="41" t="s">
        <v>532</v>
      </c>
      <c r="AD96" s="42"/>
    </row>
    <row r="97" spans="1:30" ht="38.25">
      <c r="A97" s="34"/>
      <c r="B97" s="52" t="s">
        <v>192</v>
      </c>
      <c r="C97" s="49" t="s">
        <v>181</v>
      </c>
      <c r="D97" s="37">
        <v>0.815093292096</v>
      </c>
      <c r="E97" s="38">
        <v>2.162144194932847</v>
      </c>
      <c r="F97" s="38">
        <v>0.815093292096</v>
      </c>
      <c r="G97" s="38">
        <v>0</v>
      </c>
      <c r="H97" s="38">
        <v>0.815093292096</v>
      </c>
      <c r="I97" s="38">
        <v>0</v>
      </c>
      <c r="J97" s="38">
        <v>0</v>
      </c>
      <c r="K97" s="38">
        <v>0.815093292096</v>
      </c>
      <c r="L97" s="38">
        <v>0</v>
      </c>
      <c r="M97" s="38">
        <v>0.536964096</v>
      </c>
      <c r="N97" s="38">
        <v>0</v>
      </c>
      <c r="O97" s="38">
        <v>0</v>
      </c>
      <c r="P97" s="38">
        <v>0.536964096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f t="shared" si="1"/>
        <v>-0.27812919609600006</v>
      </c>
      <c r="Z97" s="39">
        <f t="shared" si="2"/>
        <v>-34.12237578115691</v>
      </c>
      <c r="AA97" s="38">
        <v>0</v>
      </c>
      <c r="AB97" s="40">
        <v>0</v>
      </c>
      <c r="AC97" s="41" t="s">
        <v>153</v>
      </c>
      <c r="AD97" s="42"/>
    </row>
    <row r="98" spans="1:30" ht="38.25">
      <c r="A98" s="34"/>
      <c r="B98" s="52" t="s">
        <v>193</v>
      </c>
      <c r="C98" s="49" t="s">
        <v>181</v>
      </c>
      <c r="D98" s="37">
        <v>0.815093292096</v>
      </c>
      <c r="E98" s="38">
        <v>2.162144194932847</v>
      </c>
      <c r="F98" s="38">
        <v>0.815093292096</v>
      </c>
      <c r="G98" s="38">
        <v>0</v>
      </c>
      <c r="H98" s="38">
        <v>0.815093292096</v>
      </c>
      <c r="I98" s="38">
        <v>0</v>
      </c>
      <c r="J98" s="38">
        <v>0</v>
      </c>
      <c r="K98" s="38">
        <v>0.815093292096</v>
      </c>
      <c r="L98" s="38">
        <v>0</v>
      </c>
      <c r="M98" s="38">
        <v>0.536964084</v>
      </c>
      <c r="N98" s="38">
        <v>0</v>
      </c>
      <c r="O98" s="38">
        <v>0</v>
      </c>
      <c r="P98" s="38">
        <v>0.536964084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f t="shared" si="1"/>
        <v>-0.27812920809600006</v>
      </c>
      <c r="Z98" s="39">
        <f t="shared" si="2"/>
        <v>-34.122377253381025</v>
      </c>
      <c r="AA98" s="38">
        <v>0</v>
      </c>
      <c r="AB98" s="40">
        <v>0</v>
      </c>
      <c r="AC98" s="41" t="s">
        <v>153</v>
      </c>
      <c r="AD98" s="42"/>
    </row>
    <row r="99" spans="1:30" ht="13.5">
      <c r="A99" s="34"/>
      <c r="B99" s="48" t="s">
        <v>96</v>
      </c>
      <c r="C99" s="49"/>
      <c r="D99" s="37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f t="shared" si="1"/>
        <v>0</v>
      </c>
      <c r="Z99" s="39">
        <v>0</v>
      </c>
      <c r="AA99" s="38">
        <v>0</v>
      </c>
      <c r="AB99" s="40">
        <v>0</v>
      </c>
      <c r="AC99" s="41">
        <v>0</v>
      </c>
      <c r="AD99" s="42"/>
    </row>
    <row r="100" spans="1:30" ht="25.5">
      <c r="A100" s="34"/>
      <c r="B100" s="50" t="s">
        <v>194</v>
      </c>
      <c r="C100" s="49" t="s">
        <v>181</v>
      </c>
      <c r="D100" s="37">
        <v>0.29334264480000005</v>
      </c>
      <c r="E100" s="38">
        <v>0.5611346629424931</v>
      </c>
      <c r="F100" s="38">
        <v>0.29334264480000005</v>
      </c>
      <c r="G100" s="38">
        <v>0</v>
      </c>
      <c r="H100" s="38">
        <v>0.29334264480000005</v>
      </c>
      <c r="I100" s="38">
        <v>0</v>
      </c>
      <c r="J100" s="38">
        <v>0</v>
      </c>
      <c r="K100" s="38">
        <v>0.29334264480000005</v>
      </c>
      <c r="L100" s="38">
        <v>0</v>
      </c>
      <c r="M100" s="38">
        <v>0.257706444</v>
      </c>
      <c r="N100" s="38">
        <v>0</v>
      </c>
      <c r="O100" s="38">
        <v>0</v>
      </c>
      <c r="P100" s="38">
        <v>0.257706444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f t="shared" si="1"/>
        <v>-0.03563620080000007</v>
      </c>
      <c r="Z100" s="39">
        <f t="shared" si="2"/>
        <v>-12.14831918635516</v>
      </c>
      <c r="AA100" s="38">
        <v>0</v>
      </c>
      <c r="AB100" s="40">
        <v>0</v>
      </c>
      <c r="AC100" s="41" t="s">
        <v>153</v>
      </c>
      <c r="AD100" s="42"/>
    </row>
    <row r="101" spans="1:30" ht="13.5">
      <c r="A101" s="34"/>
      <c r="B101" s="48" t="s">
        <v>93</v>
      </c>
      <c r="C101" s="49"/>
      <c r="D101" s="37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f t="shared" si="1"/>
        <v>0</v>
      </c>
      <c r="Z101" s="39">
        <v>0</v>
      </c>
      <c r="AA101" s="38">
        <v>0</v>
      </c>
      <c r="AB101" s="40">
        <v>0</v>
      </c>
      <c r="AC101" s="41">
        <v>0</v>
      </c>
      <c r="AD101" s="42"/>
    </row>
    <row r="102" spans="1:30" ht="25.5">
      <c r="A102" s="34"/>
      <c r="B102" s="50" t="s">
        <v>195</v>
      </c>
      <c r="C102" s="49" t="s">
        <v>181</v>
      </c>
      <c r="D102" s="37">
        <v>0.2880422448</v>
      </c>
      <c r="E102" s="38">
        <v>0.5611346629424931</v>
      </c>
      <c r="F102" s="38">
        <v>0.2880422448</v>
      </c>
      <c r="G102" s="38">
        <v>0</v>
      </c>
      <c r="H102" s="38">
        <v>0.2880422448</v>
      </c>
      <c r="I102" s="38">
        <v>0</v>
      </c>
      <c r="J102" s="38">
        <v>0</v>
      </c>
      <c r="K102" s="38">
        <v>0.2880422448</v>
      </c>
      <c r="L102" s="38">
        <v>0</v>
      </c>
      <c r="M102" s="38">
        <v>0.247437528</v>
      </c>
      <c r="N102" s="38">
        <v>0</v>
      </c>
      <c r="O102" s="38">
        <v>0</v>
      </c>
      <c r="P102" s="38">
        <v>0.247437528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f t="shared" si="1"/>
        <v>-0.040604716800000024</v>
      </c>
      <c r="Z102" s="39">
        <f t="shared" si="2"/>
        <v>-14.096792235525593</v>
      </c>
      <c r="AA102" s="38">
        <v>0</v>
      </c>
      <c r="AB102" s="40">
        <v>0</v>
      </c>
      <c r="AC102" s="41" t="s">
        <v>153</v>
      </c>
      <c r="AD102" s="42"/>
    </row>
    <row r="103" spans="1:30" ht="25.5">
      <c r="A103" s="34"/>
      <c r="B103" s="50" t="s">
        <v>196</v>
      </c>
      <c r="C103" s="49" t="s">
        <v>181</v>
      </c>
      <c r="D103" s="37">
        <v>0.29334264480000005</v>
      </c>
      <c r="E103" s="38">
        <v>0.5611346629424931</v>
      </c>
      <c r="F103" s="38">
        <v>0.29334264480000005</v>
      </c>
      <c r="G103" s="38">
        <v>0</v>
      </c>
      <c r="H103" s="38">
        <v>0.29334264480000005</v>
      </c>
      <c r="I103" s="38">
        <v>0</v>
      </c>
      <c r="J103" s="38">
        <v>0</v>
      </c>
      <c r="K103" s="38">
        <v>0.29334264480000005</v>
      </c>
      <c r="L103" s="38">
        <v>0</v>
      </c>
      <c r="M103" s="38">
        <v>0.247437528</v>
      </c>
      <c r="N103" s="38">
        <v>0</v>
      </c>
      <c r="O103" s="38">
        <v>0</v>
      </c>
      <c r="P103" s="38">
        <v>0.247437528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f t="shared" si="1"/>
        <v>-0.04590511680000006</v>
      </c>
      <c r="Z103" s="39">
        <f t="shared" si="2"/>
        <v>-15.64897488099557</v>
      </c>
      <c r="AA103" s="38">
        <v>0</v>
      </c>
      <c r="AB103" s="40">
        <v>0</v>
      </c>
      <c r="AC103" s="41" t="s">
        <v>153</v>
      </c>
      <c r="AD103" s="42"/>
    </row>
    <row r="104" spans="1:30" ht="25.5">
      <c r="A104" s="34"/>
      <c r="B104" s="50" t="s">
        <v>197</v>
      </c>
      <c r="C104" s="49" t="s">
        <v>181</v>
      </c>
      <c r="D104" s="37">
        <v>0.29334264480000005</v>
      </c>
      <c r="E104" s="38">
        <v>0.5611346629424931</v>
      </c>
      <c r="F104" s="38">
        <v>0.29334264480000005</v>
      </c>
      <c r="G104" s="38">
        <v>0</v>
      </c>
      <c r="H104" s="38">
        <v>0.29334264480000005</v>
      </c>
      <c r="I104" s="38">
        <v>0</v>
      </c>
      <c r="J104" s="38">
        <v>0</v>
      </c>
      <c r="K104" s="38">
        <v>0.29334264480000005</v>
      </c>
      <c r="L104" s="38">
        <v>0</v>
      </c>
      <c r="M104" s="38">
        <v>0.24033909599999997</v>
      </c>
      <c r="N104" s="38">
        <v>0</v>
      </c>
      <c r="O104" s="38">
        <v>0</v>
      </c>
      <c r="P104" s="38">
        <v>0.24033909599999997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f t="shared" si="1"/>
        <v>-0.05300354880000008</v>
      </c>
      <c r="Z104" s="39">
        <f t="shared" si="2"/>
        <v>-18.068818066373442</v>
      </c>
      <c r="AA104" s="38">
        <v>0</v>
      </c>
      <c r="AB104" s="40">
        <v>0</v>
      </c>
      <c r="AC104" s="41" t="s">
        <v>153</v>
      </c>
      <c r="AD104" s="42"/>
    </row>
    <row r="105" spans="1:30" ht="13.5">
      <c r="A105" s="34"/>
      <c r="B105" s="48" t="s">
        <v>94</v>
      </c>
      <c r="C105" s="49"/>
      <c r="D105" s="37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f t="shared" si="1"/>
        <v>0</v>
      </c>
      <c r="Z105" s="39">
        <v>0</v>
      </c>
      <c r="AA105" s="38">
        <v>0</v>
      </c>
      <c r="AB105" s="40">
        <v>0</v>
      </c>
      <c r="AC105" s="41">
        <v>0</v>
      </c>
      <c r="AD105" s="42"/>
    </row>
    <row r="106" spans="1:30" ht="25.5">
      <c r="A106" s="34"/>
      <c r="B106" s="50" t="s">
        <v>198</v>
      </c>
      <c r="C106" s="49" t="s">
        <v>181</v>
      </c>
      <c r="D106" s="37">
        <v>0.23084216475840003</v>
      </c>
      <c r="E106" s="38">
        <v>0.4389635717702034</v>
      </c>
      <c r="F106" s="38">
        <v>0.23084216475840003</v>
      </c>
      <c r="G106" s="38">
        <v>0</v>
      </c>
      <c r="H106" s="38">
        <v>0.23084216475840003</v>
      </c>
      <c r="I106" s="38">
        <v>0</v>
      </c>
      <c r="J106" s="38">
        <v>0</v>
      </c>
      <c r="K106" s="38">
        <v>0.23084216475840003</v>
      </c>
      <c r="L106" s="38">
        <v>0</v>
      </c>
      <c r="M106" s="38">
        <v>0.194709324</v>
      </c>
      <c r="N106" s="38">
        <v>0</v>
      </c>
      <c r="O106" s="38">
        <v>0</v>
      </c>
      <c r="P106" s="38">
        <v>0.194709324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f t="shared" si="1"/>
        <v>-0.03613284075840004</v>
      </c>
      <c r="Z106" s="39">
        <f t="shared" si="2"/>
        <v>-15.652617361397885</v>
      </c>
      <c r="AA106" s="38">
        <v>0</v>
      </c>
      <c r="AB106" s="40">
        <v>0</v>
      </c>
      <c r="AC106" s="41" t="s">
        <v>153</v>
      </c>
      <c r="AD106" s="42"/>
    </row>
    <row r="107" spans="1:30" ht="25.5">
      <c r="A107" s="34"/>
      <c r="B107" s="50" t="s">
        <v>199</v>
      </c>
      <c r="C107" s="49" t="s">
        <v>181</v>
      </c>
      <c r="D107" s="37">
        <v>0.370674965664</v>
      </c>
      <c r="E107" s="38">
        <v>0.7557560523681173</v>
      </c>
      <c r="F107" s="38">
        <v>0.370674965664</v>
      </c>
      <c r="G107" s="38">
        <v>0</v>
      </c>
      <c r="H107" s="38">
        <v>0.370674965664</v>
      </c>
      <c r="I107" s="38">
        <v>0</v>
      </c>
      <c r="J107" s="38">
        <v>0</v>
      </c>
      <c r="K107" s="38">
        <v>0.370674965664</v>
      </c>
      <c r="L107" s="38">
        <v>0</v>
      </c>
      <c r="M107" s="38">
        <v>0.34977822</v>
      </c>
      <c r="N107" s="38">
        <v>0</v>
      </c>
      <c r="O107" s="38">
        <v>0</v>
      </c>
      <c r="P107" s="38">
        <v>0.34977822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f t="shared" si="1"/>
        <v>-0.020896745664000016</v>
      </c>
      <c r="Z107" s="39">
        <f t="shared" si="2"/>
        <v>-5.637485020486106</v>
      </c>
      <c r="AA107" s="38">
        <v>0</v>
      </c>
      <c r="AB107" s="40">
        <v>0</v>
      </c>
      <c r="AC107" s="41"/>
      <c r="AD107" s="42"/>
    </row>
    <row r="108" spans="1:30" ht="25.5">
      <c r="A108" s="34"/>
      <c r="B108" s="50" t="s">
        <v>200</v>
      </c>
      <c r="C108" s="49" t="s">
        <v>181</v>
      </c>
      <c r="D108" s="37">
        <v>0.7413438876432001</v>
      </c>
      <c r="E108" s="38">
        <v>1.5115121047362345</v>
      </c>
      <c r="F108" s="38">
        <v>0.7413438876432001</v>
      </c>
      <c r="G108" s="38">
        <v>0</v>
      </c>
      <c r="H108" s="38">
        <v>0.7413438876432001</v>
      </c>
      <c r="I108" s="38">
        <v>0</v>
      </c>
      <c r="J108" s="38">
        <v>0</v>
      </c>
      <c r="K108" s="38">
        <v>0.7413438876432001</v>
      </c>
      <c r="L108" s="38">
        <v>0</v>
      </c>
      <c r="M108" s="38">
        <v>0.7012449839999999</v>
      </c>
      <c r="N108" s="38">
        <v>0</v>
      </c>
      <c r="O108" s="38">
        <v>0</v>
      </c>
      <c r="P108" s="38">
        <v>0.7012449839999999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f t="shared" si="1"/>
        <v>-0.040098903643200234</v>
      </c>
      <c r="Z108" s="39">
        <f t="shared" si="2"/>
        <v>-5.4089477652103275</v>
      </c>
      <c r="AA108" s="38">
        <v>0</v>
      </c>
      <c r="AB108" s="40">
        <v>0</v>
      </c>
      <c r="AC108" s="41"/>
      <c r="AD108" s="42"/>
    </row>
    <row r="109" spans="1:30" ht="13.5">
      <c r="A109" s="34"/>
      <c r="B109" s="48" t="s">
        <v>87</v>
      </c>
      <c r="C109" s="49"/>
      <c r="D109" s="37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f t="shared" si="1"/>
        <v>0</v>
      </c>
      <c r="Z109" s="39">
        <v>0</v>
      </c>
      <c r="AA109" s="38">
        <v>0</v>
      </c>
      <c r="AB109" s="40">
        <v>0</v>
      </c>
      <c r="AC109" s="41">
        <v>0</v>
      </c>
      <c r="AD109" s="42"/>
    </row>
    <row r="110" spans="1:30" ht="38.25">
      <c r="A110" s="34"/>
      <c r="B110" s="50" t="s">
        <v>201</v>
      </c>
      <c r="C110" s="49" t="s">
        <v>181</v>
      </c>
      <c r="D110" s="37">
        <v>0.17702562071039998</v>
      </c>
      <c r="E110" s="38">
        <v>0.3395219859322933</v>
      </c>
      <c r="F110" s="38">
        <v>0.17702562071039998</v>
      </c>
      <c r="G110" s="38">
        <v>0</v>
      </c>
      <c r="H110" s="38">
        <v>0.17702562071039998</v>
      </c>
      <c r="I110" s="38">
        <v>0</v>
      </c>
      <c r="J110" s="38">
        <v>0</v>
      </c>
      <c r="K110" s="38">
        <v>0.17702562071039998</v>
      </c>
      <c r="L110" s="38">
        <v>0</v>
      </c>
      <c r="M110" s="38">
        <v>0.16909259999999998</v>
      </c>
      <c r="N110" s="38">
        <v>0</v>
      </c>
      <c r="O110" s="38">
        <v>0</v>
      </c>
      <c r="P110" s="38">
        <v>0.16909259999999998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f t="shared" si="1"/>
        <v>-0.007933020710400002</v>
      </c>
      <c r="Z110" s="39">
        <f t="shared" si="2"/>
        <v>-4.481283939898057</v>
      </c>
      <c r="AA110" s="38">
        <v>0</v>
      </c>
      <c r="AB110" s="40">
        <v>0</v>
      </c>
      <c r="AC110" s="41"/>
      <c r="AD110" s="42"/>
    </row>
    <row r="111" spans="1:30" ht="25.5">
      <c r="A111" s="34"/>
      <c r="B111" s="50" t="s">
        <v>202</v>
      </c>
      <c r="C111" s="49" t="s">
        <v>181</v>
      </c>
      <c r="D111" s="37">
        <v>0.22554176475840002</v>
      </c>
      <c r="E111" s="38">
        <v>0.4389635717702034</v>
      </c>
      <c r="F111" s="38">
        <v>0.22554176475840002</v>
      </c>
      <c r="G111" s="38">
        <v>0</v>
      </c>
      <c r="H111" s="38">
        <v>0.22554176475840002</v>
      </c>
      <c r="I111" s="38">
        <v>0</v>
      </c>
      <c r="J111" s="38">
        <v>0</v>
      </c>
      <c r="K111" s="38">
        <v>0.22554176475840002</v>
      </c>
      <c r="L111" s="38">
        <v>0</v>
      </c>
      <c r="M111" s="38">
        <v>0.24290283599999998</v>
      </c>
      <c r="N111" s="38">
        <v>0</v>
      </c>
      <c r="O111" s="38">
        <v>0</v>
      </c>
      <c r="P111" s="38">
        <v>0.24290283599999998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f t="shared" si="1"/>
        <v>0.017361071241599968</v>
      </c>
      <c r="Z111" s="39">
        <f t="shared" si="2"/>
        <v>7.697497295100586</v>
      </c>
      <c r="AA111" s="38">
        <v>0</v>
      </c>
      <c r="AB111" s="40">
        <v>0</v>
      </c>
      <c r="AC111" s="41"/>
      <c r="AD111" s="42"/>
    </row>
    <row r="112" spans="1:30" ht="38.25">
      <c r="A112" s="34"/>
      <c r="B112" s="50" t="s">
        <v>203</v>
      </c>
      <c r="C112" s="49" t="s">
        <v>181</v>
      </c>
      <c r="D112" s="37">
        <v>0.17702562071039998</v>
      </c>
      <c r="E112" s="38">
        <v>0.3395219859322933</v>
      </c>
      <c r="F112" s="38">
        <v>0.17702562071039998</v>
      </c>
      <c r="G112" s="38">
        <v>0</v>
      </c>
      <c r="H112" s="38">
        <v>0.17702562071039998</v>
      </c>
      <c r="I112" s="38">
        <v>0</v>
      </c>
      <c r="J112" s="38">
        <v>0</v>
      </c>
      <c r="K112" s="38">
        <v>0.17702562071039998</v>
      </c>
      <c r="L112" s="38">
        <v>0</v>
      </c>
      <c r="M112" s="38">
        <v>0.1809237</v>
      </c>
      <c r="N112" s="38">
        <v>0</v>
      </c>
      <c r="O112" s="38">
        <v>0</v>
      </c>
      <c r="P112" s="38">
        <v>0.1809237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f t="shared" si="1"/>
        <v>0.0038980792896000094</v>
      </c>
      <c r="Z112" s="39">
        <f t="shared" si="2"/>
        <v>2.2019859464167397</v>
      </c>
      <c r="AA112" s="38">
        <v>0</v>
      </c>
      <c r="AB112" s="40">
        <v>0</v>
      </c>
      <c r="AC112" s="41"/>
      <c r="AD112" s="42"/>
    </row>
    <row r="113" spans="1:30" ht="13.5">
      <c r="A113" s="34"/>
      <c r="B113" s="48" t="s">
        <v>86</v>
      </c>
      <c r="C113" s="49"/>
      <c r="D113" s="37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f t="shared" si="1"/>
        <v>0</v>
      </c>
      <c r="Z113" s="39">
        <v>0</v>
      </c>
      <c r="AA113" s="38">
        <v>0</v>
      </c>
      <c r="AB113" s="40">
        <v>0</v>
      </c>
      <c r="AC113" s="41">
        <v>0</v>
      </c>
      <c r="AD113" s="42"/>
    </row>
    <row r="114" spans="1:30" ht="38.25">
      <c r="A114" s="34"/>
      <c r="B114" s="50" t="s">
        <v>204</v>
      </c>
      <c r="C114" s="49" t="s">
        <v>181</v>
      </c>
      <c r="D114" s="37">
        <v>0.23084216475840003</v>
      </c>
      <c r="E114" s="38">
        <v>0.4389635717702034</v>
      </c>
      <c r="F114" s="38">
        <v>0.23084216475840003</v>
      </c>
      <c r="G114" s="38">
        <v>0</v>
      </c>
      <c r="H114" s="38">
        <v>0.23084216475840003</v>
      </c>
      <c r="I114" s="38">
        <v>0</v>
      </c>
      <c r="J114" s="38">
        <v>0</v>
      </c>
      <c r="K114" s="38">
        <v>0.23084216475840003</v>
      </c>
      <c r="L114" s="38">
        <v>0</v>
      </c>
      <c r="M114" s="38">
        <v>0.232717836</v>
      </c>
      <c r="N114" s="38">
        <v>0</v>
      </c>
      <c r="O114" s="38">
        <v>0</v>
      </c>
      <c r="P114" s="38">
        <v>0.232717836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f t="shared" si="1"/>
        <v>0.0018756712415999854</v>
      </c>
      <c r="Z114" s="39">
        <f t="shared" si="2"/>
        <v>0.8125340721713763</v>
      </c>
      <c r="AA114" s="38">
        <v>0</v>
      </c>
      <c r="AB114" s="40">
        <v>0</v>
      </c>
      <c r="AC114" s="41"/>
      <c r="AD114" s="42"/>
    </row>
    <row r="115" spans="1:30" ht="38.25">
      <c r="A115" s="34"/>
      <c r="B115" s="50" t="s">
        <v>205</v>
      </c>
      <c r="C115" s="49" t="s">
        <v>181</v>
      </c>
      <c r="D115" s="37">
        <v>0.29334264480000005</v>
      </c>
      <c r="E115" s="38">
        <v>0.5611346629424931</v>
      </c>
      <c r="F115" s="38">
        <v>0.29334264480000005</v>
      </c>
      <c r="G115" s="38">
        <v>0</v>
      </c>
      <c r="H115" s="38">
        <v>0.29334264480000005</v>
      </c>
      <c r="I115" s="38">
        <v>0</v>
      </c>
      <c r="J115" s="38">
        <v>0</v>
      </c>
      <c r="K115" s="38">
        <v>0.29334264480000005</v>
      </c>
      <c r="L115" s="38">
        <v>0</v>
      </c>
      <c r="M115" s="38">
        <v>0.293241888</v>
      </c>
      <c r="N115" s="38">
        <v>0</v>
      </c>
      <c r="O115" s="38">
        <v>0</v>
      </c>
      <c r="P115" s="38">
        <v>0.293241888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f t="shared" si="1"/>
        <v>-0.00010075680000004583</v>
      </c>
      <c r="Z115" s="39">
        <f t="shared" si="2"/>
        <v>-0.03434781876625591</v>
      </c>
      <c r="AA115" s="38">
        <v>0</v>
      </c>
      <c r="AB115" s="40">
        <v>0</v>
      </c>
      <c r="AC115" s="41"/>
      <c r="AD115" s="42"/>
    </row>
    <row r="116" spans="1:30" ht="13.5">
      <c r="A116" s="34"/>
      <c r="B116" s="48" t="s">
        <v>88</v>
      </c>
      <c r="C116" s="49"/>
      <c r="D116" s="37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f t="shared" si="1"/>
        <v>0</v>
      </c>
      <c r="Z116" s="39">
        <v>0</v>
      </c>
      <c r="AA116" s="38">
        <v>0</v>
      </c>
      <c r="AB116" s="40">
        <v>0</v>
      </c>
      <c r="AC116" s="41">
        <v>0</v>
      </c>
      <c r="AD116" s="42"/>
    </row>
    <row r="117" spans="1:30" ht="38.25">
      <c r="A117" s="34"/>
      <c r="B117" s="50" t="s">
        <v>206</v>
      </c>
      <c r="C117" s="49" t="s">
        <v>181</v>
      </c>
      <c r="D117" s="37">
        <v>0.2880422448</v>
      </c>
      <c r="E117" s="38">
        <v>0.5611346629424931</v>
      </c>
      <c r="F117" s="38">
        <v>0.2880422448</v>
      </c>
      <c r="G117" s="38">
        <v>0</v>
      </c>
      <c r="H117" s="38">
        <v>0.2880422448</v>
      </c>
      <c r="I117" s="38">
        <v>0</v>
      </c>
      <c r="J117" s="38">
        <v>0</v>
      </c>
      <c r="K117" s="38">
        <v>0.2880422448</v>
      </c>
      <c r="L117" s="38">
        <v>0</v>
      </c>
      <c r="M117" s="38">
        <v>0.24969258</v>
      </c>
      <c r="N117" s="38">
        <v>0</v>
      </c>
      <c r="O117" s="38">
        <v>0</v>
      </c>
      <c r="P117" s="38">
        <v>0.24969258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f t="shared" si="1"/>
        <v>-0.038349664800000016</v>
      </c>
      <c r="Z117" s="39">
        <f t="shared" si="2"/>
        <v>-13.313902905675457</v>
      </c>
      <c r="AA117" s="38">
        <v>0</v>
      </c>
      <c r="AB117" s="40">
        <v>0</v>
      </c>
      <c r="AC117" s="41" t="s">
        <v>153</v>
      </c>
      <c r="AD117" s="42"/>
    </row>
    <row r="118" spans="1:30" ht="38.25">
      <c r="A118" s="34"/>
      <c r="B118" s="50" t="s">
        <v>207</v>
      </c>
      <c r="C118" s="49" t="s">
        <v>181</v>
      </c>
      <c r="D118" s="37">
        <v>0.1887535683744</v>
      </c>
      <c r="E118" s="38">
        <v>0.3395219859322933</v>
      </c>
      <c r="F118" s="38">
        <v>0.1887535683744</v>
      </c>
      <c r="G118" s="38">
        <v>0</v>
      </c>
      <c r="H118" s="38">
        <v>0.1887535683744</v>
      </c>
      <c r="I118" s="38">
        <v>0</v>
      </c>
      <c r="J118" s="38">
        <v>0</v>
      </c>
      <c r="K118" s="38">
        <v>0.1887535683744</v>
      </c>
      <c r="L118" s="38">
        <v>0</v>
      </c>
      <c r="M118" s="38">
        <v>0.190988184</v>
      </c>
      <c r="N118" s="38">
        <v>0</v>
      </c>
      <c r="O118" s="38">
        <v>0</v>
      </c>
      <c r="P118" s="38">
        <v>0.190988184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f t="shared" si="1"/>
        <v>0.0022346156256000116</v>
      </c>
      <c r="Z118" s="39">
        <f t="shared" si="2"/>
        <v>1.1838799365994317</v>
      </c>
      <c r="AA118" s="38">
        <v>0</v>
      </c>
      <c r="AB118" s="40">
        <v>0</v>
      </c>
      <c r="AC118" s="41"/>
      <c r="AD118" s="42"/>
    </row>
    <row r="119" spans="1:30" ht="13.5">
      <c r="A119" s="34"/>
      <c r="B119" s="48" t="s">
        <v>97</v>
      </c>
      <c r="C119" s="49"/>
      <c r="D119" s="37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f t="shared" si="1"/>
        <v>0</v>
      </c>
      <c r="Z119" s="39">
        <v>0</v>
      </c>
      <c r="AA119" s="38">
        <v>0</v>
      </c>
      <c r="AB119" s="40">
        <v>0</v>
      </c>
      <c r="AC119" s="41">
        <v>0</v>
      </c>
      <c r="AD119" s="42"/>
    </row>
    <row r="120" spans="1:30" ht="25.5">
      <c r="A120" s="34"/>
      <c r="B120" s="50" t="s">
        <v>208</v>
      </c>
      <c r="C120" s="49" t="s">
        <v>181</v>
      </c>
      <c r="D120" s="37">
        <v>0.29334264480000005</v>
      </c>
      <c r="E120" s="38">
        <v>0.5611346629424931</v>
      </c>
      <c r="F120" s="38">
        <v>0.29334264480000005</v>
      </c>
      <c r="G120" s="38">
        <v>0</v>
      </c>
      <c r="H120" s="38">
        <v>0.29334264480000005</v>
      </c>
      <c r="I120" s="38">
        <v>0</v>
      </c>
      <c r="J120" s="38">
        <v>0</v>
      </c>
      <c r="K120" s="38">
        <v>0.29334264480000005</v>
      </c>
      <c r="L120" s="38">
        <v>0</v>
      </c>
      <c r="M120" s="38">
        <v>0.299244852</v>
      </c>
      <c r="N120" s="38">
        <v>0</v>
      </c>
      <c r="O120" s="38">
        <v>0</v>
      </c>
      <c r="P120" s="38">
        <v>0.299244852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f t="shared" si="1"/>
        <v>0.005902207199999954</v>
      </c>
      <c r="Z120" s="39">
        <f t="shared" si="2"/>
        <v>2.012052221055025</v>
      </c>
      <c r="AA120" s="38">
        <v>0</v>
      </c>
      <c r="AB120" s="40">
        <v>0</v>
      </c>
      <c r="AC120" s="41"/>
      <c r="AD120" s="42"/>
    </row>
    <row r="121" spans="1:30" ht="13.5">
      <c r="A121" s="34"/>
      <c r="B121" s="48" t="s">
        <v>89</v>
      </c>
      <c r="C121" s="49"/>
      <c r="D121" s="37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f t="shared" si="1"/>
        <v>0</v>
      </c>
      <c r="Z121" s="39">
        <v>0</v>
      </c>
      <c r="AA121" s="38">
        <v>0</v>
      </c>
      <c r="AB121" s="40">
        <v>0</v>
      </c>
      <c r="AC121" s="41">
        <v>0</v>
      </c>
      <c r="AD121" s="42"/>
    </row>
    <row r="122" spans="1:30" ht="25.5">
      <c r="A122" s="34"/>
      <c r="B122" s="52" t="s">
        <v>209</v>
      </c>
      <c r="C122" s="49" t="s">
        <v>181</v>
      </c>
      <c r="D122" s="37">
        <v>0.23084216475840003</v>
      </c>
      <c r="E122" s="38">
        <v>0.4389635717702034</v>
      </c>
      <c r="F122" s="38">
        <v>0.23084216475840003</v>
      </c>
      <c r="G122" s="38">
        <v>0</v>
      </c>
      <c r="H122" s="38">
        <v>0.23084216475840003</v>
      </c>
      <c r="I122" s="38">
        <v>0</v>
      </c>
      <c r="J122" s="38">
        <v>0</v>
      </c>
      <c r="K122" s="38">
        <v>0.23084216475840003</v>
      </c>
      <c r="L122" s="38">
        <v>0</v>
      </c>
      <c r="M122" s="38">
        <v>0.204315708</v>
      </c>
      <c r="N122" s="38">
        <v>0</v>
      </c>
      <c r="O122" s="38">
        <v>0</v>
      </c>
      <c r="P122" s="38">
        <v>0.204315708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f t="shared" si="1"/>
        <v>-0.026526456758400013</v>
      </c>
      <c r="Z122" s="39">
        <f t="shared" si="2"/>
        <v>-11.491166176752271</v>
      </c>
      <c r="AA122" s="38">
        <v>0</v>
      </c>
      <c r="AB122" s="40">
        <v>0</v>
      </c>
      <c r="AC122" s="41" t="s">
        <v>153</v>
      </c>
      <c r="AD122" s="42"/>
    </row>
    <row r="123" spans="1:30" ht="12.75">
      <c r="A123" s="45" t="s">
        <v>210</v>
      </c>
      <c r="B123" s="51" t="s">
        <v>98</v>
      </c>
      <c r="C123" s="47" t="s">
        <v>211</v>
      </c>
      <c r="D123" s="37">
        <v>10.342055655504</v>
      </c>
      <c r="E123" s="38">
        <v>0</v>
      </c>
      <c r="F123" s="38">
        <v>10.342055655504</v>
      </c>
      <c r="G123" s="38">
        <v>0</v>
      </c>
      <c r="H123" s="38">
        <v>10.342055655504</v>
      </c>
      <c r="I123" s="38">
        <v>0</v>
      </c>
      <c r="J123" s="38">
        <v>0</v>
      </c>
      <c r="K123" s="38">
        <v>10.342055655504</v>
      </c>
      <c r="L123" s="38">
        <v>0</v>
      </c>
      <c r="M123" s="38">
        <v>6.935766336</v>
      </c>
      <c r="N123" s="38">
        <v>0</v>
      </c>
      <c r="O123" s="38">
        <v>0</v>
      </c>
      <c r="P123" s="38">
        <v>6.935766336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f t="shared" si="1"/>
        <v>-3.4062893195039994</v>
      </c>
      <c r="Z123" s="39">
        <f t="shared" si="2"/>
        <v>-32.93628880919033</v>
      </c>
      <c r="AA123" s="38">
        <v>0</v>
      </c>
      <c r="AB123" s="40">
        <v>0</v>
      </c>
      <c r="AC123" s="41">
        <v>0</v>
      </c>
      <c r="AD123" s="42"/>
    </row>
    <row r="124" spans="1:30" ht="13.5">
      <c r="A124" s="34"/>
      <c r="B124" s="48" t="s">
        <v>84</v>
      </c>
      <c r="C124" s="49">
        <v>0</v>
      </c>
      <c r="D124" s="37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f t="shared" si="1"/>
        <v>0</v>
      </c>
      <c r="Z124" s="39">
        <v>0</v>
      </c>
      <c r="AA124" s="38">
        <v>0</v>
      </c>
      <c r="AB124" s="40">
        <v>0</v>
      </c>
      <c r="AC124" s="41">
        <v>0</v>
      </c>
      <c r="AD124" s="42"/>
    </row>
    <row r="125" spans="1:30" ht="25.5">
      <c r="A125" s="34"/>
      <c r="B125" s="52" t="s">
        <v>212</v>
      </c>
      <c r="C125" s="49" t="s">
        <v>211</v>
      </c>
      <c r="D125" s="37">
        <v>0.21722999999999998</v>
      </c>
      <c r="E125" s="38">
        <v>3.915776166516859</v>
      </c>
      <c r="F125" s="38">
        <v>0.21722999999999998</v>
      </c>
      <c r="G125" s="38">
        <v>0</v>
      </c>
      <c r="H125" s="38">
        <v>0.21722999999999998</v>
      </c>
      <c r="I125" s="38">
        <v>0</v>
      </c>
      <c r="J125" s="38">
        <v>0</v>
      </c>
      <c r="K125" s="38">
        <v>0.21722999999999998</v>
      </c>
      <c r="L125" s="38">
        <v>0</v>
      </c>
      <c r="M125" s="38">
        <v>0.167577552</v>
      </c>
      <c r="N125" s="38">
        <v>0</v>
      </c>
      <c r="O125" s="38">
        <v>0</v>
      </c>
      <c r="P125" s="38">
        <v>0.167577552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f t="shared" si="1"/>
        <v>-0.04965244799999999</v>
      </c>
      <c r="Z125" s="39">
        <f t="shared" si="2"/>
        <v>-22.857086037840073</v>
      </c>
      <c r="AA125" s="38">
        <v>0</v>
      </c>
      <c r="AB125" s="40">
        <v>0</v>
      </c>
      <c r="AC125" s="41" t="s">
        <v>153</v>
      </c>
      <c r="AD125" s="42"/>
    </row>
    <row r="126" spans="1:30" ht="25.5">
      <c r="A126" s="34"/>
      <c r="B126" s="52" t="s">
        <v>213</v>
      </c>
      <c r="C126" s="49" t="s">
        <v>211</v>
      </c>
      <c r="D126" s="37">
        <v>0.7986014996160001</v>
      </c>
      <c r="E126" s="38">
        <v>7.831552333033718</v>
      </c>
      <c r="F126" s="38">
        <v>0.7986014996160001</v>
      </c>
      <c r="G126" s="38">
        <v>0</v>
      </c>
      <c r="H126" s="38">
        <v>0.7986014996160001</v>
      </c>
      <c r="I126" s="38">
        <v>0</v>
      </c>
      <c r="J126" s="38">
        <v>0</v>
      </c>
      <c r="K126" s="38">
        <v>0.7986014996160001</v>
      </c>
      <c r="L126" s="38">
        <v>0</v>
      </c>
      <c r="M126" s="38">
        <v>0.8055477719999999</v>
      </c>
      <c r="N126" s="38">
        <v>0</v>
      </c>
      <c r="O126" s="38">
        <v>0</v>
      </c>
      <c r="P126" s="38">
        <v>0.8055477719999999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f t="shared" si="1"/>
        <v>0.0069462723839998075</v>
      </c>
      <c r="Z126" s="39">
        <f t="shared" si="2"/>
        <v>0.8698045755410997</v>
      </c>
      <c r="AA126" s="38">
        <v>0</v>
      </c>
      <c r="AB126" s="40">
        <v>0</v>
      </c>
      <c r="AC126" s="41" t="s">
        <v>153</v>
      </c>
      <c r="AD126" s="42"/>
    </row>
    <row r="127" spans="1:30" ht="12.75">
      <c r="A127" s="34"/>
      <c r="B127" s="52" t="s">
        <v>214</v>
      </c>
      <c r="C127" s="49" t="s">
        <v>211</v>
      </c>
      <c r="D127" s="37">
        <v>0.598607534256</v>
      </c>
      <c r="E127" s="38">
        <v>7.831552333033718</v>
      </c>
      <c r="F127" s="38">
        <v>0.598607534256</v>
      </c>
      <c r="G127" s="38">
        <v>0</v>
      </c>
      <c r="H127" s="38">
        <v>0.598607534256</v>
      </c>
      <c r="I127" s="38">
        <v>0</v>
      </c>
      <c r="J127" s="38">
        <v>0</v>
      </c>
      <c r="K127" s="38">
        <v>0.598607534256</v>
      </c>
      <c r="L127" s="38">
        <v>0</v>
      </c>
      <c r="M127" s="38">
        <v>0.443457408</v>
      </c>
      <c r="N127" s="38">
        <v>0</v>
      </c>
      <c r="O127" s="38">
        <v>0</v>
      </c>
      <c r="P127" s="38">
        <v>0.443457408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f t="shared" si="1"/>
        <v>-0.155150126256</v>
      </c>
      <c r="Z127" s="39">
        <f t="shared" si="2"/>
        <v>-25.91850542757262</v>
      </c>
      <c r="AA127" s="38">
        <v>0</v>
      </c>
      <c r="AB127" s="40">
        <v>0</v>
      </c>
      <c r="AC127" s="41" t="s">
        <v>153</v>
      </c>
      <c r="AD127" s="42"/>
    </row>
    <row r="128" spans="1:30" ht="12.75">
      <c r="A128" s="34"/>
      <c r="B128" s="52" t="s">
        <v>215</v>
      </c>
      <c r="C128" s="49" t="s">
        <v>211</v>
      </c>
      <c r="D128" s="37">
        <v>0.4377793249008</v>
      </c>
      <c r="E128" s="38">
        <v>5.221034888689146</v>
      </c>
      <c r="F128" s="38">
        <v>0.4377793249008</v>
      </c>
      <c r="G128" s="38">
        <v>0</v>
      </c>
      <c r="H128" s="38">
        <v>0.4377793249008</v>
      </c>
      <c r="I128" s="38">
        <v>0</v>
      </c>
      <c r="J128" s="38">
        <v>0</v>
      </c>
      <c r="K128" s="38">
        <v>0.4377793249008</v>
      </c>
      <c r="L128" s="38">
        <v>0</v>
      </c>
      <c r="M128" s="38">
        <v>0.34607746800000005</v>
      </c>
      <c r="N128" s="38">
        <v>0</v>
      </c>
      <c r="O128" s="38">
        <v>0</v>
      </c>
      <c r="P128" s="38">
        <v>0.34607746800000005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f t="shared" si="1"/>
        <v>-0.09170185690079996</v>
      </c>
      <c r="Z128" s="39">
        <f t="shared" si="2"/>
        <v>-20.947050645111993</v>
      </c>
      <c r="AA128" s="38">
        <v>0</v>
      </c>
      <c r="AB128" s="40">
        <v>0</v>
      </c>
      <c r="AC128" s="41" t="s">
        <v>153</v>
      </c>
      <c r="AD128" s="42"/>
    </row>
    <row r="129" spans="1:30" ht="25.5">
      <c r="A129" s="34"/>
      <c r="B129" s="52" t="s">
        <v>216</v>
      </c>
      <c r="C129" s="49" t="s">
        <v>211</v>
      </c>
      <c r="D129" s="37">
        <v>0.4171590805488</v>
      </c>
      <c r="E129" s="38">
        <v>3.915776166516859</v>
      </c>
      <c r="F129" s="38">
        <v>0.4171590805488</v>
      </c>
      <c r="G129" s="38">
        <v>0</v>
      </c>
      <c r="H129" s="38">
        <v>0.4171590805488</v>
      </c>
      <c r="I129" s="38">
        <v>0</v>
      </c>
      <c r="J129" s="38">
        <v>0</v>
      </c>
      <c r="K129" s="38">
        <v>0.4171590805488</v>
      </c>
      <c r="L129" s="38">
        <v>0</v>
      </c>
      <c r="M129" s="38">
        <v>0.37566599999999994</v>
      </c>
      <c r="N129" s="38">
        <v>0</v>
      </c>
      <c r="O129" s="38">
        <v>0</v>
      </c>
      <c r="P129" s="38">
        <v>0.37566599999999994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f t="shared" si="1"/>
        <v>-0.041493080548800076</v>
      </c>
      <c r="Z129" s="39">
        <f t="shared" si="2"/>
        <v>-9.946584524592685</v>
      </c>
      <c r="AA129" s="38">
        <v>0</v>
      </c>
      <c r="AB129" s="40">
        <v>0</v>
      </c>
      <c r="AC129" s="41"/>
      <c r="AD129" s="42"/>
    </row>
    <row r="130" spans="1:30" ht="25.5">
      <c r="A130" s="34"/>
      <c r="B130" s="52" t="s">
        <v>217</v>
      </c>
      <c r="C130" s="49" t="s">
        <v>211</v>
      </c>
      <c r="D130" s="37">
        <v>0.4171590805488</v>
      </c>
      <c r="E130" s="38">
        <v>3.915776166516859</v>
      </c>
      <c r="F130" s="38">
        <v>0.4171590805488</v>
      </c>
      <c r="G130" s="38">
        <v>0</v>
      </c>
      <c r="H130" s="38">
        <v>0.4171590805488</v>
      </c>
      <c r="I130" s="38">
        <v>0</v>
      </c>
      <c r="J130" s="38">
        <v>0</v>
      </c>
      <c r="K130" s="38">
        <v>0.4171590805488</v>
      </c>
      <c r="L130" s="38">
        <v>0</v>
      </c>
      <c r="M130" s="38">
        <v>0.37566599999999994</v>
      </c>
      <c r="N130" s="38">
        <v>0</v>
      </c>
      <c r="O130" s="38">
        <v>0</v>
      </c>
      <c r="P130" s="38">
        <v>0.37566599999999994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f t="shared" si="1"/>
        <v>-0.041493080548800076</v>
      </c>
      <c r="Z130" s="39">
        <f t="shared" si="2"/>
        <v>-9.946584524592685</v>
      </c>
      <c r="AA130" s="38">
        <v>0</v>
      </c>
      <c r="AB130" s="40">
        <v>0</v>
      </c>
      <c r="AC130" s="41"/>
      <c r="AD130" s="42"/>
    </row>
    <row r="131" spans="1:30" ht="25.5">
      <c r="A131" s="34"/>
      <c r="B131" s="52" t="s">
        <v>218</v>
      </c>
      <c r="C131" s="49" t="s">
        <v>211</v>
      </c>
      <c r="D131" s="37">
        <v>0.4171590805488</v>
      </c>
      <c r="E131" s="38">
        <v>3.915776166516859</v>
      </c>
      <c r="F131" s="38">
        <v>0.4171590805488</v>
      </c>
      <c r="G131" s="38">
        <v>0</v>
      </c>
      <c r="H131" s="38">
        <v>0.4171590805488</v>
      </c>
      <c r="I131" s="38">
        <v>0</v>
      </c>
      <c r="J131" s="38">
        <v>0</v>
      </c>
      <c r="K131" s="38">
        <v>0.4171590805488</v>
      </c>
      <c r="L131" s="38">
        <v>0</v>
      </c>
      <c r="M131" s="38">
        <v>0.37566599999999994</v>
      </c>
      <c r="N131" s="38">
        <v>0</v>
      </c>
      <c r="O131" s="38">
        <v>0</v>
      </c>
      <c r="P131" s="38">
        <v>0.37566599999999994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f t="shared" si="1"/>
        <v>-0.041493080548800076</v>
      </c>
      <c r="Z131" s="39">
        <f t="shared" si="2"/>
        <v>-9.946584524592685</v>
      </c>
      <c r="AA131" s="38">
        <v>0</v>
      </c>
      <c r="AB131" s="40">
        <v>0</v>
      </c>
      <c r="AC131" s="41"/>
      <c r="AD131" s="42"/>
    </row>
    <row r="132" spans="1:30" ht="25.5">
      <c r="A132" s="34"/>
      <c r="B132" s="52" t="s">
        <v>219</v>
      </c>
      <c r="C132" s="49" t="s">
        <v>211</v>
      </c>
      <c r="D132" s="37">
        <v>0.552623197728</v>
      </c>
      <c r="E132" s="38">
        <v>2.610517444344573</v>
      </c>
      <c r="F132" s="38">
        <v>0.552623197728</v>
      </c>
      <c r="G132" s="38">
        <v>0</v>
      </c>
      <c r="H132" s="38">
        <v>0.552623197728</v>
      </c>
      <c r="I132" s="38">
        <v>0</v>
      </c>
      <c r="J132" s="38">
        <v>0</v>
      </c>
      <c r="K132" s="38">
        <v>0.552623197728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f t="shared" si="1"/>
        <v>-0.552623197728</v>
      </c>
      <c r="Z132" s="39">
        <f t="shared" si="2"/>
        <v>-100</v>
      </c>
      <c r="AA132" s="38">
        <v>0</v>
      </c>
      <c r="AB132" s="40">
        <v>0</v>
      </c>
      <c r="AC132" s="41" t="s">
        <v>532</v>
      </c>
      <c r="AD132" s="42"/>
    </row>
    <row r="133" spans="1:30" ht="12.75">
      <c r="A133" s="34"/>
      <c r="B133" s="52" t="s">
        <v>220</v>
      </c>
      <c r="C133" s="49" t="s">
        <v>211</v>
      </c>
      <c r="D133" s="37">
        <v>0.552623197728</v>
      </c>
      <c r="E133" s="38">
        <v>2.610517444344573</v>
      </c>
      <c r="F133" s="38">
        <v>0.552623197728</v>
      </c>
      <c r="G133" s="38">
        <v>0</v>
      </c>
      <c r="H133" s="38">
        <v>0.552623197728</v>
      </c>
      <c r="I133" s="38">
        <v>0</v>
      </c>
      <c r="J133" s="38">
        <v>0</v>
      </c>
      <c r="K133" s="38">
        <v>0.552623197728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f t="shared" si="1"/>
        <v>-0.552623197728</v>
      </c>
      <c r="Z133" s="39">
        <f t="shared" si="2"/>
        <v>-100</v>
      </c>
      <c r="AA133" s="38">
        <v>0</v>
      </c>
      <c r="AB133" s="40">
        <v>0</v>
      </c>
      <c r="AC133" s="41" t="s">
        <v>533</v>
      </c>
      <c r="AD133" s="42"/>
    </row>
    <row r="134" spans="1:30" ht="12.75">
      <c r="A134" s="34"/>
      <c r="B134" s="52" t="s">
        <v>221</v>
      </c>
      <c r="C134" s="49" t="s">
        <v>211</v>
      </c>
      <c r="D134" s="37">
        <v>0.552623197728</v>
      </c>
      <c r="E134" s="38">
        <v>2.610517444344573</v>
      </c>
      <c r="F134" s="38">
        <v>0.552623197728</v>
      </c>
      <c r="G134" s="38">
        <v>0</v>
      </c>
      <c r="H134" s="38">
        <v>0.552623197728</v>
      </c>
      <c r="I134" s="38">
        <v>0</v>
      </c>
      <c r="J134" s="38">
        <v>0</v>
      </c>
      <c r="K134" s="38">
        <v>0.552623197728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f t="shared" si="1"/>
        <v>-0.552623197728</v>
      </c>
      <c r="Z134" s="39">
        <f t="shared" si="2"/>
        <v>-100</v>
      </c>
      <c r="AA134" s="38">
        <v>0</v>
      </c>
      <c r="AB134" s="40">
        <v>0</v>
      </c>
      <c r="AC134" s="41" t="s">
        <v>533</v>
      </c>
      <c r="AD134" s="42"/>
    </row>
    <row r="135" spans="1:30" ht="25.5">
      <c r="A135" s="34"/>
      <c r="B135" s="52" t="s">
        <v>222</v>
      </c>
      <c r="C135" s="49" t="s">
        <v>211</v>
      </c>
      <c r="D135" s="37">
        <v>0.27810315517920003</v>
      </c>
      <c r="E135" s="38">
        <v>1.3052587221722864</v>
      </c>
      <c r="F135" s="38">
        <v>0.27810315517920003</v>
      </c>
      <c r="G135" s="38">
        <v>0</v>
      </c>
      <c r="H135" s="38">
        <v>0.27810315517920003</v>
      </c>
      <c r="I135" s="38">
        <v>0</v>
      </c>
      <c r="J135" s="38">
        <v>0</v>
      </c>
      <c r="K135" s="38">
        <v>0.27810315517920003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f t="shared" si="1"/>
        <v>-0.27810315517920003</v>
      </c>
      <c r="Z135" s="39">
        <f t="shared" si="2"/>
        <v>-100</v>
      </c>
      <c r="AA135" s="38">
        <v>0</v>
      </c>
      <c r="AB135" s="40">
        <v>0</v>
      </c>
      <c r="AC135" s="41" t="s">
        <v>533</v>
      </c>
      <c r="AD135" s="42"/>
    </row>
    <row r="136" spans="1:30" ht="25.5">
      <c r="A136" s="34"/>
      <c r="B136" s="52" t="s">
        <v>223</v>
      </c>
      <c r="C136" s="49" t="s">
        <v>211</v>
      </c>
      <c r="D136" s="37">
        <v>0.600197130912</v>
      </c>
      <c r="E136" s="38">
        <v>2.610517444344573</v>
      </c>
      <c r="F136" s="38">
        <v>0.600197130912</v>
      </c>
      <c r="G136" s="38">
        <v>0</v>
      </c>
      <c r="H136" s="38">
        <v>0.600197130912</v>
      </c>
      <c r="I136" s="38">
        <v>0</v>
      </c>
      <c r="J136" s="38">
        <v>0</v>
      </c>
      <c r="K136" s="38">
        <v>0.600197130912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f t="shared" si="1"/>
        <v>-0.600197130912</v>
      </c>
      <c r="Z136" s="39">
        <f t="shared" si="2"/>
        <v>-100</v>
      </c>
      <c r="AA136" s="38">
        <v>0</v>
      </c>
      <c r="AB136" s="40">
        <v>0</v>
      </c>
      <c r="AC136" s="41" t="s">
        <v>532</v>
      </c>
      <c r="AD136" s="42"/>
    </row>
    <row r="137" spans="1:30" ht="51">
      <c r="A137" s="34"/>
      <c r="B137" s="52" t="s">
        <v>224</v>
      </c>
      <c r="C137" s="49" t="s">
        <v>211</v>
      </c>
      <c r="D137" s="37">
        <v>0.1778873969328</v>
      </c>
      <c r="E137" s="38">
        <v>2.610517444344573</v>
      </c>
      <c r="F137" s="38">
        <v>0.1778873969328</v>
      </c>
      <c r="G137" s="38">
        <v>0</v>
      </c>
      <c r="H137" s="38">
        <v>0.1778873969328</v>
      </c>
      <c r="I137" s="38">
        <v>0</v>
      </c>
      <c r="J137" s="38">
        <v>0</v>
      </c>
      <c r="K137" s="38">
        <v>0.1778873969328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f t="shared" si="1"/>
        <v>-0.1778873969328</v>
      </c>
      <c r="Z137" s="39">
        <f t="shared" si="2"/>
        <v>-100</v>
      </c>
      <c r="AA137" s="38">
        <v>0</v>
      </c>
      <c r="AB137" s="40">
        <v>0</v>
      </c>
      <c r="AC137" s="41" t="s">
        <v>532</v>
      </c>
      <c r="AD137" s="42"/>
    </row>
    <row r="138" spans="1:30" ht="13.5">
      <c r="A138" s="34"/>
      <c r="B138" s="48" t="s">
        <v>96</v>
      </c>
      <c r="C138" s="49"/>
      <c r="D138" s="37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f t="shared" si="1"/>
        <v>0</v>
      </c>
      <c r="Z138" s="39">
        <v>0</v>
      </c>
      <c r="AA138" s="38">
        <v>0</v>
      </c>
      <c r="AB138" s="40">
        <v>0</v>
      </c>
      <c r="AC138" s="41"/>
      <c r="AD138" s="42"/>
    </row>
    <row r="139" spans="1:30" ht="25.5">
      <c r="A139" s="34"/>
      <c r="B139" s="52" t="s">
        <v>225</v>
      </c>
      <c r="C139" s="49" t="s">
        <v>211</v>
      </c>
      <c r="D139" s="37">
        <v>0.135063568512</v>
      </c>
      <c r="E139" s="38">
        <v>0.46027248302118423</v>
      </c>
      <c r="F139" s="38">
        <v>0.135063568512</v>
      </c>
      <c r="G139" s="38">
        <v>0</v>
      </c>
      <c r="H139" s="38">
        <v>0.135063568512</v>
      </c>
      <c r="I139" s="38">
        <v>0</v>
      </c>
      <c r="J139" s="38">
        <v>0</v>
      </c>
      <c r="K139" s="38">
        <v>0.135063568512</v>
      </c>
      <c r="L139" s="38">
        <v>0</v>
      </c>
      <c r="M139" s="38">
        <v>0.135591036</v>
      </c>
      <c r="N139" s="38">
        <v>0</v>
      </c>
      <c r="O139" s="38">
        <v>0</v>
      </c>
      <c r="P139" s="38">
        <v>0.135591036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f t="shared" si="1"/>
        <v>0.0005274674880000052</v>
      </c>
      <c r="Z139" s="39">
        <f t="shared" si="2"/>
        <v>0.3905327645427503</v>
      </c>
      <c r="AA139" s="38">
        <v>0</v>
      </c>
      <c r="AB139" s="40">
        <v>0</v>
      </c>
      <c r="AC139" s="41"/>
      <c r="AD139" s="42"/>
    </row>
    <row r="140" spans="1:30" ht="25.5">
      <c r="A140" s="34"/>
      <c r="B140" s="52" t="s">
        <v>226</v>
      </c>
      <c r="C140" s="49" t="s">
        <v>211</v>
      </c>
      <c r="D140" s="37">
        <v>0.0749939432592</v>
      </c>
      <c r="E140" s="38">
        <v>0.23013624151059212</v>
      </c>
      <c r="F140" s="38">
        <v>0.0749939432592</v>
      </c>
      <c r="G140" s="38">
        <v>0</v>
      </c>
      <c r="H140" s="38">
        <v>0.0749939432592</v>
      </c>
      <c r="I140" s="38">
        <v>0</v>
      </c>
      <c r="J140" s="38">
        <v>0</v>
      </c>
      <c r="K140" s="38">
        <v>0.0749939432592</v>
      </c>
      <c r="L140" s="38">
        <v>0</v>
      </c>
      <c r="M140" s="38">
        <v>0.074685852</v>
      </c>
      <c r="N140" s="38">
        <v>0</v>
      </c>
      <c r="O140" s="38">
        <v>0</v>
      </c>
      <c r="P140" s="38">
        <v>0.074685852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f t="shared" si="1"/>
        <v>-0.00030809125920000513</v>
      </c>
      <c r="Z140" s="39">
        <f t="shared" si="2"/>
        <v>-0.41082152212633455</v>
      </c>
      <c r="AA140" s="38">
        <v>0</v>
      </c>
      <c r="AB140" s="40">
        <v>0</v>
      </c>
      <c r="AC140" s="41"/>
      <c r="AD140" s="42"/>
    </row>
    <row r="141" spans="1:30" ht="25.5">
      <c r="A141" s="34"/>
      <c r="B141" s="52" t="s">
        <v>227</v>
      </c>
      <c r="C141" s="49" t="s">
        <v>211</v>
      </c>
      <c r="D141" s="37">
        <v>0.4535231457120001</v>
      </c>
      <c r="E141" s="38">
        <v>2.610517444344573</v>
      </c>
      <c r="F141" s="38">
        <v>0.4535231457120001</v>
      </c>
      <c r="G141" s="38">
        <v>0</v>
      </c>
      <c r="H141" s="38">
        <v>0.4535231457120001</v>
      </c>
      <c r="I141" s="38">
        <v>0</v>
      </c>
      <c r="J141" s="38">
        <v>0</v>
      </c>
      <c r="K141" s="38">
        <v>0.4535231457120001</v>
      </c>
      <c r="L141" s="38">
        <v>0</v>
      </c>
      <c r="M141" s="38">
        <v>0.352365192</v>
      </c>
      <c r="N141" s="38">
        <v>0</v>
      </c>
      <c r="O141" s="38">
        <v>0</v>
      </c>
      <c r="P141" s="38">
        <v>0.352365192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f t="shared" si="1"/>
        <v>-0.10115795371200009</v>
      </c>
      <c r="Z141" s="39">
        <f t="shared" si="2"/>
        <v>-22.304915343006158</v>
      </c>
      <c r="AA141" s="38">
        <v>0</v>
      </c>
      <c r="AB141" s="40">
        <v>0</v>
      </c>
      <c r="AC141" s="41" t="s">
        <v>153</v>
      </c>
      <c r="AD141" s="42"/>
    </row>
    <row r="142" spans="1:30" ht="13.5">
      <c r="A142" s="34"/>
      <c r="B142" s="48" t="s">
        <v>93</v>
      </c>
      <c r="C142" s="49"/>
      <c r="D142" s="37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f t="shared" si="1"/>
        <v>0</v>
      </c>
      <c r="Z142" s="39">
        <v>0</v>
      </c>
      <c r="AA142" s="38">
        <v>0</v>
      </c>
      <c r="AB142" s="40">
        <v>0</v>
      </c>
      <c r="AC142" s="41">
        <v>0</v>
      </c>
      <c r="AD142" s="42"/>
    </row>
    <row r="143" spans="1:30" ht="38.25">
      <c r="A143" s="34"/>
      <c r="B143" s="52" t="s">
        <v>228</v>
      </c>
      <c r="C143" s="49" t="s">
        <v>211</v>
      </c>
      <c r="D143" s="37">
        <v>0.4175184</v>
      </c>
      <c r="E143" s="38">
        <v>7.831552333033718</v>
      </c>
      <c r="F143" s="38">
        <v>0.4175184</v>
      </c>
      <c r="G143" s="38">
        <v>0</v>
      </c>
      <c r="H143" s="38">
        <v>0.4175184</v>
      </c>
      <c r="I143" s="38">
        <v>0</v>
      </c>
      <c r="J143" s="38">
        <v>0</v>
      </c>
      <c r="K143" s="38">
        <v>0.4175184</v>
      </c>
      <c r="L143" s="38">
        <v>0</v>
      </c>
      <c r="M143" s="38">
        <v>0.40830205199999997</v>
      </c>
      <c r="N143" s="38">
        <v>0</v>
      </c>
      <c r="O143" s="38">
        <v>0</v>
      </c>
      <c r="P143" s="38">
        <v>0.40830205199999997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f t="shared" si="1"/>
        <v>-0.00921634800000004</v>
      </c>
      <c r="Z143" s="39">
        <f t="shared" si="2"/>
        <v>-2.2074112182840424</v>
      </c>
      <c r="AA143" s="38">
        <v>0</v>
      </c>
      <c r="AB143" s="40">
        <v>0</v>
      </c>
      <c r="AC143" s="41">
        <v>0</v>
      </c>
      <c r="AD143" s="42"/>
    </row>
    <row r="144" spans="1:30" ht="38.25">
      <c r="A144" s="34"/>
      <c r="B144" s="52" t="s">
        <v>229</v>
      </c>
      <c r="C144" s="49" t="s">
        <v>211</v>
      </c>
      <c r="D144" s="37">
        <v>0.4770348</v>
      </c>
      <c r="E144" s="38">
        <v>1.1506812075529607</v>
      </c>
      <c r="F144" s="38">
        <v>0.4770348</v>
      </c>
      <c r="G144" s="38">
        <v>0</v>
      </c>
      <c r="H144" s="38">
        <v>0.4770348</v>
      </c>
      <c r="I144" s="38">
        <v>0</v>
      </c>
      <c r="J144" s="38">
        <v>0</v>
      </c>
      <c r="K144" s="38">
        <v>0.4770348</v>
      </c>
      <c r="L144" s="38">
        <v>0</v>
      </c>
      <c r="M144" s="38">
        <v>0.48062886</v>
      </c>
      <c r="N144" s="38">
        <v>0</v>
      </c>
      <c r="O144" s="38">
        <v>0</v>
      </c>
      <c r="P144" s="38">
        <v>0.48062886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f t="shared" si="1"/>
        <v>0.00359406000000001</v>
      </c>
      <c r="Z144" s="39">
        <f t="shared" si="2"/>
        <v>0.7534167318610739</v>
      </c>
      <c r="AA144" s="38">
        <v>0</v>
      </c>
      <c r="AB144" s="40">
        <v>0</v>
      </c>
      <c r="AC144" s="41">
        <v>0</v>
      </c>
      <c r="AD144" s="42"/>
    </row>
    <row r="145" spans="1:30" ht="38.25">
      <c r="A145" s="34"/>
      <c r="B145" s="52" t="s">
        <v>230</v>
      </c>
      <c r="C145" s="49" t="s">
        <v>211</v>
      </c>
      <c r="D145" s="37">
        <v>0.6058206826272001</v>
      </c>
      <c r="E145" s="38">
        <v>7.831552333033718</v>
      </c>
      <c r="F145" s="38">
        <v>0.6058206826272001</v>
      </c>
      <c r="G145" s="38">
        <v>0</v>
      </c>
      <c r="H145" s="38">
        <v>0.6058206826272001</v>
      </c>
      <c r="I145" s="38">
        <v>0</v>
      </c>
      <c r="J145" s="38">
        <v>0</v>
      </c>
      <c r="K145" s="38">
        <v>0.6058206826272001</v>
      </c>
      <c r="L145" s="38">
        <v>0</v>
      </c>
      <c r="M145" s="38">
        <v>0.6063613680000001</v>
      </c>
      <c r="N145" s="38">
        <v>0</v>
      </c>
      <c r="O145" s="38">
        <v>0</v>
      </c>
      <c r="P145" s="38">
        <v>0.6063613680000001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f t="shared" si="1"/>
        <v>0.0005406853727999428</v>
      </c>
      <c r="Z145" s="39">
        <f t="shared" si="2"/>
        <v>0.08924841761017603</v>
      </c>
      <c r="AA145" s="38">
        <v>0</v>
      </c>
      <c r="AB145" s="40">
        <v>0</v>
      </c>
      <c r="AC145" s="41"/>
      <c r="AD145" s="42"/>
    </row>
    <row r="146" spans="1:30" ht="25.5">
      <c r="A146" s="34"/>
      <c r="B146" s="52" t="s">
        <v>231</v>
      </c>
      <c r="C146" s="49" t="s">
        <v>211</v>
      </c>
      <c r="D146" s="37">
        <v>0.19803407757119998</v>
      </c>
      <c r="E146" s="38">
        <v>2.610517444344573</v>
      </c>
      <c r="F146" s="38">
        <v>0.19803407757119998</v>
      </c>
      <c r="G146" s="38">
        <v>0</v>
      </c>
      <c r="H146" s="38">
        <v>0.19803407757119998</v>
      </c>
      <c r="I146" s="38">
        <v>0</v>
      </c>
      <c r="J146" s="38">
        <v>0</v>
      </c>
      <c r="K146" s="38">
        <v>0.19803407757119998</v>
      </c>
      <c r="L146" s="38">
        <v>0</v>
      </c>
      <c r="M146" s="38">
        <v>0.198425028</v>
      </c>
      <c r="N146" s="38">
        <v>0</v>
      </c>
      <c r="O146" s="38">
        <v>0</v>
      </c>
      <c r="P146" s="38">
        <v>0.198425028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f t="shared" si="1"/>
        <v>0.0003909504288000243</v>
      </c>
      <c r="Z146" s="39">
        <f t="shared" si="2"/>
        <v>0.19741573450128266</v>
      </c>
      <c r="AA146" s="38">
        <v>0</v>
      </c>
      <c r="AB146" s="40">
        <v>0</v>
      </c>
      <c r="AC146" s="41"/>
      <c r="AD146" s="42"/>
    </row>
    <row r="147" spans="1:30" ht="13.5">
      <c r="A147" s="34"/>
      <c r="B147" s="48" t="s">
        <v>94</v>
      </c>
      <c r="C147" s="49"/>
      <c r="D147" s="37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f t="shared" si="1"/>
        <v>0</v>
      </c>
      <c r="Z147" s="39">
        <v>0</v>
      </c>
      <c r="AA147" s="38">
        <v>0</v>
      </c>
      <c r="AB147" s="40">
        <v>0</v>
      </c>
      <c r="AC147" s="41"/>
      <c r="AD147" s="42"/>
    </row>
    <row r="148" spans="1:30" ht="25.5">
      <c r="A148" s="34"/>
      <c r="B148" s="52" t="s">
        <v>232</v>
      </c>
      <c r="C148" s="49" t="s">
        <v>211</v>
      </c>
      <c r="D148" s="37">
        <v>0.7297047162048002</v>
      </c>
      <c r="E148" s="38">
        <v>10.442069777378292</v>
      </c>
      <c r="F148" s="38">
        <v>0.7297047162048002</v>
      </c>
      <c r="G148" s="38">
        <v>0</v>
      </c>
      <c r="H148" s="38">
        <v>0.7297047162048002</v>
      </c>
      <c r="I148" s="38">
        <v>0</v>
      </c>
      <c r="J148" s="38">
        <v>0</v>
      </c>
      <c r="K148" s="38">
        <v>0.7297047162048002</v>
      </c>
      <c r="L148" s="38">
        <v>0</v>
      </c>
      <c r="M148" s="38">
        <v>0.629480328</v>
      </c>
      <c r="N148" s="38">
        <v>0</v>
      </c>
      <c r="O148" s="38">
        <v>0</v>
      </c>
      <c r="P148" s="38">
        <v>0.629480328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f aca="true" t="shared" si="3" ref="Y148:Y211">P148-K148</f>
        <v>-0.10022438820480017</v>
      </c>
      <c r="Z148" s="39">
        <f aca="true" t="shared" si="4" ref="Z148:Z211">Y148/K148*100</f>
        <v>-13.734924001323165</v>
      </c>
      <c r="AA148" s="38">
        <v>0</v>
      </c>
      <c r="AB148" s="40">
        <v>0</v>
      </c>
      <c r="AC148" s="41" t="s">
        <v>153</v>
      </c>
      <c r="AD148" s="42"/>
    </row>
    <row r="149" spans="1:30" ht="25.5">
      <c r="A149" s="34"/>
      <c r="B149" s="52" t="s">
        <v>233</v>
      </c>
      <c r="C149" s="49" t="s">
        <v>211</v>
      </c>
      <c r="D149" s="37">
        <v>0.3262639605984</v>
      </c>
      <c r="E149" s="38">
        <v>5.221034888689146</v>
      </c>
      <c r="F149" s="38">
        <v>0.3262639605984</v>
      </c>
      <c r="G149" s="38">
        <v>0</v>
      </c>
      <c r="H149" s="38">
        <v>0.3262639605984</v>
      </c>
      <c r="I149" s="38">
        <v>0</v>
      </c>
      <c r="J149" s="38">
        <v>0</v>
      </c>
      <c r="K149" s="38">
        <v>0.3262639605984</v>
      </c>
      <c r="L149" s="38">
        <v>0</v>
      </c>
      <c r="M149" s="38">
        <v>0.30744489599999997</v>
      </c>
      <c r="N149" s="38">
        <v>0</v>
      </c>
      <c r="O149" s="38">
        <v>0</v>
      </c>
      <c r="P149" s="38">
        <v>0.30744489599999997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f t="shared" si="3"/>
        <v>-0.018819064598400048</v>
      </c>
      <c r="Z149" s="39">
        <f t="shared" si="4"/>
        <v>-5.768048841154274</v>
      </c>
      <c r="AA149" s="38">
        <v>0</v>
      </c>
      <c r="AB149" s="40">
        <v>0</v>
      </c>
      <c r="AC149" s="41"/>
      <c r="AD149" s="42"/>
    </row>
    <row r="150" spans="1:30" ht="13.5">
      <c r="A150" s="34"/>
      <c r="B150" s="48" t="s">
        <v>87</v>
      </c>
      <c r="C150" s="49"/>
      <c r="D150" s="37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f t="shared" si="3"/>
        <v>0</v>
      </c>
      <c r="Z150" s="39">
        <v>0</v>
      </c>
      <c r="AA150" s="38">
        <v>0</v>
      </c>
      <c r="AB150" s="40">
        <v>0</v>
      </c>
      <c r="AC150" s="41"/>
      <c r="AD150" s="42"/>
    </row>
    <row r="151" spans="1:30" ht="38.25">
      <c r="A151" s="34"/>
      <c r="B151" s="52" t="s">
        <v>234</v>
      </c>
      <c r="C151" s="49" t="s">
        <v>211</v>
      </c>
      <c r="D151" s="37">
        <v>0.2615878508064</v>
      </c>
      <c r="E151" s="38">
        <v>3.915776166516859</v>
      </c>
      <c r="F151" s="38">
        <v>0.2615878508064</v>
      </c>
      <c r="G151" s="38">
        <v>0</v>
      </c>
      <c r="H151" s="38">
        <v>0.2615878508064</v>
      </c>
      <c r="I151" s="38">
        <v>0</v>
      </c>
      <c r="J151" s="38">
        <v>0</v>
      </c>
      <c r="K151" s="38">
        <v>0.2615878508064</v>
      </c>
      <c r="L151" s="38">
        <v>0</v>
      </c>
      <c r="M151" s="38">
        <v>0.262844388</v>
      </c>
      <c r="N151" s="38">
        <v>0</v>
      </c>
      <c r="O151" s="38">
        <v>0</v>
      </c>
      <c r="P151" s="38">
        <v>0.262844388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f t="shared" si="3"/>
        <v>0.0012565371935999714</v>
      </c>
      <c r="Z151" s="39">
        <f t="shared" si="4"/>
        <v>0.4803499817466404</v>
      </c>
      <c r="AA151" s="38">
        <v>0</v>
      </c>
      <c r="AB151" s="40">
        <v>0</v>
      </c>
      <c r="AC151" s="41"/>
      <c r="AD151" s="42"/>
    </row>
    <row r="152" spans="1:30" ht="13.5">
      <c r="A152" s="34"/>
      <c r="B152" s="48" t="s">
        <v>86</v>
      </c>
      <c r="C152" s="49"/>
      <c r="D152" s="37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f t="shared" si="3"/>
        <v>0</v>
      </c>
      <c r="Z152" s="39">
        <v>0</v>
      </c>
      <c r="AA152" s="38">
        <v>0</v>
      </c>
      <c r="AB152" s="40">
        <v>0</v>
      </c>
      <c r="AC152" s="41"/>
      <c r="AD152" s="42"/>
    </row>
    <row r="153" spans="1:30" ht="25.5">
      <c r="A153" s="34"/>
      <c r="B153" s="52" t="s">
        <v>235</v>
      </c>
      <c r="C153" s="49" t="s">
        <v>211</v>
      </c>
      <c r="D153" s="37">
        <v>0.1182691211472</v>
      </c>
      <c r="E153" s="38">
        <v>1.3052587221722864</v>
      </c>
      <c r="F153" s="38">
        <v>0.1182691211472</v>
      </c>
      <c r="G153" s="38">
        <v>0</v>
      </c>
      <c r="H153" s="38">
        <v>0.1182691211472</v>
      </c>
      <c r="I153" s="38">
        <v>0</v>
      </c>
      <c r="J153" s="38">
        <v>0</v>
      </c>
      <c r="K153" s="38">
        <v>0.1182691211472</v>
      </c>
      <c r="L153" s="38">
        <v>0</v>
      </c>
      <c r="M153" s="38">
        <v>0.11041545599999998</v>
      </c>
      <c r="N153" s="38">
        <v>0</v>
      </c>
      <c r="O153" s="38">
        <v>0</v>
      </c>
      <c r="P153" s="38">
        <v>0.11041545599999998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f t="shared" si="3"/>
        <v>-0.007853665147200012</v>
      </c>
      <c r="Z153" s="39">
        <f t="shared" si="4"/>
        <v>-6.640503515220335</v>
      </c>
      <c r="AA153" s="38">
        <v>0</v>
      </c>
      <c r="AB153" s="40">
        <v>0</v>
      </c>
      <c r="AC153" s="41"/>
      <c r="AD153" s="42"/>
    </row>
    <row r="154" spans="1:30" ht="25.5">
      <c r="A154" s="34"/>
      <c r="B154" s="52" t="s">
        <v>236</v>
      </c>
      <c r="C154" s="49" t="s">
        <v>211</v>
      </c>
      <c r="D154" s="37">
        <v>0.1438439832</v>
      </c>
      <c r="E154" s="38">
        <v>0.46027248302118423</v>
      </c>
      <c r="F154" s="38">
        <v>0.1438439832</v>
      </c>
      <c r="G154" s="38">
        <v>0</v>
      </c>
      <c r="H154" s="38">
        <v>0.1438439832</v>
      </c>
      <c r="I154" s="38">
        <v>0</v>
      </c>
      <c r="J154" s="38">
        <v>0</v>
      </c>
      <c r="K154" s="38">
        <v>0.1438439832</v>
      </c>
      <c r="L154" s="38">
        <v>0</v>
      </c>
      <c r="M154" s="38">
        <v>0.151482588</v>
      </c>
      <c r="N154" s="38">
        <v>0</v>
      </c>
      <c r="O154" s="38">
        <v>0</v>
      </c>
      <c r="P154" s="38">
        <v>0.151482588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f t="shared" si="3"/>
        <v>0.007638604800000004</v>
      </c>
      <c r="Z154" s="39">
        <f t="shared" si="4"/>
        <v>5.310340154707287</v>
      </c>
      <c r="AA154" s="38">
        <v>0</v>
      </c>
      <c r="AB154" s="40">
        <v>0</v>
      </c>
      <c r="AC154" s="41"/>
      <c r="AD154" s="42"/>
    </row>
    <row r="155" spans="1:30" ht="13.5">
      <c r="A155" s="34"/>
      <c r="B155" s="48" t="s">
        <v>97</v>
      </c>
      <c r="C155" s="49"/>
      <c r="D155" s="37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f t="shared" si="3"/>
        <v>0</v>
      </c>
      <c r="Z155" s="39">
        <v>0</v>
      </c>
      <c r="AA155" s="38">
        <v>0</v>
      </c>
      <c r="AB155" s="40">
        <v>0</v>
      </c>
      <c r="AC155" s="41">
        <v>0</v>
      </c>
      <c r="AD155" s="42"/>
    </row>
    <row r="156" spans="1:30" ht="12.75">
      <c r="A156" s="34"/>
      <c r="B156" s="52" t="s">
        <v>237</v>
      </c>
      <c r="C156" s="49" t="s">
        <v>211</v>
      </c>
      <c r="D156" s="37">
        <v>0.131929482816</v>
      </c>
      <c r="E156" s="38">
        <v>0.46027248302118423</v>
      </c>
      <c r="F156" s="38">
        <v>0.131929482816</v>
      </c>
      <c r="G156" s="38">
        <v>0</v>
      </c>
      <c r="H156" s="38">
        <v>0.131929482816</v>
      </c>
      <c r="I156" s="38">
        <v>0</v>
      </c>
      <c r="J156" s="38">
        <v>0</v>
      </c>
      <c r="K156" s="38">
        <v>0.131929482816</v>
      </c>
      <c r="L156" s="38">
        <v>0</v>
      </c>
      <c r="M156" s="38">
        <v>0.126283404</v>
      </c>
      <c r="N156" s="38">
        <v>0</v>
      </c>
      <c r="O156" s="38">
        <v>0</v>
      </c>
      <c r="P156" s="38">
        <v>0.126283404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f t="shared" si="3"/>
        <v>-0.005646078816000016</v>
      </c>
      <c r="Z156" s="39">
        <f t="shared" si="4"/>
        <v>-4.279618698933668</v>
      </c>
      <c r="AA156" s="38">
        <v>0</v>
      </c>
      <c r="AB156" s="40">
        <v>0</v>
      </c>
      <c r="AC156" s="41"/>
      <c r="AD156" s="42"/>
    </row>
    <row r="157" spans="1:30" ht="13.5">
      <c r="A157" s="34"/>
      <c r="B157" s="48" t="s">
        <v>89</v>
      </c>
      <c r="C157" s="49"/>
      <c r="D157" s="37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f t="shared" si="3"/>
        <v>0</v>
      </c>
      <c r="Z157" s="39">
        <v>0</v>
      </c>
      <c r="AA157" s="38">
        <v>0</v>
      </c>
      <c r="AB157" s="40">
        <v>0</v>
      </c>
      <c r="AC157" s="41"/>
      <c r="AD157" s="42"/>
    </row>
    <row r="158" spans="1:30" ht="25.5">
      <c r="A158" s="34"/>
      <c r="B158" s="52" t="s">
        <v>238</v>
      </c>
      <c r="C158" s="49" t="s">
        <v>211</v>
      </c>
      <c r="D158" s="37">
        <v>0.0749939432592</v>
      </c>
      <c r="E158" s="38">
        <v>0.23013624151059212</v>
      </c>
      <c r="F158" s="38">
        <v>0.0749939432592</v>
      </c>
      <c r="G158" s="38">
        <v>0</v>
      </c>
      <c r="H158" s="38">
        <v>0.0749939432592</v>
      </c>
      <c r="I158" s="38">
        <v>0</v>
      </c>
      <c r="J158" s="38">
        <v>0</v>
      </c>
      <c r="K158" s="38">
        <v>0.0749939432592</v>
      </c>
      <c r="L158" s="38">
        <v>0</v>
      </c>
      <c r="M158" s="38">
        <v>0.12558154800000002</v>
      </c>
      <c r="N158" s="38">
        <v>0</v>
      </c>
      <c r="O158" s="38">
        <v>0</v>
      </c>
      <c r="P158" s="38">
        <v>0.12558154800000002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f t="shared" si="3"/>
        <v>0.05058760474080001</v>
      </c>
      <c r="Z158" s="39">
        <f t="shared" si="4"/>
        <v>67.45558713449049</v>
      </c>
      <c r="AA158" s="38">
        <v>0</v>
      </c>
      <c r="AB158" s="40">
        <v>0</v>
      </c>
      <c r="AC158" s="41" t="s">
        <v>153</v>
      </c>
      <c r="AD158" s="42"/>
    </row>
    <row r="159" spans="1:30" ht="25.5">
      <c r="A159" s="34"/>
      <c r="B159" s="52" t="s">
        <v>239</v>
      </c>
      <c r="C159" s="49" t="s">
        <v>211</v>
      </c>
      <c r="D159" s="37">
        <v>0.17572110316320003</v>
      </c>
      <c r="E159" s="38">
        <v>1.3052587221722864</v>
      </c>
      <c r="F159" s="38">
        <v>0.17572110316320003</v>
      </c>
      <c r="G159" s="38">
        <v>0</v>
      </c>
      <c r="H159" s="38">
        <v>0.17572110316320003</v>
      </c>
      <c r="I159" s="38">
        <v>0</v>
      </c>
      <c r="J159" s="38">
        <v>0</v>
      </c>
      <c r="K159" s="38">
        <v>0.17572110316320003</v>
      </c>
      <c r="L159" s="38">
        <v>0</v>
      </c>
      <c r="M159" s="38">
        <v>0.07621614</v>
      </c>
      <c r="N159" s="38">
        <v>0</v>
      </c>
      <c r="O159" s="38">
        <v>0</v>
      </c>
      <c r="P159" s="38">
        <v>0.07621614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f t="shared" si="3"/>
        <v>-0.09950496316320002</v>
      </c>
      <c r="Z159" s="39">
        <f t="shared" si="4"/>
        <v>-56.626643796326114</v>
      </c>
      <c r="AA159" s="38">
        <v>0</v>
      </c>
      <c r="AB159" s="40">
        <v>0</v>
      </c>
      <c r="AC159" s="41" t="s">
        <v>153</v>
      </c>
      <c r="AD159" s="42"/>
    </row>
    <row r="160" spans="1:30" ht="25.5">
      <c r="A160" s="45" t="s">
        <v>240</v>
      </c>
      <c r="B160" s="51" t="s">
        <v>99</v>
      </c>
      <c r="C160" s="47" t="s">
        <v>241</v>
      </c>
      <c r="D160" s="37">
        <v>2.9901018930912002</v>
      </c>
      <c r="E160" s="38">
        <v>0</v>
      </c>
      <c r="F160" s="38">
        <v>2.9901018930912002</v>
      </c>
      <c r="G160" s="38">
        <v>0</v>
      </c>
      <c r="H160" s="38">
        <v>2.9901018930912002</v>
      </c>
      <c r="I160" s="38">
        <v>0</v>
      </c>
      <c r="J160" s="38">
        <v>0</v>
      </c>
      <c r="K160" s="38">
        <v>2.9901018930912002</v>
      </c>
      <c r="L160" s="38">
        <v>0</v>
      </c>
      <c r="M160" s="38">
        <v>3.0386612159999995</v>
      </c>
      <c r="N160" s="38">
        <v>0</v>
      </c>
      <c r="O160" s="38">
        <v>0</v>
      </c>
      <c r="P160" s="38">
        <v>3.0386612159999995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f t="shared" si="3"/>
        <v>0.048559322908799274</v>
      </c>
      <c r="Z160" s="39">
        <f t="shared" si="4"/>
        <v>1.6240022796881384</v>
      </c>
      <c r="AA160" s="38">
        <v>0</v>
      </c>
      <c r="AB160" s="40">
        <v>0</v>
      </c>
      <c r="AC160" s="41">
        <v>0</v>
      </c>
      <c r="AD160" s="42"/>
    </row>
    <row r="161" spans="1:30" ht="13.5">
      <c r="A161" s="34"/>
      <c r="B161" s="48" t="s">
        <v>84</v>
      </c>
      <c r="C161" s="49">
        <v>0</v>
      </c>
      <c r="D161" s="37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f t="shared" si="3"/>
        <v>0</v>
      </c>
      <c r="Z161" s="39">
        <v>0</v>
      </c>
      <c r="AA161" s="38">
        <v>0</v>
      </c>
      <c r="AB161" s="40">
        <v>0</v>
      </c>
      <c r="AC161" s="41">
        <v>0</v>
      </c>
      <c r="AD161" s="42"/>
    </row>
    <row r="162" spans="1:30" ht="25.5">
      <c r="A162" s="34"/>
      <c r="B162" s="52" t="s">
        <v>242</v>
      </c>
      <c r="C162" s="49" t="s">
        <v>241</v>
      </c>
      <c r="D162" s="37">
        <v>0.5200177205376</v>
      </c>
      <c r="E162" s="38">
        <v>1.3978645780643373</v>
      </c>
      <c r="F162" s="38">
        <v>0.5200177205376</v>
      </c>
      <c r="G162" s="38">
        <v>0</v>
      </c>
      <c r="H162" s="38">
        <v>0.5200177205376</v>
      </c>
      <c r="I162" s="38">
        <v>0</v>
      </c>
      <c r="J162" s="38">
        <v>0</v>
      </c>
      <c r="K162" s="38">
        <v>0.5200177205376</v>
      </c>
      <c r="L162" s="38">
        <v>0</v>
      </c>
      <c r="M162" s="38">
        <v>0.532178424</v>
      </c>
      <c r="N162" s="38">
        <v>0</v>
      </c>
      <c r="O162" s="38">
        <v>0</v>
      </c>
      <c r="P162" s="38">
        <v>0.532178424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f t="shared" si="3"/>
        <v>0.012160703462400058</v>
      </c>
      <c r="Z162" s="39">
        <f t="shared" si="4"/>
        <v>2.3385171278063734</v>
      </c>
      <c r="AA162" s="38">
        <v>0</v>
      </c>
      <c r="AB162" s="40">
        <v>0</v>
      </c>
      <c r="AC162" s="41"/>
      <c r="AD162" s="42"/>
    </row>
    <row r="163" spans="1:30" ht="25.5">
      <c r="A163" s="34"/>
      <c r="B163" s="52" t="s">
        <v>243</v>
      </c>
      <c r="C163" s="49" t="s">
        <v>241</v>
      </c>
      <c r="D163" s="37">
        <v>0.39001329040320004</v>
      </c>
      <c r="E163" s="38">
        <v>1.0483984335482532</v>
      </c>
      <c r="F163" s="38">
        <v>0.39001329040320004</v>
      </c>
      <c r="G163" s="38">
        <v>0</v>
      </c>
      <c r="H163" s="38">
        <v>0.39001329040320004</v>
      </c>
      <c r="I163" s="38">
        <v>0</v>
      </c>
      <c r="J163" s="38">
        <v>0</v>
      </c>
      <c r="K163" s="38">
        <v>0.39001329040320004</v>
      </c>
      <c r="L163" s="38">
        <v>0</v>
      </c>
      <c r="M163" s="38">
        <v>0.398540796</v>
      </c>
      <c r="N163" s="38">
        <v>0</v>
      </c>
      <c r="O163" s="38">
        <v>0</v>
      </c>
      <c r="P163" s="38">
        <v>0.398540796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f t="shared" si="3"/>
        <v>0.008527505596799934</v>
      </c>
      <c r="Z163" s="39">
        <f t="shared" si="4"/>
        <v>2.186465386342118</v>
      </c>
      <c r="AA163" s="38">
        <v>0</v>
      </c>
      <c r="AB163" s="40">
        <v>0</v>
      </c>
      <c r="AC163" s="41"/>
      <c r="AD163" s="42"/>
    </row>
    <row r="164" spans="1:30" ht="13.5">
      <c r="A164" s="34"/>
      <c r="B164" s="48" t="s">
        <v>93</v>
      </c>
      <c r="C164" s="49"/>
      <c r="D164" s="37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f t="shared" si="3"/>
        <v>0</v>
      </c>
      <c r="Z164" s="39">
        <v>0</v>
      </c>
      <c r="AA164" s="38">
        <v>0</v>
      </c>
      <c r="AB164" s="40">
        <v>0</v>
      </c>
      <c r="AC164" s="41">
        <v>0</v>
      </c>
      <c r="AD164" s="42"/>
    </row>
    <row r="165" spans="1:30" ht="51">
      <c r="A165" s="34"/>
      <c r="B165" s="52" t="s">
        <v>244</v>
      </c>
      <c r="C165" s="49" t="s">
        <v>241</v>
      </c>
      <c r="D165" s="37">
        <v>0.8666962008960001</v>
      </c>
      <c r="E165" s="38">
        <v>2.3297742967738957</v>
      </c>
      <c r="F165" s="38">
        <v>0.8666962008960001</v>
      </c>
      <c r="G165" s="38">
        <v>0</v>
      </c>
      <c r="H165" s="38">
        <v>0.8666962008960001</v>
      </c>
      <c r="I165" s="38">
        <v>0</v>
      </c>
      <c r="J165" s="38">
        <v>0</v>
      </c>
      <c r="K165" s="38">
        <v>0.8666962008960001</v>
      </c>
      <c r="L165" s="38">
        <v>0</v>
      </c>
      <c r="M165" s="38">
        <v>0.881074692</v>
      </c>
      <c r="N165" s="38">
        <v>0</v>
      </c>
      <c r="O165" s="38">
        <v>0</v>
      </c>
      <c r="P165" s="38">
        <v>0.881074692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f t="shared" si="3"/>
        <v>0.014378491103999913</v>
      </c>
      <c r="Z165" s="39">
        <f t="shared" si="4"/>
        <v>1.6590001305111606</v>
      </c>
      <c r="AA165" s="38">
        <v>0</v>
      </c>
      <c r="AB165" s="40">
        <v>0</v>
      </c>
      <c r="AC165" s="41">
        <v>0</v>
      </c>
      <c r="AD165" s="42"/>
    </row>
    <row r="166" spans="1:30" ht="38.25">
      <c r="A166" s="34"/>
      <c r="B166" s="52" t="s">
        <v>245</v>
      </c>
      <c r="C166" s="49" t="s">
        <v>241</v>
      </c>
      <c r="D166" s="37">
        <v>0.6066873406272</v>
      </c>
      <c r="E166" s="38">
        <v>1.6308420077417267</v>
      </c>
      <c r="F166" s="38">
        <v>0.6066873406272</v>
      </c>
      <c r="G166" s="38">
        <v>0</v>
      </c>
      <c r="H166" s="38">
        <v>0.6066873406272</v>
      </c>
      <c r="I166" s="38">
        <v>0</v>
      </c>
      <c r="J166" s="38">
        <v>0</v>
      </c>
      <c r="K166" s="38">
        <v>0.6066873406272</v>
      </c>
      <c r="L166" s="38">
        <v>0</v>
      </c>
      <c r="M166" s="38">
        <v>0.6181406399999999</v>
      </c>
      <c r="N166" s="38">
        <v>0</v>
      </c>
      <c r="O166" s="38">
        <v>0</v>
      </c>
      <c r="P166" s="38">
        <v>0.6181406399999999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f t="shared" si="3"/>
        <v>0.01145329937279993</v>
      </c>
      <c r="Z166" s="39">
        <f t="shared" si="4"/>
        <v>1.8878421562182894</v>
      </c>
      <c r="AA166" s="38">
        <v>0</v>
      </c>
      <c r="AB166" s="40">
        <v>0</v>
      </c>
      <c r="AC166" s="41">
        <v>0</v>
      </c>
      <c r="AD166" s="42"/>
    </row>
    <row r="167" spans="1:30" ht="13.5">
      <c r="A167" s="34"/>
      <c r="B167" s="48" t="s">
        <v>94</v>
      </c>
      <c r="C167" s="49"/>
      <c r="D167" s="37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f t="shared" si="3"/>
        <v>0</v>
      </c>
      <c r="Z167" s="39">
        <v>0</v>
      </c>
      <c r="AA167" s="38">
        <v>0</v>
      </c>
      <c r="AB167" s="40">
        <v>0</v>
      </c>
      <c r="AC167" s="41"/>
      <c r="AD167" s="42"/>
    </row>
    <row r="168" spans="1:30" ht="38.25">
      <c r="A168" s="34"/>
      <c r="B168" s="52" t="s">
        <v>246</v>
      </c>
      <c r="C168" s="49" t="s">
        <v>241</v>
      </c>
      <c r="D168" s="37">
        <v>0.6066873406272</v>
      </c>
      <c r="E168" s="38">
        <v>1.6308420077417267</v>
      </c>
      <c r="F168" s="38">
        <v>0.6066873406272</v>
      </c>
      <c r="G168" s="38">
        <v>0</v>
      </c>
      <c r="H168" s="38">
        <v>0.6066873406272</v>
      </c>
      <c r="I168" s="38">
        <v>0</v>
      </c>
      <c r="J168" s="38">
        <v>0</v>
      </c>
      <c r="K168" s="38">
        <v>0.6066873406272</v>
      </c>
      <c r="L168" s="38">
        <v>0</v>
      </c>
      <c r="M168" s="38">
        <v>0.6087266639999999</v>
      </c>
      <c r="N168" s="38">
        <v>0</v>
      </c>
      <c r="O168" s="38">
        <v>0</v>
      </c>
      <c r="P168" s="38">
        <v>0.6087266639999999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f t="shared" si="3"/>
        <v>0.002039323372799884</v>
      </c>
      <c r="Z168" s="39">
        <f t="shared" si="4"/>
        <v>0.33614074931769783</v>
      </c>
      <c r="AA168" s="38">
        <v>0</v>
      </c>
      <c r="AB168" s="40">
        <v>0</v>
      </c>
      <c r="AC168" s="41"/>
      <c r="AD168" s="42"/>
    </row>
    <row r="169" spans="1:30" ht="25.5">
      <c r="A169" s="45" t="s">
        <v>247</v>
      </c>
      <c r="B169" s="51" t="s">
        <v>100</v>
      </c>
      <c r="C169" s="47" t="s">
        <v>248</v>
      </c>
      <c r="D169" s="37">
        <v>3.669548400000001</v>
      </c>
      <c r="E169" s="38">
        <v>0</v>
      </c>
      <c r="F169" s="38">
        <v>3.669548400000001</v>
      </c>
      <c r="G169" s="38">
        <v>0</v>
      </c>
      <c r="H169" s="38">
        <v>3.669548400000001</v>
      </c>
      <c r="I169" s="38">
        <v>0</v>
      </c>
      <c r="J169" s="38">
        <v>0</v>
      </c>
      <c r="K169" s="38">
        <v>3.669548400000001</v>
      </c>
      <c r="L169" s="38">
        <v>0</v>
      </c>
      <c r="M169" s="38">
        <v>3.613893599999999</v>
      </c>
      <c r="N169" s="38">
        <v>0</v>
      </c>
      <c r="O169" s="38">
        <v>0</v>
      </c>
      <c r="P169" s="38">
        <v>3.613893599999999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f t="shared" si="3"/>
        <v>-0.05565480000000189</v>
      </c>
      <c r="Z169" s="39">
        <f t="shared" si="4"/>
        <v>-1.5166661924939286</v>
      </c>
      <c r="AA169" s="38">
        <v>0</v>
      </c>
      <c r="AB169" s="40">
        <v>0</v>
      </c>
      <c r="AC169" s="41">
        <v>0</v>
      </c>
      <c r="AD169" s="42"/>
    </row>
    <row r="170" spans="1:30" ht="13.5">
      <c r="A170" s="34"/>
      <c r="B170" s="53" t="s">
        <v>84</v>
      </c>
      <c r="C170" s="49">
        <v>0</v>
      </c>
      <c r="D170" s="37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f t="shared" si="3"/>
        <v>0</v>
      </c>
      <c r="Z170" s="39">
        <v>0</v>
      </c>
      <c r="AA170" s="38">
        <v>0</v>
      </c>
      <c r="AB170" s="40">
        <v>0</v>
      </c>
      <c r="AC170" s="41">
        <v>0</v>
      </c>
      <c r="AD170" s="42"/>
    </row>
    <row r="171" spans="1:30" ht="38.25">
      <c r="A171" s="34"/>
      <c r="B171" s="52" t="s">
        <v>249</v>
      </c>
      <c r="C171" s="49" t="s">
        <v>248</v>
      </c>
      <c r="D171" s="37">
        <v>0.8737020000000001</v>
      </c>
      <c r="E171" s="38">
        <v>1.583962402989569</v>
      </c>
      <c r="F171" s="38">
        <v>0.8737020000000001</v>
      </c>
      <c r="G171" s="38">
        <v>0</v>
      </c>
      <c r="H171" s="38">
        <v>0.8737020000000001</v>
      </c>
      <c r="I171" s="38">
        <v>0</v>
      </c>
      <c r="J171" s="38">
        <v>0</v>
      </c>
      <c r="K171" s="38">
        <v>0.8737020000000001</v>
      </c>
      <c r="L171" s="38">
        <v>0</v>
      </c>
      <c r="M171" s="38">
        <v>0.8716548120000001</v>
      </c>
      <c r="N171" s="38">
        <v>0</v>
      </c>
      <c r="O171" s="38">
        <v>0</v>
      </c>
      <c r="P171" s="38">
        <v>0.8716548120000001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f t="shared" si="3"/>
        <v>-0.002047188000000033</v>
      </c>
      <c r="Z171" s="39">
        <f t="shared" si="4"/>
        <v>-0.2343119278655689</v>
      </c>
      <c r="AA171" s="38">
        <v>0</v>
      </c>
      <c r="AB171" s="40">
        <v>0</v>
      </c>
      <c r="AC171" s="41"/>
      <c r="AD171" s="42"/>
    </row>
    <row r="172" spans="1:30" ht="25.5">
      <c r="A172" s="34"/>
      <c r="B172" s="52" t="s">
        <v>250</v>
      </c>
      <c r="C172" s="49" t="s">
        <v>248</v>
      </c>
      <c r="D172" s="37">
        <v>0.1747404</v>
      </c>
      <c r="E172" s="38">
        <v>0.3167924805979139</v>
      </c>
      <c r="F172" s="38">
        <v>0.1747404</v>
      </c>
      <c r="G172" s="38">
        <v>0</v>
      </c>
      <c r="H172" s="38">
        <v>0.1747404</v>
      </c>
      <c r="I172" s="38">
        <v>0</v>
      </c>
      <c r="J172" s="38">
        <v>0</v>
      </c>
      <c r="K172" s="38">
        <v>0.1747404</v>
      </c>
      <c r="L172" s="38">
        <v>0</v>
      </c>
      <c r="M172" s="38">
        <v>0.113784288</v>
      </c>
      <c r="N172" s="38">
        <v>0</v>
      </c>
      <c r="O172" s="38">
        <v>0</v>
      </c>
      <c r="P172" s="38">
        <v>0.113784288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f t="shared" si="3"/>
        <v>-0.06095611199999999</v>
      </c>
      <c r="Z172" s="39">
        <f t="shared" si="4"/>
        <v>-34.883811642871365</v>
      </c>
      <c r="AA172" s="38">
        <v>0</v>
      </c>
      <c r="AB172" s="40">
        <v>0</v>
      </c>
      <c r="AC172" s="41" t="s">
        <v>534</v>
      </c>
      <c r="AD172" s="42"/>
    </row>
    <row r="173" spans="1:30" ht="25.5">
      <c r="A173" s="34"/>
      <c r="B173" s="52" t="s">
        <v>251</v>
      </c>
      <c r="C173" s="49" t="s">
        <v>248</v>
      </c>
      <c r="D173" s="37">
        <v>0.3494808</v>
      </c>
      <c r="E173" s="38">
        <v>0.6335849611958277</v>
      </c>
      <c r="F173" s="38">
        <v>0.3494808</v>
      </c>
      <c r="G173" s="38">
        <v>0</v>
      </c>
      <c r="H173" s="38">
        <v>0.3494808</v>
      </c>
      <c r="I173" s="38">
        <v>0</v>
      </c>
      <c r="J173" s="38">
        <v>0</v>
      </c>
      <c r="K173" s="38">
        <v>0.3494808</v>
      </c>
      <c r="L173" s="38">
        <v>0</v>
      </c>
      <c r="M173" s="38">
        <v>0.348661812</v>
      </c>
      <c r="N173" s="38">
        <v>0</v>
      </c>
      <c r="O173" s="38">
        <v>0</v>
      </c>
      <c r="P173" s="38">
        <v>0.348661812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f t="shared" si="3"/>
        <v>-0.000818987999999965</v>
      </c>
      <c r="Z173" s="39">
        <f t="shared" si="4"/>
        <v>-0.23434420431679365</v>
      </c>
      <c r="AA173" s="38">
        <v>0</v>
      </c>
      <c r="AB173" s="40">
        <v>0</v>
      </c>
      <c r="AC173" s="41"/>
      <c r="AD173" s="42"/>
    </row>
    <row r="174" spans="1:30" ht="25.5">
      <c r="A174" s="34"/>
      <c r="B174" s="52" t="s">
        <v>252</v>
      </c>
      <c r="C174" s="49" t="s">
        <v>248</v>
      </c>
      <c r="D174" s="37">
        <v>0.1747404</v>
      </c>
      <c r="E174" s="38">
        <v>0.3167924805979139</v>
      </c>
      <c r="F174" s="38">
        <v>0.1747404</v>
      </c>
      <c r="G174" s="38">
        <v>0</v>
      </c>
      <c r="H174" s="38">
        <v>0.1747404</v>
      </c>
      <c r="I174" s="38">
        <v>0</v>
      </c>
      <c r="J174" s="38">
        <v>0</v>
      </c>
      <c r="K174" s="38">
        <v>0.1747404</v>
      </c>
      <c r="L174" s="38">
        <v>0</v>
      </c>
      <c r="M174" s="38">
        <v>0.176209704</v>
      </c>
      <c r="N174" s="38">
        <v>0</v>
      </c>
      <c r="O174" s="38">
        <v>0</v>
      </c>
      <c r="P174" s="38">
        <v>0.176209704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f t="shared" si="3"/>
        <v>0.0014693040000000046</v>
      </c>
      <c r="Z174" s="39">
        <f t="shared" si="4"/>
        <v>0.8408496260738814</v>
      </c>
      <c r="AA174" s="38">
        <v>0</v>
      </c>
      <c r="AB174" s="40">
        <v>0</v>
      </c>
      <c r="AC174" s="41"/>
      <c r="AD174" s="42"/>
    </row>
    <row r="175" spans="1:30" ht="25.5">
      <c r="A175" s="34"/>
      <c r="B175" s="52" t="s">
        <v>253</v>
      </c>
      <c r="C175" s="49" t="s">
        <v>248</v>
      </c>
      <c r="D175" s="37">
        <v>0.1747404</v>
      </c>
      <c r="E175" s="38">
        <v>0.3167924805979139</v>
      </c>
      <c r="F175" s="38">
        <v>0.1747404</v>
      </c>
      <c r="G175" s="38">
        <v>0</v>
      </c>
      <c r="H175" s="38">
        <v>0.1747404</v>
      </c>
      <c r="I175" s="38">
        <v>0</v>
      </c>
      <c r="J175" s="38">
        <v>0</v>
      </c>
      <c r="K175" s="38">
        <v>0.1747404</v>
      </c>
      <c r="L175" s="38">
        <v>0</v>
      </c>
      <c r="M175" s="38">
        <v>0.17650970399999996</v>
      </c>
      <c r="N175" s="38">
        <v>0</v>
      </c>
      <c r="O175" s="38">
        <v>0</v>
      </c>
      <c r="P175" s="38">
        <v>0.17650970399999996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f t="shared" si="3"/>
        <v>0.0017693039999999716</v>
      </c>
      <c r="Z175" s="39">
        <f t="shared" si="4"/>
        <v>1.0125328773426017</v>
      </c>
      <c r="AA175" s="38">
        <v>0</v>
      </c>
      <c r="AB175" s="40">
        <v>0</v>
      </c>
      <c r="AC175" s="41"/>
      <c r="AD175" s="42"/>
    </row>
    <row r="176" spans="1:30" ht="25.5">
      <c r="A176" s="34"/>
      <c r="B176" s="52" t="s">
        <v>254</v>
      </c>
      <c r="C176" s="49" t="s">
        <v>248</v>
      </c>
      <c r="D176" s="37">
        <v>0.1747404</v>
      </c>
      <c r="E176" s="38">
        <v>0.3167924805979139</v>
      </c>
      <c r="F176" s="38">
        <v>0.1747404</v>
      </c>
      <c r="G176" s="38">
        <v>0</v>
      </c>
      <c r="H176" s="38">
        <v>0.1747404</v>
      </c>
      <c r="I176" s="38">
        <v>0</v>
      </c>
      <c r="J176" s="38">
        <v>0</v>
      </c>
      <c r="K176" s="38">
        <v>0.1747404</v>
      </c>
      <c r="L176" s="38">
        <v>0</v>
      </c>
      <c r="M176" s="38">
        <v>0.176299428</v>
      </c>
      <c r="N176" s="38">
        <v>0</v>
      </c>
      <c r="O176" s="38">
        <v>0</v>
      </c>
      <c r="P176" s="38">
        <v>0.176299428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f t="shared" si="3"/>
        <v>0.0015590280000000178</v>
      </c>
      <c r="Z176" s="39">
        <f t="shared" si="4"/>
        <v>0.8921966528633436</v>
      </c>
      <c r="AA176" s="38">
        <v>0</v>
      </c>
      <c r="AB176" s="40">
        <v>0</v>
      </c>
      <c r="AC176" s="41"/>
      <c r="AD176" s="42"/>
    </row>
    <row r="177" spans="1:30" ht="13.5">
      <c r="A177" s="34"/>
      <c r="B177" s="48" t="s">
        <v>93</v>
      </c>
      <c r="C177" s="49"/>
      <c r="D177" s="37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f t="shared" si="3"/>
        <v>0</v>
      </c>
      <c r="Z177" s="39">
        <v>0</v>
      </c>
      <c r="AA177" s="38">
        <v>0</v>
      </c>
      <c r="AB177" s="40">
        <v>0</v>
      </c>
      <c r="AC177" s="41"/>
      <c r="AD177" s="42"/>
    </row>
    <row r="178" spans="1:30" ht="25.5">
      <c r="A178" s="34"/>
      <c r="B178" s="52" t="s">
        <v>255</v>
      </c>
      <c r="C178" s="49" t="s">
        <v>248</v>
      </c>
      <c r="D178" s="37">
        <v>0.1747404</v>
      </c>
      <c r="E178" s="38">
        <v>0.3167924805979139</v>
      </c>
      <c r="F178" s="38">
        <v>0.1747404</v>
      </c>
      <c r="G178" s="38">
        <v>0</v>
      </c>
      <c r="H178" s="38">
        <v>0.1747404</v>
      </c>
      <c r="I178" s="38">
        <v>0</v>
      </c>
      <c r="J178" s="38">
        <v>0</v>
      </c>
      <c r="K178" s="38">
        <v>0.1747404</v>
      </c>
      <c r="L178" s="38">
        <v>0</v>
      </c>
      <c r="M178" s="38">
        <v>0.17529454800000002</v>
      </c>
      <c r="N178" s="38">
        <v>0</v>
      </c>
      <c r="O178" s="38">
        <v>0</v>
      </c>
      <c r="P178" s="38">
        <v>0.17529454800000002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f t="shared" si="3"/>
        <v>0.0005541480000000321</v>
      </c>
      <c r="Z178" s="39">
        <f t="shared" si="4"/>
        <v>0.3171264344135827</v>
      </c>
      <c r="AA178" s="38">
        <v>0</v>
      </c>
      <c r="AB178" s="40">
        <v>0</v>
      </c>
      <c r="AC178" s="41"/>
      <c r="AD178" s="42"/>
    </row>
    <row r="179" spans="1:30" ht="38.25">
      <c r="A179" s="34"/>
      <c r="B179" s="52" t="s">
        <v>256</v>
      </c>
      <c r="C179" s="49" t="s">
        <v>248</v>
      </c>
      <c r="D179" s="37">
        <v>0.8737020000000001</v>
      </c>
      <c r="E179" s="38">
        <v>1.583962402989569</v>
      </c>
      <c r="F179" s="38">
        <v>0.8737020000000001</v>
      </c>
      <c r="G179" s="38">
        <v>0</v>
      </c>
      <c r="H179" s="38">
        <v>0.8737020000000001</v>
      </c>
      <c r="I179" s="38">
        <v>0</v>
      </c>
      <c r="J179" s="38">
        <v>0</v>
      </c>
      <c r="K179" s="38">
        <v>0.8737020000000001</v>
      </c>
      <c r="L179" s="38">
        <v>0</v>
      </c>
      <c r="M179" s="38">
        <v>0.8737755599999999</v>
      </c>
      <c r="N179" s="38">
        <v>0</v>
      </c>
      <c r="O179" s="38">
        <v>0</v>
      </c>
      <c r="P179" s="38">
        <v>0.8737755599999999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f t="shared" si="3"/>
        <v>7.3559999999806E-05</v>
      </c>
      <c r="Z179" s="39">
        <f t="shared" si="4"/>
        <v>0.008419346642196767</v>
      </c>
      <c r="AA179" s="38">
        <v>0</v>
      </c>
      <c r="AB179" s="40">
        <v>0</v>
      </c>
      <c r="AC179" s="41"/>
      <c r="AD179" s="42"/>
    </row>
    <row r="180" spans="1:30" ht="13.5">
      <c r="A180" s="34"/>
      <c r="B180" s="48" t="s">
        <v>94</v>
      </c>
      <c r="C180" s="49"/>
      <c r="D180" s="37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f t="shared" si="3"/>
        <v>0</v>
      </c>
      <c r="Z180" s="39">
        <v>0</v>
      </c>
      <c r="AA180" s="38">
        <v>0</v>
      </c>
      <c r="AB180" s="40">
        <v>0</v>
      </c>
      <c r="AC180" s="41"/>
      <c r="AD180" s="42"/>
    </row>
    <row r="181" spans="1:30" ht="25.5">
      <c r="A181" s="34"/>
      <c r="B181" s="52" t="s">
        <v>257</v>
      </c>
      <c r="C181" s="49" t="s">
        <v>248</v>
      </c>
      <c r="D181" s="37">
        <v>0.1747404</v>
      </c>
      <c r="E181" s="38">
        <v>0.3167924805979139</v>
      </c>
      <c r="F181" s="38">
        <v>0.1747404</v>
      </c>
      <c r="G181" s="38">
        <v>0</v>
      </c>
      <c r="H181" s="38">
        <v>0.1747404</v>
      </c>
      <c r="I181" s="38">
        <v>0</v>
      </c>
      <c r="J181" s="38">
        <v>0</v>
      </c>
      <c r="K181" s="38">
        <v>0.1747404</v>
      </c>
      <c r="L181" s="38">
        <v>0</v>
      </c>
      <c r="M181" s="38">
        <v>0.1755177</v>
      </c>
      <c r="N181" s="38">
        <v>0</v>
      </c>
      <c r="O181" s="38">
        <v>0</v>
      </c>
      <c r="P181" s="38">
        <v>0.1755177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f t="shared" si="3"/>
        <v>0.0007773000000000085</v>
      </c>
      <c r="Z181" s="39">
        <f t="shared" si="4"/>
        <v>0.4448313040373082</v>
      </c>
      <c r="AA181" s="38">
        <v>0</v>
      </c>
      <c r="AB181" s="40">
        <v>0</v>
      </c>
      <c r="AC181" s="41"/>
      <c r="AD181" s="42"/>
    </row>
    <row r="182" spans="1:30" ht="25.5">
      <c r="A182" s="34"/>
      <c r="B182" s="52" t="s">
        <v>258</v>
      </c>
      <c r="C182" s="49" t="s">
        <v>248</v>
      </c>
      <c r="D182" s="37">
        <v>0.1747404</v>
      </c>
      <c r="E182" s="38">
        <v>0.3167924805979139</v>
      </c>
      <c r="F182" s="38">
        <v>0.1747404</v>
      </c>
      <c r="G182" s="38">
        <v>0</v>
      </c>
      <c r="H182" s="38">
        <v>0.1747404</v>
      </c>
      <c r="I182" s="38">
        <v>0</v>
      </c>
      <c r="J182" s="38">
        <v>0</v>
      </c>
      <c r="K182" s="38">
        <v>0.1747404</v>
      </c>
      <c r="L182" s="38">
        <v>0</v>
      </c>
      <c r="M182" s="38">
        <v>0.1755177</v>
      </c>
      <c r="N182" s="38">
        <v>0</v>
      </c>
      <c r="O182" s="38">
        <v>0</v>
      </c>
      <c r="P182" s="38">
        <v>0.1755177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f t="shared" si="3"/>
        <v>0.0007773000000000085</v>
      </c>
      <c r="Z182" s="39">
        <f t="shared" si="4"/>
        <v>0.4448313040373082</v>
      </c>
      <c r="AA182" s="38">
        <v>0</v>
      </c>
      <c r="AB182" s="40">
        <v>0</v>
      </c>
      <c r="AC182" s="41"/>
      <c r="AD182" s="42"/>
    </row>
    <row r="183" spans="1:30" ht="25.5">
      <c r="A183" s="34"/>
      <c r="B183" s="52" t="s">
        <v>259</v>
      </c>
      <c r="C183" s="49" t="s">
        <v>248</v>
      </c>
      <c r="D183" s="37">
        <v>0.1747404</v>
      </c>
      <c r="E183" s="38">
        <v>0.3167924805979139</v>
      </c>
      <c r="F183" s="38">
        <v>0.1747404</v>
      </c>
      <c r="G183" s="38">
        <v>0</v>
      </c>
      <c r="H183" s="38">
        <v>0.1747404</v>
      </c>
      <c r="I183" s="38">
        <v>0</v>
      </c>
      <c r="J183" s="38">
        <v>0</v>
      </c>
      <c r="K183" s="38">
        <v>0.1747404</v>
      </c>
      <c r="L183" s="38">
        <v>0</v>
      </c>
      <c r="M183" s="38">
        <v>0.1755177</v>
      </c>
      <c r="N183" s="38">
        <v>0</v>
      </c>
      <c r="O183" s="38">
        <v>0</v>
      </c>
      <c r="P183" s="38">
        <v>0.1755177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f t="shared" si="3"/>
        <v>0.0007773000000000085</v>
      </c>
      <c r="Z183" s="39">
        <f t="shared" si="4"/>
        <v>0.4448313040373082</v>
      </c>
      <c r="AA183" s="38">
        <v>0</v>
      </c>
      <c r="AB183" s="40">
        <v>0</v>
      </c>
      <c r="AC183" s="41"/>
      <c r="AD183" s="42"/>
    </row>
    <row r="184" spans="1:30" ht="25.5">
      <c r="A184" s="34"/>
      <c r="B184" s="52" t="s">
        <v>260</v>
      </c>
      <c r="C184" s="49" t="s">
        <v>248</v>
      </c>
      <c r="D184" s="37">
        <v>0.1747404</v>
      </c>
      <c r="E184" s="38">
        <v>0.3167924805979139</v>
      </c>
      <c r="F184" s="38">
        <v>0.1747404</v>
      </c>
      <c r="G184" s="38">
        <v>0</v>
      </c>
      <c r="H184" s="38">
        <v>0.1747404</v>
      </c>
      <c r="I184" s="38">
        <v>0</v>
      </c>
      <c r="J184" s="38">
        <v>0</v>
      </c>
      <c r="K184" s="38">
        <v>0.1747404</v>
      </c>
      <c r="L184" s="38">
        <v>0</v>
      </c>
      <c r="M184" s="38">
        <v>0.175150644</v>
      </c>
      <c r="N184" s="38">
        <v>0</v>
      </c>
      <c r="O184" s="38">
        <v>0</v>
      </c>
      <c r="P184" s="38">
        <v>0.175150644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f t="shared" si="3"/>
        <v>0.00041024400000000405</v>
      </c>
      <c r="Z184" s="39">
        <f t="shared" si="4"/>
        <v>0.23477341244497785</v>
      </c>
      <c r="AA184" s="38">
        <v>0</v>
      </c>
      <c r="AB184" s="40">
        <v>0</v>
      </c>
      <c r="AC184" s="41"/>
      <c r="AD184" s="42"/>
    </row>
    <row r="185" spans="1:30" ht="25.5">
      <c r="A185" s="45" t="s">
        <v>101</v>
      </c>
      <c r="B185" s="54" t="s">
        <v>102</v>
      </c>
      <c r="C185" s="46" t="s">
        <v>30</v>
      </c>
      <c r="D185" s="37">
        <v>68.98118833508812</v>
      </c>
      <c r="E185" s="38">
        <v>0</v>
      </c>
      <c r="F185" s="38">
        <v>68.98118833508812</v>
      </c>
      <c r="G185" s="38">
        <v>0</v>
      </c>
      <c r="H185" s="38">
        <v>68.98118833508812</v>
      </c>
      <c r="I185" s="38">
        <v>0</v>
      </c>
      <c r="J185" s="38">
        <v>0</v>
      </c>
      <c r="K185" s="38">
        <v>68.98118833508812</v>
      </c>
      <c r="L185" s="38">
        <v>0</v>
      </c>
      <c r="M185" s="38">
        <v>58.115290367999975</v>
      </c>
      <c r="N185" s="38">
        <v>0</v>
      </c>
      <c r="O185" s="38">
        <v>0</v>
      </c>
      <c r="P185" s="38">
        <v>58.115290367999975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f t="shared" si="3"/>
        <v>-10.865897967088145</v>
      </c>
      <c r="Z185" s="39">
        <f t="shared" si="4"/>
        <v>-15.751972717989657</v>
      </c>
      <c r="AA185" s="38">
        <v>0</v>
      </c>
      <c r="AB185" s="40">
        <v>0</v>
      </c>
      <c r="AC185" s="41">
        <v>0</v>
      </c>
      <c r="AD185" s="42"/>
    </row>
    <row r="186" spans="1:30" ht="12.75">
      <c r="A186" s="45" t="s">
        <v>103</v>
      </c>
      <c r="B186" s="54" t="s">
        <v>104</v>
      </c>
      <c r="C186" s="46" t="s">
        <v>30</v>
      </c>
      <c r="D186" s="37">
        <v>56.87604433508812</v>
      </c>
      <c r="E186" s="38">
        <v>0</v>
      </c>
      <c r="F186" s="38">
        <v>56.87604433508812</v>
      </c>
      <c r="G186" s="38">
        <v>0</v>
      </c>
      <c r="H186" s="38">
        <v>56.87604433508812</v>
      </c>
      <c r="I186" s="38">
        <v>0</v>
      </c>
      <c r="J186" s="38">
        <v>0</v>
      </c>
      <c r="K186" s="38">
        <v>56.87604433508812</v>
      </c>
      <c r="L186" s="38">
        <v>0</v>
      </c>
      <c r="M186" s="38">
        <v>50.58796804799998</v>
      </c>
      <c r="N186" s="38">
        <v>0</v>
      </c>
      <c r="O186" s="38">
        <v>0</v>
      </c>
      <c r="P186" s="38">
        <v>50.58796804799998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f t="shared" si="3"/>
        <v>-6.288076287088138</v>
      </c>
      <c r="Z186" s="39">
        <f t="shared" si="4"/>
        <v>-11.055755301901124</v>
      </c>
      <c r="AA186" s="38">
        <v>0</v>
      </c>
      <c r="AB186" s="40">
        <v>0</v>
      </c>
      <c r="AC186" s="41">
        <v>0</v>
      </c>
      <c r="AD186" s="42"/>
    </row>
    <row r="187" spans="1:30" ht="25.5">
      <c r="A187" s="45" t="s">
        <v>261</v>
      </c>
      <c r="B187" s="51" t="s">
        <v>105</v>
      </c>
      <c r="C187" s="47" t="s">
        <v>262</v>
      </c>
      <c r="D187" s="37">
        <v>41.774136761524225</v>
      </c>
      <c r="E187" s="38">
        <v>0</v>
      </c>
      <c r="F187" s="38">
        <v>41.774136761524225</v>
      </c>
      <c r="G187" s="38">
        <v>0</v>
      </c>
      <c r="H187" s="38">
        <v>41.774136761524225</v>
      </c>
      <c r="I187" s="38">
        <v>0</v>
      </c>
      <c r="J187" s="38">
        <v>0</v>
      </c>
      <c r="K187" s="38">
        <v>41.774136761524225</v>
      </c>
      <c r="L187" s="38">
        <v>0</v>
      </c>
      <c r="M187" s="38">
        <v>42.02050951199998</v>
      </c>
      <c r="N187" s="38">
        <v>0</v>
      </c>
      <c r="O187" s="38">
        <v>0</v>
      </c>
      <c r="P187" s="38">
        <v>42.02050951199998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f t="shared" si="3"/>
        <v>0.24637275047575713</v>
      </c>
      <c r="Z187" s="39">
        <f t="shared" si="4"/>
        <v>0.5897734090406794</v>
      </c>
      <c r="AA187" s="38">
        <v>0</v>
      </c>
      <c r="AB187" s="40">
        <v>0</v>
      </c>
      <c r="AC187" s="41">
        <v>0</v>
      </c>
      <c r="AD187" s="42"/>
    </row>
    <row r="188" spans="1:30" ht="13.5">
      <c r="A188" s="34"/>
      <c r="B188" s="48" t="s">
        <v>84</v>
      </c>
      <c r="C188" s="49">
        <v>0</v>
      </c>
      <c r="D188" s="37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f t="shared" si="3"/>
        <v>0</v>
      </c>
      <c r="Z188" s="39">
        <v>0</v>
      </c>
      <c r="AA188" s="38">
        <v>0</v>
      </c>
      <c r="AB188" s="40">
        <v>0</v>
      </c>
      <c r="AC188" s="41">
        <v>0</v>
      </c>
      <c r="AD188" s="42"/>
    </row>
    <row r="189" spans="1:30" ht="25.5">
      <c r="A189" s="34"/>
      <c r="B189" s="50" t="s">
        <v>263</v>
      </c>
      <c r="C189" s="49" t="s">
        <v>262</v>
      </c>
      <c r="D189" s="37">
        <v>1.32899495539056</v>
      </c>
      <c r="E189" s="38">
        <v>3.7320835058318367</v>
      </c>
      <c r="F189" s="38">
        <v>1.32899495539056</v>
      </c>
      <c r="G189" s="38">
        <v>0</v>
      </c>
      <c r="H189" s="38">
        <v>1.32899495539056</v>
      </c>
      <c r="I189" s="38">
        <v>0</v>
      </c>
      <c r="J189" s="38">
        <v>0</v>
      </c>
      <c r="K189" s="38">
        <v>1.32899495539056</v>
      </c>
      <c r="L189" s="38">
        <v>0</v>
      </c>
      <c r="M189" s="38">
        <v>1.5393675839999996</v>
      </c>
      <c r="N189" s="38">
        <v>0</v>
      </c>
      <c r="O189" s="38">
        <v>0</v>
      </c>
      <c r="P189" s="38">
        <v>1.5393675839999996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f t="shared" si="3"/>
        <v>0.21037262860943962</v>
      </c>
      <c r="Z189" s="39">
        <f t="shared" si="4"/>
        <v>15.829452757224056</v>
      </c>
      <c r="AA189" s="38">
        <v>0</v>
      </c>
      <c r="AB189" s="40">
        <v>0</v>
      </c>
      <c r="AC189" s="41" t="s">
        <v>535</v>
      </c>
      <c r="AD189" s="42"/>
    </row>
    <row r="190" spans="1:30" ht="25.5">
      <c r="A190" s="34"/>
      <c r="B190" s="50" t="s">
        <v>264</v>
      </c>
      <c r="C190" s="49" t="s">
        <v>262</v>
      </c>
      <c r="D190" s="37">
        <v>0.803387797026624</v>
      </c>
      <c r="E190" s="38">
        <v>1.0993147759433355</v>
      </c>
      <c r="F190" s="38">
        <v>0.803387797026624</v>
      </c>
      <c r="G190" s="38">
        <v>0</v>
      </c>
      <c r="H190" s="38">
        <v>0.803387797026624</v>
      </c>
      <c r="I190" s="38">
        <v>0</v>
      </c>
      <c r="J190" s="38">
        <v>0</v>
      </c>
      <c r="K190" s="38">
        <v>0.803387797026624</v>
      </c>
      <c r="L190" s="38">
        <v>0</v>
      </c>
      <c r="M190" s="38">
        <v>0.7927846559999999</v>
      </c>
      <c r="N190" s="38">
        <v>0</v>
      </c>
      <c r="O190" s="38">
        <v>0</v>
      </c>
      <c r="P190" s="38">
        <v>0.7927846559999999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f t="shared" si="3"/>
        <v>-0.010603141026624074</v>
      </c>
      <c r="Z190" s="39">
        <f t="shared" si="4"/>
        <v>-1.3198035949595945</v>
      </c>
      <c r="AA190" s="38">
        <v>0</v>
      </c>
      <c r="AB190" s="40">
        <v>0</v>
      </c>
      <c r="AC190" s="41"/>
      <c r="AD190" s="42"/>
    </row>
    <row r="191" spans="1:30" ht="25.5">
      <c r="A191" s="34"/>
      <c r="B191" s="50" t="s">
        <v>265</v>
      </c>
      <c r="C191" s="49" t="s">
        <v>262</v>
      </c>
      <c r="D191" s="37">
        <v>0.28818462938054396</v>
      </c>
      <c r="E191" s="38">
        <v>0.48311451065919936</v>
      </c>
      <c r="F191" s="38">
        <v>0.28818462938054396</v>
      </c>
      <c r="G191" s="38">
        <v>0</v>
      </c>
      <c r="H191" s="38">
        <v>0.28818462938054396</v>
      </c>
      <c r="I191" s="38">
        <v>0</v>
      </c>
      <c r="J191" s="38">
        <v>0</v>
      </c>
      <c r="K191" s="38">
        <v>0.28818462938054396</v>
      </c>
      <c r="L191" s="38">
        <v>0</v>
      </c>
      <c r="M191" s="38">
        <v>0.28226049599999997</v>
      </c>
      <c r="N191" s="38">
        <v>0</v>
      </c>
      <c r="O191" s="38">
        <v>0</v>
      </c>
      <c r="P191" s="38">
        <v>0.28226049599999997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f t="shared" si="3"/>
        <v>-0.005924133380543983</v>
      </c>
      <c r="Z191" s="39">
        <f t="shared" si="4"/>
        <v>-2.055672918183726</v>
      </c>
      <c r="AA191" s="38">
        <v>0</v>
      </c>
      <c r="AB191" s="40">
        <v>0</v>
      </c>
      <c r="AC191" s="41"/>
      <c r="AD191" s="42"/>
    </row>
    <row r="192" spans="1:30" ht="38.25">
      <c r="A192" s="34"/>
      <c r="B192" s="50" t="s">
        <v>266</v>
      </c>
      <c r="C192" s="49" t="s">
        <v>262</v>
      </c>
      <c r="D192" s="37">
        <v>0.962528705948736</v>
      </c>
      <c r="E192" s="38">
        <v>1.6969769917035167</v>
      </c>
      <c r="F192" s="38">
        <v>0.962528705948736</v>
      </c>
      <c r="G192" s="38">
        <v>0</v>
      </c>
      <c r="H192" s="38">
        <v>0.962528705948736</v>
      </c>
      <c r="I192" s="38">
        <v>0</v>
      </c>
      <c r="J192" s="38">
        <v>0</v>
      </c>
      <c r="K192" s="38">
        <v>0.962528705948736</v>
      </c>
      <c r="L192" s="38">
        <v>0</v>
      </c>
      <c r="M192" s="38">
        <v>1.130254104</v>
      </c>
      <c r="N192" s="38">
        <v>0</v>
      </c>
      <c r="O192" s="38">
        <v>0</v>
      </c>
      <c r="P192" s="38">
        <v>1.130254104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f t="shared" si="3"/>
        <v>0.16772539805126407</v>
      </c>
      <c r="Z192" s="39">
        <f t="shared" si="4"/>
        <v>17.425495677652762</v>
      </c>
      <c r="AA192" s="38">
        <v>0</v>
      </c>
      <c r="AB192" s="40">
        <v>0</v>
      </c>
      <c r="AC192" s="41" t="s">
        <v>536</v>
      </c>
      <c r="AD192" s="42"/>
    </row>
    <row r="193" spans="1:30" ht="38.25">
      <c r="A193" s="34"/>
      <c r="B193" s="50" t="s">
        <v>267</v>
      </c>
      <c r="C193" s="49" t="s">
        <v>262</v>
      </c>
      <c r="D193" s="37">
        <v>0.67507515871968</v>
      </c>
      <c r="E193" s="38">
        <v>0.9151860913317258</v>
      </c>
      <c r="F193" s="38">
        <v>0.67507515871968</v>
      </c>
      <c r="G193" s="38">
        <v>0</v>
      </c>
      <c r="H193" s="38">
        <v>0.67507515871968</v>
      </c>
      <c r="I193" s="38">
        <v>0</v>
      </c>
      <c r="J193" s="38">
        <v>0</v>
      </c>
      <c r="K193" s="38">
        <v>0.67507515871968</v>
      </c>
      <c r="L193" s="38">
        <v>0</v>
      </c>
      <c r="M193" s="38">
        <v>0.636216804</v>
      </c>
      <c r="N193" s="38">
        <v>0</v>
      </c>
      <c r="O193" s="38">
        <v>0</v>
      </c>
      <c r="P193" s="38">
        <v>0.636216804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f t="shared" si="3"/>
        <v>-0.03885835471968002</v>
      </c>
      <c r="Z193" s="39">
        <f t="shared" si="4"/>
        <v>-5.756152365816154</v>
      </c>
      <c r="AA193" s="38">
        <v>0</v>
      </c>
      <c r="AB193" s="40">
        <v>0</v>
      </c>
      <c r="AC193" s="41"/>
      <c r="AD193" s="42"/>
    </row>
    <row r="194" spans="1:30" ht="25.5">
      <c r="A194" s="34"/>
      <c r="B194" s="50" t="s">
        <v>268</v>
      </c>
      <c r="C194" s="49" t="s">
        <v>262</v>
      </c>
      <c r="D194" s="37">
        <v>0.685465728105984</v>
      </c>
      <c r="E194" s="38">
        <v>0.9882552622550559</v>
      </c>
      <c r="F194" s="38">
        <v>0.685465728105984</v>
      </c>
      <c r="G194" s="38">
        <v>0</v>
      </c>
      <c r="H194" s="38">
        <v>0.685465728105984</v>
      </c>
      <c r="I194" s="38">
        <v>0</v>
      </c>
      <c r="J194" s="38">
        <v>0</v>
      </c>
      <c r="K194" s="38">
        <v>0.685465728105984</v>
      </c>
      <c r="L194" s="38">
        <v>0</v>
      </c>
      <c r="M194" s="38">
        <v>0.665394312</v>
      </c>
      <c r="N194" s="38">
        <v>0</v>
      </c>
      <c r="O194" s="38">
        <v>0</v>
      </c>
      <c r="P194" s="38">
        <v>0.665394312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f t="shared" si="3"/>
        <v>-0.020071416105984063</v>
      </c>
      <c r="Z194" s="39">
        <f t="shared" si="4"/>
        <v>-2.9281429082448156</v>
      </c>
      <c r="AA194" s="38">
        <v>0</v>
      </c>
      <c r="AB194" s="40">
        <v>0</v>
      </c>
      <c r="AC194" s="41"/>
      <c r="AD194" s="42"/>
    </row>
    <row r="195" spans="1:30" ht="25.5">
      <c r="A195" s="34"/>
      <c r="B195" s="50" t="s">
        <v>269</v>
      </c>
      <c r="C195" s="49" t="s">
        <v>262</v>
      </c>
      <c r="D195" s="37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f t="shared" si="3"/>
        <v>0</v>
      </c>
      <c r="Z195" s="39">
        <v>0</v>
      </c>
      <c r="AA195" s="38">
        <v>0</v>
      </c>
      <c r="AB195" s="40">
        <v>0</v>
      </c>
      <c r="AC195" s="41" t="s">
        <v>531</v>
      </c>
      <c r="AD195" s="42"/>
    </row>
    <row r="196" spans="1:30" ht="25.5">
      <c r="A196" s="34"/>
      <c r="B196" s="50" t="s">
        <v>270</v>
      </c>
      <c r="C196" s="49" t="s">
        <v>262</v>
      </c>
      <c r="D196" s="37">
        <v>0.26315656755079686</v>
      </c>
      <c r="E196" s="38">
        <v>0.5540823275621356</v>
      </c>
      <c r="F196" s="38">
        <v>0.26315656755079686</v>
      </c>
      <c r="G196" s="38">
        <v>0</v>
      </c>
      <c r="H196" s="38">
        <v>0.26315656755079686</v>
      </c>
      <c r="I196" s="38">
        <v>0</v>
      </c>
      <c r="J196" s="38">
        <v>0</v>
      </c>
      <c r="K196" s="38">
        <v>0.26315656755079686</v>
      </c>
      <c r="L196" s="38">
        <v>0</v>
      </c>
      <c r="M196" s="38">
        <v>0.274805676</v>
      </c>
      <c r="N196" s="38">
        <v>0</v>
      </c>
      <c r="O196" s="38">
        <v>0</v>
      </c>
      <c r="P196" s="38">
        <v>0.274805676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f t="shared" si="3"/>
        <v>0.011649108449203138</v>
      </c>
      <c r="Z196" s="39">
        <f t="shared" si="4"/>
        <v>4.426683535821131</v>
      </c>
      <c r="AA196" s="38">
        <v>0</v>
      </c>
      <c r="AB196" s="40">
        <v>0</v>
      </c>
      <c r="AC196" s="41"/>
      <c r="AD196" s="42"/>
    </row>
    <row r="197" spans="1:30" ht="25.5">
      <c r="A197" s="34"/>
      <c r="B197" s="50" t="s">
        <v>271</v>
      </c>
      <c r="C197" s="49" t="s">
        <v>262</v>
      </c>
      <c r="D197" s="37">
        <v>0.112549225437888</v>
      </c>
      <c r="E197" s="38">
        <v>0.195662220734253</v>
      </c>
      <c r="F197" s="38">
        <v>0.112549225437888</v>
      </c>
      <c r="G197" s="38">
        <v>0</v>
      </c>
      <c r="H197" s="38">
        <v>0.112549225437888</v>
      </c>
      <c r="I197" s="38">
        <v>0</v>
      </c>
      <c r="J197" s="38">
        <v>0</v>
      </c>
      <c r="K197" s="38">
        <v>0.112549225437888</v>
      </c>
      <c r="L197" s="38">
        <v>0</v>
      </c>
      <c r="M197" s="38">
        <v>0.10143571200000001</v>
      </c>
      <c r="N197" s="38">
        <v>0</v>
      </c>
      <c r="O197" s="38">
        <v>0</v>
      </c>
      <c r="P197" s="38">
        <v>0.10143571200000001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f t="shared" si="3"/>
        <v>-0.011113513437887995</v>
      </c>
      <c r="Z197" s="39">
        <f t="shared" si="4"/>
        <v>-9.874357992824354</v>
      </c>
      <c r="AA197" s="38">
        <v>0</v>
      </c>
      <c r="AB197" s="40">
        <v>0</v>
      </c>
      <c r="AC197" s="41"/>
      <c r="AD197" s="42"/>
    </row>
    <row r="198" spans="1:30" ht="25.5">
      <c r="A198" s="34"/>
      <c r="B198" s="52" t="s">
        <v>272</v>
      </c>
      <c r="C198" s="49" t="s">
        <v>262</v>
      </c>
      <c r="D198" s="37">
        <v>0.703119090432</v>
      </c>
      <c r="E198" s="38">
        <v>0.9357073464572577</v>
      </c>
      <c r="F198" s="38">
        <v>0.703119090432</v>
      </c>
      <c r="G198" s="38">
        <v>0</v>
      </c>
      <c r="H198" s="38">
        <v>0.703119090432</v>
      </c>
      <c r="I198" s="38">
        <v>0</v>
      </c>
      <c r="J198" s="38">
        <v>0</v>
      </c>
      <c r="K198" s="38">
        <v>0.703119090432</v>
      </c>
      <c r="L198" s="38">
        <v>0</v>
      </c>
      <c r="M198" s="38">
        <v>0.71615718</v>
      </c>
      <c r="N198" s="38">
        <v>0</v>
      </c>
      <c r="O198" s="38">
        <v>0</v>
      </c>
      <c r="P198" s="38">
        <v>0.71615718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f t="shared" si="3"/>
        <v>0.0130380895679999</v>
      </c>
      <c r="Z198" s="39">
        <f t="shared" si="4"/>
        <v>1.8543216569456578</v>
      </c>
      <c r="AA198" s="38">
        <v>0</v>
      </c>
      <c r="AB198" s="40">
        <v>0</v>
      </c>
      <c r="AC198" s="41"/>
      <c r="AD198" s="42"/>
    </row>
    <row r="199" spans="1:30" ht="25.5">
      <c r="A199" s="34"/>
      <c r="B199" s="52" t="s">
        <v>273</v>
      </c>
      <c r="C199" s="49" t="s">
        <v>262</v>
      </c>
      <c r="D199" s="37">
        <v>0.7062664674691201</v>
      </c>
      <c r="E199" s="38">
        <v>0.9212200998641819</v>
      </c>
      <c r="F199" s="38">
        <v>0.7062664674691201</v>
      </c>
      <c r="G199" s="38">
        <v>0</v>
      </c>
      <c r="H199" s="38">
        <v>0.7062664674691201</v>
      </c>
      <c r="I199" s="38">
        <v>0</v>
      </c>
      <c r="J199" s="38">
        <v>0</v>
      </c>
      <c r="K199" s="38">
        <v>0.7062664674691201</v>
      </c>
      <c r="L199" s="38">
        <v>0</v>
      </c>
      <c r="M199" s="38">
        <v>0.7469313719999998</v>
      </c>
      <c r="N199" s="38">
        <v>0</v>
      </c>
      <c r="O199" s="38">
        <v>0</v>
      </c>
      <c r="P199" s="38">
        <v>0.7469313719999998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f t="shared" si="3"/>
        <v>0.040664904530879675</v>
      </c>
      <c r="Z199" s="39">
        <f t="shared" si="4"/>
        <v>5.757728336813281</v>
      </c>
      <c r="AA199" s="38">
        <v>0</v>
      </c>
      <c r="AB199" s="40">
        <v>0</v>
      </c>
      <c r="AC199" s="41"/>
      <c r="AD199" s="42"/>
    </row>
    <row r="200" spans="1:30" ht="25.5">
      <c r="A200" s="34"/>
      <c r="B200" s="52" t="s">
        <v>274</v>
      </c>
      <c r="C200" s="49" t="s">
        <v>262</v>
      </c>
      <c r="D200" s="37">
        <v>0.46457050601011196</v>
      </c>
      <c r="E200" s="38">
        <v>0.6123463763846192</v>
      </c>
      <c r="F200" s="38">
        <v>0.46457050601011196</v>
      </c>
      <c r="G200" s="38">
        <v>0</v>
      </c>
      <c r="H200" s="38">
        <v>0.46457050601011196</v>
      </c>
      <c r="I200" s="38">
        <v>0</v>
      </c>
      <c r="J200" s="38">
        <v>0</v>
      </c>
      <c r="K200" s="38">
        <v>0.46457050601011196</v>
      </c>
      <c r="L200" s="38">
        <v>0</v>
      </c>
      <c r="M200" s="38">
        <v>0.456001236</v>
      </c>
      <c r="N200" s="38">
        <v>0</v>
      </c>
      <c r="O200" s="38">
        <v>0</v>
      </c>
      <c r="P200" s="38">
        <v>0.456001236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f t="shared" si="3"/>
        <v>-0.008569270010111985</v>
      </c>
      <c r="Z200" s="39">
        <f t="shared" si="4"/>
        <v>-1.8445574781980378</v>
      </c>
      <c r="AA200" s="38">
        <v>0</v>
      </c>
      <c r="AB200" s="40">
        <v>0</v>
      </c>
      <c r="AC200" s="41"/>
      <c r="AD200" s="42"/>
    </row>
    <row r="201" spans="1:30" ht="13.5">
      <c r="A201" s="34"/>
      <c r="B201" s="48" t="s">
        <v>96</v>
      </c>
      <c r="C201" s="49">
        <v>0</v>
      </c>
      <c r="D201" s="37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f t="shared" si="3"/>
        <v>0</v>
      </c>
      <c r="Z201" s="39">
        <v>0</v>
      </c>
      <c r="AA201" s="38">
        <v>0</v>
      </c>
      <c r="AB201" s="40">
        <v>0</v>
      </c>
      <c r="AC201" s="41">
        <v>0</v>
      </c>
      <c r="AD201" s="42"/>
    </row>
    <row r="202" spans="1:30" ht="25.5">
      <c r="A202" s="34"/>
      <c r="B202" s="50" t="s">
        <v>275</v>
      </c>
      <c r="C202" s="49" t="s">
        <v>262</v>
      </c>
      <c r="D202" s="37">
        <v>1.3335666664320003</v>
      </c>
      <c r="E202" s="38">
        <v>2.3313214784488836</v>
      </c>
      <c r="F202" s="38">
        <v>1.3335666664320003</v>
      </c>
      <c r="G202" s="38">
        <v>0</v>
      </c>
      <c r="H202" s="38">
        <v>1.3335666664320003</v>
      </c>
      <c r="I202" s="38">
        <v>0</v>
      </c>
      <c r="J202" s="38">
        <v>0</v>
      </c>
      <c r="K202" s="38">
        <v>1.3335666664320003</v>
      </c>
      <c r="L202" s="38">
        <v>0</v>
      </c>
      <c r="M202" s="38">
        <v>1.423015452</v>
      </c>
      <c r="N202" s="38">
        <v>0</v>
      </c>
      <c r="O202" s="38">
        <v>0</v>
      </c>
      <c r="P202" s="38">
        <v>1.423015452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f t="shared" si="3"/>
        <v>0.08944878556799973</v>
      </c>
      <c r="Z202" s="39">
        <f t="shared" si="4"/>
        <v>6.7074851088864405</v>
      </c>
      <c r="AA202" s="38">
        <v>0</v>
      </c>
      <c r="AB202" s="40">
        <v>0</v>
      </c>
      <c r="AC202" s="41"/>
      <c r="AD202" s="42"/>
    </row>
    <row r="203" spans="1:30" ht="38.25">
      <c r="A203" s="34"/>
      <c r="B203" s="52" t="s">
        <v>276</v>
      </c>
      <c r="C203" s="49" t="s">
        <v>262</v>
      </c>
      <c r="D203" s="37">
        <v>0.510461643384</v>
      </c>
      <c r="E203" s="38">
        <v>0.5979153909433609</v>
      </c>
      <c r="F203" s="38">
        <v>0.510461643384</v>
      </c>
      <c r="G203" s="38">
        <v>0</v>
      </c>
      <c r="H203" s="38">
        <v>0.510461643384</v>
      </c>
      <c r="I203" s="38">
        <v>0</v>
      </c>
      <c r="J203" s="38">
        <v>0</v>
      </c>
      <c r="K203" s="38">
        <v>0.510461643384</v>
      </c>
      <c r="L203" s="38">
        <v>0</v>
      </c>
      <c r="M203" s="38">
        <v>0.5228408640000001</v>
      </c>
      <c r="N203" s="38">
        <v>0</v>
      </c>
      <c r="O203" s="38">
        <v>0</v>
      </c>
      <c r="P203" s="38">
        <v>0.5228408640000001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f t="shared" si="3"/>
        <v>0.012379220616000053</v>
      </c>
      <c r="Z203" s="39">
        <f t="shared" si="4"/>
        <v>2.4251029977364347</v>
      </c>
      <c r="AA203" s="38">
        <v>0</v>
      </c>
      <c r="AB203" s="40">
        <v>0</v>
      </c>
      <c r="AC203" s="41"/>
      <c r="AD203" s="42"/>
    </row>
    <row r="204" spans="1:30" ht="25.5">
      <c r="A204" s="34"/>
      <c r="B204" s="52" t="s">
        <v>277</v>
      </c>
      <c r="C204" s="49" t="s">
        <v>262</v>
      </c>
      <c r="D204" s="37">
        <v>0.46635246759552</v>
      </c>
      <c r="E204" s="38">
        <v>0.5457331726323784</v>
      </c>
      <c r="F204" s="38">
        <v>0.46635246759552</v>
      </c>
      <c r="G204" s="38">
        <v>0</v>
      </c>
      <c r="H204" s="38">
        <v>0.46635246759552</v>
      </c>
      <c r="I204" s="38">
        <v>0</v>
      </c>
      <c r="J204" s="38">
        <v>0</v>
      </c>
      <c r="K204" s="38">
        <v>0.46635246759552</v>
      </c>
      <c r="L204" s="38">
        <v>0</v>
      </c>
      <c r="M204" s="38">
        <v>0.509094252</v>
      </c>
      <c r="N204" s="38">
        <v>0</v>
      </c>
      <c r="O204" s="38">
        <v>0</v>
      </c>
      <c r="P204" s="38">
        <v>0.509094252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38">
        <f t="shared" si="3"/>
        <v>0.04274178440448001</v>
      </c>
      <c r="Z204" s="39">
        <f t="shared" si="4"/>
        <v>9.165124530133527</v>
      </c>
      <c r="AA204" s="38">
        <v>0</v>
      </c>
      <c r="AB204" s="40">
        <v>0</v>
      </c>
      <c r="AC204" s="41"/>
      <c r="AD204" s="42"/>
    </row>
    <row r="205" spans="1:30" ht="13.5">
      <c r="A205" s="34"/>
      <c r="B205" s="48" t="s">
        <v>93</v>
      </c>
      <c r="C205" s="49"/>
      <c r="D205" s="37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f t="shared" si="3"/>
        <v>0</v>
      </c>
      <c r="Z205" s="39">
        <v>0</v>
      </c>
      <c r="AA205" s="38">
        <v>0</v>
      </c>
      <c r="AB205" s="40">
        <v>0</v>
      </c>
      <c r="AC205" s="41">
        <v>0</v>
      </c>
      <c r="AD205" s="42"/>
    </row>
    <row r="206" spans="1:30" ht="25.5">
      <c r="A206" s="34"/>
      <c r="B206" s="50" t="s">
        <v>278</v>
      </c>
      <c r="C206" s="49" t="s">
        <v>262</v>
      </c>
      <c r="D206" s="37">
        <v>1.81349016371376</v>
      </c>
      <c r="E206" s="38">
        <v>3.4106916760728203</v>
      </c>
      <c r="F206" s="38">
        <v>1.81349016371376</v>
      </c>
      <c r="G206" s="38">
        <v>0</v>
      </c>
      <c r="H206" s="38">
        <v>1.81349016371376</v>
      </c>
      <c r="I206" s="38">
        <v>0</v>
      </c>
      <c r="J206" s="38">
        <v>0</v>
      </c>
      <c r="K206" s="38">
        <v>1.81349016371376</v>
      </c>
      <c r="L206" s="38">
        <v>0</v>
      </c>
      <c r="M206" s="38">
        <v>1.941566544</v>
      </c>
      <c r="N206" s="38">
        <v>0</v>
      </c>
      <c r="O206" s="38">
        <v>0</v>
      </c>
      <c r="P206" s="38">
        <v>1.941566544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f t="shared" si="3"/>
        <v>0.12807638028624013</v>
      </c>
      <c r="Z206" s="39">
        <f t="shared" si="4"/>
        <v>7.062424867194131</v>
      </c>
      <c r="AA206" s="38">
        <v>0</v>
      </c>
      <c r="AB206" s="40">
        <v>0</v>
      </c>
      <c r="AC206" s="41"/>
      <c r="AD206" s="42"/>
    </row>
    <row r="207" spans="1:30" ht="25.5">
      <c r="A207" s="34"/>
      <c r="B207" s="52" t="s">
        <v>279</v>
      </c>
      <c r="C207" s="49" t="s">
        <v>262</v>
      </c>
      <c r="D207" s="37">
        <v>0.49702565554920003</v>
      </c>
      <c r="E207" s="38">
        <v>1.0051054772244783</v>
      </c>
      <c r="F207" s="38">
        <v>0.49702565554920003</v>
      </c>
      <c r="G207" s="38">
        <v>0</v>
      </c>
      <c r="H207" s="38">
        <v>0.49702565554920003</v>
      </c>
      <c r="I207" s="38">
        <v>0</v>
      </c>
      <c r="J207" s="38">
        <v>0</v>
      </c>
      <c r="K207" s="38">
        <v>0.49702565554920003</v>
      </c>
      <c r="L207" s="38">
        <v>0</v>
      </c>
      <c r="M207" s="38">
        <v>0.499693128</v>
      </c>
      <c r="N207" s="38">
        <v>0</v>
      </c>
      <c r="O207" s="38">
        <v>0</v>
      </c>
      <c r="P207" s="38">
        <v>0.499693128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f t="shared" si="3"/>
        <v>0.002667472450799957</v>
      </c>
      <c r="Z207" s="39">
        <f t="shared" si="4"/>
        <v>0.5366870746043223</v>
      </c>
      <c r="AA207" s="38">
        <v>0</v>
      </c>
      <c r="AB207" s="40">
        <v>0</v>
      </c>
      <c r="AC207" s="41"/>
      <c r="AD207" s="42"/>
    </row>
    <row r="208" spans="1:30" ht="51">
      <c r="A208" s="34"/>
      <c r="B208" s="52" t="s">
        <v>280</v>
      </c>
      <c r="C208" s="49" t="s">
        <v>262</v>
      </c>
      <c r="D208" s="37">
        <v>1.2028414376734082</v>
      </c>
      <c r="E208" s="38">
        <v>1.9863843566541304</v>
      </c>
      <c r="F208" s="38">
        <v>1.2028414376734082</v>
      </c>
      <c r="G208" s="38">
        <v>0</v>
      </c>
      <c r="H208" s="38">
        <v>1.2028414376734082</v>
      </c>
      <c r="I208" s="38">
        <v>0</v>
      </c>
      <c r="J208" s="38">
        <v>0</v>
      </c>
      <c r="K208" s="38">
        <v>1.2028414376734082</v>
      </c>
      <c r="L208" s="38">
        <v>0</v>
      </c>
      <c r="M208" s="38">
        <v>1.211151168</v>
      </c>
      <c r="N208" s="38">
        <v>0</v>
      </c>
      <c r="O208" s="38">
        <v>0</v>
      </c>
      <c r="P208" s="38">
        <v>1.211151168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f t="shared" si="3"/>
        <v>0.008309730326591769</v>
      </c>
      <c r="Z208" s="39">
        <f t="shared" si="4"/>
        <v>0.6908417075042605</v>
      </c>
      <c r="AA208" s="38">
        <v>0</v>
      </c>
      <c r="AB208" s="40">
        <v>0</v>
      </c>
      <c r="AC208" s="41"/>
      <c r="AD208" s="42"/>
    </row>
    <row r="209" spans="1:30" ht="25.5">
      <c r="A209" s="34"/>
      <c r="B209" s="52" t="s">
        <v>281</v>
      </c>
      <c r="C209" s="49" t="s">
        <v>262</v>
      </c>
      <c r="D209" s="37">
        <v>0.7268696198409601</v>
      </c>
      <c r="E209" s="38">
        <v>1.6567502681538102</v>
      </c>
      <c r="F209" s="38">
        <v>0.7268696198409601</v>
      </c>
      <c r="G209" s="38">
        <v>0</v>
      </c>
      <c r="H209" s="38">
        <v>0.7268696198409601</v>
      </c>
      <c r="I209" s="38">
        <v>0</v>
      </c>
      <c r="J209" s="38">
        <v>0</v>
      </c>
      <c r="K209" s="38">
        <v>0.7268696198409601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f t="shared" si="3"/>
        <v>-0.7268696198409601</v>
      </c>
      <c r="Z209" s="39">
        <f t="shared" si="4"/>
        <v>-100</v>
      </c>
      <c r="AA209" s="38">
        <v>0</v>
      </c>
      <c r="AB209" s="40">
        <v>0</v>
      </c>
      <c r="AC209" s="41" t="s">
        <v>537</v>
      </c>
      <c r="AD209" s="42"/>
    </row>
    <row r="210" spans="1:30" ht="13.5">
      <c r="A210" s="34"/>
      <c r="B210" s="48" t="s">
        <v>94</v>
      </c>
      <c r="C210" s="49"/>
      <c r="D210" s="37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38">
        <f t="shared" si="3"/>
        <v>0</v>
      </c>
      <c r="Z210" s="39">
        <v>0</v>
      </c>
      <c r="AA210" s="38">
        <v>0</v>
      </c>
      <c r="AB210" s="40">
        <v>0</v>
      </c>
      <c r="AC210" s="41">
        <v>0</v>
      </c>
      <c r="AD210" s="42"/>
    </row>
    <row r="211" spans="1:30" ht="25.5">
      <c r="A211" s="34"/>
      <c r="B211" s="50" t="s">
        <v>282</v>
      </c>
      <c r="C211" s="49" t="s">
        <v>262</v>
      </c>
      <c r="D211" s="37">
        <v>0.6021310372704001</v>
      </c>
      <c r="E211" s="38">
        <v>0.7255156832660654</v>
      </c>
      <c r="F211" s="38">
        <v>0.6021310372704001</v>
      </c>
      <c r="G211" s="38">
        <v>0</v>
      </c>
      <c r="H211" s="38">
        <v>0.6021310372704001</v>
      </c>
      <c r="I211" s="38">
        <v>0</v>
      </c>
      <c r="J211" s="38">
        <v>0</v>
      </c>
      <c r="K211" s="38">
        <v>0.6021310372704001</v>
      </c>
      <c r="L211" s="38">
        <v>0</v>
      </c>
      <c r="M211" s="38">
        <v>0.594836496</v>
      </c>
      <c r="N211" s="38">
        <v>0</v>
      </c>
      <c r="O211" s="38">
        <v>0</v>
      </c>
      <c r="P211" s="38">
        <v>0.594836496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f t="shared" si="3"/>
        <v>-0.007294541270400079</v>
      </c>
      <c r="Z211" s="39">
        <f t="shared" si="4"/>
        <v>-1.2114541219246777</v>
      </c>
      <c r="AA211" s="38">
        <v>0</v>
      </c>
      <c r="AB211" s="40">
        <v>0</v>
      </c>
      <c r="AC211" s="41"/>
      <c r="AD211" s="42"/>
    </row>
    <row r="212" spans="1:30" ht="25.5">
      <c r="A212" s="34"/>
      <c r="B212" s="50" t="s">
        <v>283</v>
      </c>
      <c r="C212" s="49" t="s">
        <v>262</v>
      </c>
      <c r="D212" s="37">
        <v>0.69896219082432</v>
      </c>
      <c r="E212" s="38">
        <v>0.8639631256592362</v>
      </c>
      <c r="F212" s="38">
        <v>0.69896219082432</v>
      </c>
      <c r="G212" s="38">
        <v>0</v>
      </c>
      <c r="H212" s="38">
        <v>0.69896219082432</v>
      </c>
      <c r="I212" s="38">
        <v>0</v>
      </c>
      <c r="J212" s="38">
        <v>0</v>
      </c>
      <c r="K212" s="38">
        <v>0.69896219082432</v>
      </c>
      <c r="L212" s="38">
        <v>0</v>
      </c>
      <c r="M212" s="38">
        <v>0.71549088</v>
      </c>
      <c r="N212" s="38">
        <v>0</v>
      </c>
      <c r="O212" s="38">
        <v>0</v>
      </c>
      <c r="P212" s="38">
        <v>0.71549088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f aca="true" t="shared" si="5" ref="Y212:Y275">P212-K212</f>
        <v>0.016528689175680067</v>
      </c>
      <c r="Z212" s="39">
        <f aca="true" t="shared" si="6" ref="Z212:Z275">Y212/K212*100</f>
        <v>2.364747248515257</v>
      </c>
      <c r="AA212" s="38">
        <v>0</v>
      </c>
      <c r="AB212" s="40">
        <v>0</v>
      </c>
      <c r="AC212" s="41"/>
      <c r="AD212" s="42"/>
    </row>
    <row r="213" spans="1:30" ht="25.5">
      <c r="A213" s="34"/>
      <c r="B213" s="50" t="s">
        <v>284</v>
      </c>
      <c r="C213" s="49" t="s">
        <v>262</v>
      </c>
      <c r="D213" s="37">
        <v>0.46968994652601603</v>
      </c>
      <c r="E213" s="38">
        <v>0.5561696162945748</v>
      </c>
      <c r="F213" s="38">
        <v>0.46968994652601603</v>
      </c>
      <c r="G213" s="38">
        <v>0</v>
      </c>
      <c r="H213" s="38">
        <v>0.46968994652601603</v>
      </c>
      <c r="I213" s="38">
        <v>0</v>
      </c>
      <c r="J213" s="38">
        <v>0</v>
      </c>
      <c r="K213" s="38">
        <v>0.46968994652601603</v>
      </c>
      <c r="L213" s="38">
        <v>0</v>
      </c>
      <c r="M213" s="38">
        <v>0.496995468</v>
      </c>
      <c r="N213" s="38">
        <v>0</v>
      </c>
      <c r="O213" s="38">
        <v>0</v>
      </c>
      <c r="P213" s="38">
        <v>0.496995468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f t="shared" si="5"/>
        <v>0.027305521473983962</v>
      </c>
      <c r="Z213" s="39">
        <f t="shared" si="6"/>
        <v>5.813520531138623</v>
      </c>
      <c r="AA213" s="38">
        <v>0</v>
      </c>
      <c r="AB213" s="40">
        <v>0</v>
      </c>
      <c r="AC213" s="41"/>
      <c r="AD213" s="42"/>
    </row>
    <row r="214" spans="1:30" ht="25.5">
      <c r="A214" s="34"/>
      <c r="B214" s="50" t="s">
        <v>285</v>
      </c>
      <c r="C214" s="49" t="s">
        <v>262</v>
      </c>
      <c r="D214" s="37">
        <v>0.493027497179904</v>
      </c>
      <c r="E214" s="38">
        <v>0.5874789472811643</v>
      </c>
      <c r="F214" s="38">
        <v>0.493027497179904</v>
      </c>
      <c r="G214" s="38">
        <v>0</v>
      </c>
      <c r="H214" s="38">
        <v>0.493027497179904</v>
      </c>
      <c r="I214" s="38">
        <v>0</v>
      </c>
      <c r="J214" s="38">
        <v>0</v>
      </c>
      <c r="K214" s="38">
        <v>0.493027497179904</v>
      </c>
      <c r="L214" s="38">
        <v>0</v>
      </c>
      <c r="M214" s="38">
        <v>0.48129484800000005</v>
      </c>
      <c r="N214" s="38">
        <v>0</v>
      </c>
      <c r="O214" s="38">
        <v>0</v>
      </c>
      <c r="P214" s="38">
        <v>0.48129484800000005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f t="shared" si="5"/>
        <v>-0.011732649179903964</v>
      </c>
      <c r="Z214" s="39">
        <f t="shared" si="6"/>
        <v>-2.379714974725388</v>
      </c>
      <c r="AA214" s="38">
        <v>0</v>
      </c>
      <c r="AB214" s="40">
        <v>0</v>
      </c>
      <c r="AC214" s="41"/>
      <c r="AD214" s="42"/>
    </row>
    <row r="215" spans="1:30" ht="25.5">
      <c r="A215" s="34"/>
      <c r="B215" s="50" t="s">
        <v>286</v>
      </c>
      <c r="C215" s="49" t="s">
        <v>262</v>
      </c>
      <c r="D215" s="37">
        <v>1.2009519254745602</v>
      </c>
      <c r="E215" s="38">
        <v>1.3615480045659663</v>
      </c>
      <c r="F215" s="38">
        <v>1.2009519254745602</v>
      </c>
      <c r="G215" s="38">
        <v>0</v>
      </c>
      <c r="H215" s="38">
        <v>1.2009519254745602</v>
      </c>
      <c r="I215" s="38">
        <v>0</v>
      </c>
      <c r="J215" s="38">
        <v>0</v>
      </c>
      <c r="K215" s="38">
        <v>1.2009519254745602</v>
      </c>
      <c r="L215" s="38">
        <v>0</v>
      </c>
      <c r="M215" s="38">
        <v>1.3178999999999998</v>
      </c>
      <c r="N215" s="38">
        <v>0</v>
      </c>
      <c r="O215" s="38">
        <v>0</v>
      </c>
      <c r="P215" s="38">
        <v>1.3178999999999998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f t="shared" si="5"/>
        <v>0.11694807452543965</v>
      </c>
      <c r="Z215" s="39">
        <f t="shared" si="6"/>
        <v>9.73794804310982</v>
      </c>
      <c r="AA215" s="38">
        <v>0</v>
      </c>
      <c r="AB215" s="40">
        <v>0</v>
      </c>
      <c r="AC215" s="41"/>
      <c r="AD215" s="42"/>
    </row>
    <row r="216" spans="1:30" ht="25.5">
      <c r="A216" s="34"/>
      <c r="B216" s="50" t="s">
        <v>287</v>
      </c>
      <c r="C216" s="49" t="s">
        <v>262</v>
      </c>
      <c r="D216" s="37">
        <v>0.66505200497952</v>
      </c>
      <c r="E216" s="38">
        <v>0.9764404203733239</v>
      </c>
      <c r="F216" s="38">
        <v>0.66505200497952</v>
      </c>
      <c r="G216" s="38">
        <v>0</v>
      </c>
      <c r="H216" s="38">
        <v>0.66505200497952</v>
      </c>
      <c r="I216" s="38">
        <v>0</v>
      </c>
      <c r="J216" s="38">
        <v>0</v>
      </c>
      <c r="K216" s="38">
        <v>0.66505200497952</v>
      </c>
      <c r="L216" s="38">
        <v>0</v>
      </c>
      <c r="M216" s="38">
        <v>0.686804424</v>
      </c>
      <c r="N216" s="38">
        <v>0</v>
      </c>
      <c r="O216" s="38">
        <v>0</v>
      </c>
      <c r="P216" s="38">
        <v>0.686804424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f t="shared" si="5"/>
        <v>0.021752419020479974</v>
      </c>
      <c r="Z216" s="39">
        <f t="shared" si="6"/>
        <v>3.2707846691101743</v>
      </c>
      <c r="AA216" s="38">
        <v>0</v>
      </c>
      <c r="AB216" s="40">
        <v>0</v>
      </c>
      <c r="AC216" s="41"/>
      <c r="AD216" s="42"/>
    </row>
    <row r="217" spans="1:30" ht="25.5">
      <c r="A217" s="34"/>
      <c r="B217" s="50" t="s">
        <v>288</v>
      </c>
      <c r="C217" s="49" t="s">
        <v>262</v>
      </c>
      <c r="D217" s="37">
        <v>1.39845343010976</v>
      </c>
      <c r="E217" s="38">
        <v>2.323093284995535</v>
      </c>
      <c r="F217" s="38">
        <v>1.39845343010976</v>
      </c>
      <c r="G217" s="38">
        <v>0</v>
      </c>
      <c r="H217" s="38">
        <v>1.39845343010976</v>
      </c>
      <c r="I217" s="38">
        <v>0</v>
      </c>
      <c r="J217" s="38">
        <v>0</v>
      </c>
      <c r="K217" s="38">
        <v>1.39845343010976</v>
      </c>
      <c r="L217" s="38">
        <v>0</v>
      </c>
      <c r="M217" s="38">
        <v>1.447309128</v>
      </c>
      <c r="N217" s="38">
        <v>0</v>
      </c>
      <c r="O217" s="38">
        <v>0</v>
      </c>
      <c r="P217" s="38">
        <v>1.447309128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f t="shared" si="5"/>
        <v>0.04885569789023991</v>
      </c>
      <c r="Z217" s="39">
        <f t="shared" si="6"/>
        <v>3.4935520081212426</v>
      </c>
      <c r="AA217" s="38">
        <v>0</v>
      </c>
      <c r="AB217" s="40">
        <v>0</v>
      </c>
      <c r="AC217" s="41"/>
      <c r="AD217" s="42"/>
    </row>
    <row r="218" spans="1:30" ht="25.5">
      <c r="A218" s="34"/>
      <c r="B218" s="50" t="s">
        <v>289</v>
      </c>
      <c r="C218" s="49" t="s">
        <v>262</v>
      </c>
      <c r="D218" s="37">
        <v>0.827412339602496</v>
      </c>
      <c r="E218" s="38">
        <v>0.9640939106069141</v>
      </c>
      <c r="F218" s="38">
        <v>0.827412339602496</v>
      </c>
      <c r="G218" s="38">
        <v>0</v>
      </c>
      <c r="H218" s="38">
        <v>0.827412339602496</v>
      </c>
      <c r="I218" s="38">
        <v>0</v>
      </c>
      <c r="J218" s="38">
        <v>0</v>
      </c>
      <c r="K218" s="38">
        <v>0.827412339602496</v>
      </c>
      <c r="L218" s="38">
        <v>0</v>
      </c>
      <c r="M218" s="38">
        <v>0.9420595439999999</v>
      </c>
      <c r="N218" s="38">
        <v>0</v>
      </c>
      <c r="O218" s="38">
        <v>0</v>
      </c>
      <c r="P218" s="38">
        <v>0.9420595439999999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f t="shared" si="5"/>
        <v>0.11464720439750387</v>
      </c>
      <c r="Z218" s="39">
        <f t="shared" si="6"/>
        <v>13.8561148909844</v>
      </c>
      <c r="AA218" s="38">
        <v>0</v>
      </c>
      <c r="AB218" s="40">
        <v>0</v>
      </c>
      <c r="AC218" s="41" t="s">
        <v>538</v>
      </c>
      <c r="AD218" s="42"/>
    </row>
    <row r="219" spans="1:30" ht="25.5">
      <c r="A219" s="34"/>
      <c r="B219" s="50" t="s">
        <v>290</v>
      </c>
      <c r="C219" s="49" t="s">
        <v>262</v>
      </c>
      <c r="D219" s="37">
        <v>0.668580852462912</v>
      </c>
      <c r="E219" s="38">
        <v>0.8697130153750126</v>
      </c>
      <c r="F219" s="38">
        <v>0.668580852462912</v>
      </c>
      <c r="G219" s="38">
        <v>0</v>
      </c>
      <c r="H219" s="38">
        <v>0.668580852462912</v>
      </c>
      <c r="I219" s="38">
        <v>0</v>
      </c>
      <c r="J219" s="38">
        <v>0</v>
      </c>
      <c r="K219" s="38">
        <v>0.668580852462912</v>
      </c>
      <c r="L219" s="38">
        <v>0</v>
      </c>
      <c r="M219" s="38">
        <v>0.718845984</v>
      </c>
      <c r="N219" s="38">
        <v>0</v>
      </c>
      <c r="O219" s="38">
        <v>0</v>
      </c>
      <c r="P219" s="38">
        <v>0.718845984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f t="shared" si="5"/>
        <v>0.050265131537088004</v>
      </c>
      <c r="Z219" s="39">
        <f t="shared" si="6"/>
        <v>7.51818293208993</v>
      </c>
      <c r="AA219" s="38">
        <v>0</v>
      </c>
      <c r="AB219" s="40">
        <v>0</v>
      </c>
      <c r="AC219" s="41"/>
      <c r="AD219" s="42"/>
    </row>
    <row r="220" spans="1:30" ht="13.5">
      <c r="A220" s="34"/>
      <c r="B220" s="48" t="s">
        <v>87</v>
      </c>
      <c r="C220" s="36"/>
      <c r="D220" s="37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f t="shared" si="5"/>
        <v>0</v>
      </c>
      <c r="Z220" s="39">
        <v>0</v>
      </c>
      <c r="AA220" s="38">
        <v>0</v>
      </c>
      <c r="AB220" s="40">
        <v>0</v>
      </c>
      <c r="AC220" s="41">
        <v>0</v>
      </c>
      <c r="AD220" s="42"/>
    </row>
    <row r="221" spans="1:30" ht="25.5">
      <c r="A221" s="34"/>
      <c r="B221" s="50" t="s">
        <v>291</v>
      </c>
      <c r="C221" s="49" t="s">
        <v>262</v>
      </c>
      <c r="D221" s="37">
        <v>0.5285199164150783</v>
      </c>
      <c r="E221" s="38">
        <v>0.6281810775637309</v>
      </c>
      <c r="F221" s="38">
        <v>0.5285199164150783</v>
      </c>
      <c r="G221" s="38">
        <v>0</v>
      </c>
      <c r="H221" s="38">
        <v>0.5285199164150783</v>
      </c>
      <c r="I221" s="38">
        <v>0</v>
      </c>
      <c r="J221" s="38">
        <v>0</v>
      </c>
      <c r="K221" s="38">
        <v>0.5285199164150783</v>
      </c>
      <c r="L221" s="38">
        <v>0</v>
      </c>
      <c r="M221" s="38">
        <v>0.599819028</v>
      </c>
      <c r="N221" s="38">
        <v>0</v>
      </c>
      <c r="O221" s="38">
        <v>0</v>
      </c>
      <c r="P221" s="38">
        <v>0.599819028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f t="shared" si="5"/>
        <v>0.07129911158492164</v>
      </c>
      <c r="Z221" s="39">
        <f t="shared" si="6"/>
        <v>13.490335817151339</v>
      </c>
      <c r="AA221" s="38">
        <v>0</v>
      </c>
      <c r="AB221" s="40">
        <v>0</v>
      </c>
      <c r="AC221" s="41" t="s">
        <v>539</v>
      </c>
      <c r="AD221" s="42"/>
    </row>
    <row r="222" spans="1:30" ht="25.5">
      <c r="A222" s="34"/>
      <c r="B222" s="52" t="s">
        <v>292</v>
      </c>
      <c r="C222" s="49" t="s">
        <v>262</v>
      </c>
      <c r="D222" s="37">
        <v>0.6172816942067713</v>
      </c>
      <c r="E222" s="38">
        <v>0.7223847501674066</v>
      </c>
      <c r="F222" s="38">
        <v>0.6172816942067713</v>
      </c>
      <c r="G222" s="38">
        <v>0</v>
      </c>
      <c r="H222" s="38">
        <v>0.6172816942067713</v>
      </c>
      <c r="I222" s="38">
        <v>0</v>
      </c>
      <c r="J222" s="38">
        <v>0</v>
      </c>
      <c r="K222" s="38">
        <v>0.6172816942067713</v>
      </c>
      <c r="L222" s="38">
        <v>0</v>
      </c>
      <c r="M222" s="38">
        <v>0.62366046</v>
      </c>
      <c r="N222" s="38">
        <v>0</v>
      </c>
      <c r="O222" s="38">
        <v>0</v>
      </c>
      <c r="P222" s="38">
        <v>0.62366046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38">
        <f t="shared" si="5"/>
        <v>0.006378765793228713</v>
      </c>
      <c r="Z222" s="39">
        <f t="shared" si="6"/>
        <v>1.0333638358457482</v>
      </c>
      <c r="AA222" s="38">
        <v>0</v>
      </c>
      <c r="AB222" s="40">
        <v>0</v>
      </c>
      <c r="AC222" s="41"/>
      <c r="AD222" s="42"/>
    </row>
    <row r="223" spans="1:30" ht="38.25">
      <c r="A223" s="34"/>
      <c r="B223" s="52" t="s">
        <v>293</v>
      </c>
      <c r="C223" s="49" t="s">
        <v>262</v>
      </c>
      <c r="D223" s="37">
        <v>0.33546161607936004</v>
      </c>
      <c r="E223" s="38">
        <v>0.44136873601041315</v>
      </c>
      <c r="F223" s="38">
        <v>0.33546161607936004</v>
      </c>
      <c r="G223" s="38">
        <v>0</v>
      </c>
      <c r="H223" s="38">
        <v>0.33546161607936004</v>
      </c>
      <c r="I223" s="38">
        <v>0</v>
      </c>
      <c r="J223" s="38">
        <v>0</v>
      </c>
      <c r="K223" s="38">
        <v>0.33546161607936004</v>
      </c>
      <c r="L223" s="38">
        <v>0</v>
      </c>
      <c r="M223" s="38">
        <v>0.40014265200000004</v>
      </c>
      <c r="N223" s="38">
        <v>0</v>
      </c>
      <c r="O223" s="38">
        <v>0</v>
      </c>
      <c r="P223" s="38">
        <v>0.40014265200000004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f t="shared" si="5"/>
        <v>0.06468103592064</v>
      </c>
      <c r="Z223" s="39">
        <f t="shared" si="6"/>
        <v>19.281203219786086</v>
      </c>
      <c r="AA223" s="38">
        <v>0</v>
      </c>
      <c r="AB223" s="40">
        <v>0</v>
      </c>
      <c r="AC223" s="41" t="s">
        <v>540</v>
      </c>
      <c r="AD223" s="42"/>
    </row>
    <row r="224" spans="1:30" ht="38.25">
      <c r="A224" s="34"/>
      <c r="B224" s="52" t="s">
        <v>294</v>
      </c>
      <c r="C224" s="49" t="s">
        <v>262</v>
      </c>
      <c r="D224" s="37">
        <v>0.5338793528424192</v>
      </c>
      <c r="E224" s="38">
        <v>0.6000026796758001</v>
      </c>
      <c r="F224" s="38">
        <v>0.5338793528424192</v>
      </c>
      <c r="G224" s="38">
        <v>0</v>
      </c>
      <c r="H224" s="38">
        <v>0.5338793528424192</v>
      </c>
      <c r="I224" s="38">
        <v>0</v>
      </c>
      <c r="J224" s="38">
        <v>0</v>
      </c>
      <c r="K224" s="38">
        <v>0.5338793528424192</v>
      </c>
      <c r="L224" s="38">
        <v>0</v>
      </c>
      <c r="M224" s="38">
        <v>0.606661632</v>
      </c>
      <c r="N224" s="38">
        <v>0</v>
      </c>
      <c r="O224" s="38">
        <v>0</v>
      </c>
      <c r="P224" s="38">
        <v>0.606661632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f t="shared" si="5"/>
        <v>0.07278227915758084</v>
      </c>
      <c r="Z224" s="39">
        <f t="shared" si="6"/>
        <v>13.632720345913697</v>
      </c>
      <c r="AA224" s="38">
        <v>0</v>
      </c>
      <c r="AB224" s="40">
        <v>0</v>
      </c>
      <c r="AC224" s="41" t="s">
        <v>540</v>
      </c>
      <c r="AD224" s="42"/>
    </row>
    <row r="225" spans="1:30" ht="25.5">
      <c r="A225" s="34"/>
      <c r="B225" s="52" t="s">
        <v>295</v>
      </c>
      <c r="C225" s="49" t="s">
        <v>262</v>
      </c>
      <c r="D225" s="37">
        <v>0.7768536617991936</v>
      </c>
      <c r="E225" s="38">
        <v>1.0742673111540642</v>
      </c>
      <c r="F225" s="38">
        <v>0.7768536617991936</v>
      </c>
      <c r="G225" s="38">
        <v>0</v>
      </c>
      <c r="H225" s="38">
        <v>0.7768536617991936</v>
      </c>
      <c r="I225" s="38">
        <v>0</v>
      </c>
      <c r="J225" s="38">
        <v>0</v>
      </c>
      <c r="K225" s="38">
        <v>0.7768536617991936</v>
      </c>
      <c r="L225" s="38">
        <v>0</v>
      </c>
      <c r="M225" s="38">
        <v>0.819998076</v>
      </c>
      <c r="N225" s="38">
        <v>0</v>
      </c>
      <c r="O225" s="38">
        <v>0</v>
      </c>
      <c r="P225" s="38">
        <v>0.819998076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f t="shared" si="5"/>
        <v>0.04314441420080639</v>
      </c>
      <c r="Z225" s="39">
        <f t="shared" si="6"/>
        <v>5.553737637135404</v>
      </c>
      <c r="AA225" s="38">
        <v>0</v>
      </c>
      <c r="AB225" s="40">
        <v>0</v>
      </c>
      <c r="AC225" s="41"/>
      <c r="AD225" s="42"/>
    </row>
    <row r="226" spans="1:30" ht="13.5">
      <c r="A226" s="34"/>
      <c r="B226" s="48" t="s">
        <v>86</v>
      </c>
      <c r="C226" s="36"/>
      <c r="D226" s="37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f t="shared" si="5"/>
        <v>0</v>
      </c>
      <c r="Z226" s="39">
        <v>0</v>
      </c>
      <c r="AA226" s="38">
        <v>0</v>
      </c>
      <c r="AB226" s="40">
        <v>0</v>
      </c>
      <c r="AC226" s="41">
        <v>0</v>
      </c>
      <c r="AD226" s="42"/>
    </row>
    <row r="227" spans="1:30" ht="25.5">
      <c r="A227" s="34"/>
      <c r="B227" s="50" t="s">
        <v>296</v>
      </c>
      <c r="C227" s="49" t="s">
        <v>262</v>
      </c>
      <c r="D227" s="37">
        <v>0.4322150787312</v>
      </c>
      <c r="E227" s="38">
        <v>0.7492578893331648</v>
      </c>
      <c r="F227" s="38">
        <v>0.4322150787312</v>
      </c>
      <c r="G227" s="38">
        <v>0</v>
      </c>
      <c r="H227" s="38">
        <v>0.4322150787312</v>
      </c>
      <c r="I227" s="38">
        <v>0</v>
      </c>
      <c r="J227" s="38">
        <v>0</v>
      </c>
      <c r="K227" s="38">
        <v>0.4322150787312</v>
      </c>
      <c r="L227" s="38">
        <v>0</v>
      </c>
      <c r="M227" s="38">
        <v>0.6714995759999999</v>
      </c>
      <c r="N227" s="38">
        <v>0</v>
      </c>
      <c r="O227" s="38">
        <v>0</v>
      </c>
      <c r="P227" s="38">
        <v>0.6714995759999999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f t="shared" si="5"/>
        <v>0.23928449726879986</v>
      </c>
      <c r="Z227" s="39">
        <f t="shared" si="6"/>
        <v>55.3623668038694</v>
      </c>
      <c r="AA227" s="38">
        <v>0</v>
      </c>
      <c r="AB227" s="40">
        <v>0</v>
      </c>
      <c r="AC227" s="41" t="s">
        <v>541</v>
      </c>
      <c r="AD227" s="42"/>
    </row>
    <row r="228" spans="1:30" ht="25.5">
      <c r="A228" s="34"/>
      <c r="B228" s="50" t="s">
        <v>297</v>
      </c>
      <c r="C228" s="49" t="s">
        <v>262</v>
      </c>
      <c r="D228" s="37">
        <v>0.6593352886452479</v>
      </c>
      <c r="E228" s="38">
        <v>0.7720971039135889</v>
      </c>
      <c r="F228" s="38">
        <v>0.6593352886452479</v>
      </c>
      <c r="G228" s="38">
        <v>0</v>
      </c>
      <c r="H228" s="38">
        <v>0.6593352886452479</v>
      </c>
      <c r="I228" s="38">
        <v>0</v>
      </c>
      <c r="J228" s="38">
        <v>0</v>
      </c>
      <c r="K228" s="38">
        <v>0.6593352886452479</v>
      </c>
      <c r="L228" s="38">
        <v>0</v>
      </c>
      <c r="M228" s="38">
        <v>0.6841655040000001</v>
      </c>
      <c r="N228" s="38">
        <v>0</v>
      </c>
      <c r="O228" s="38">
        <v>0</v>
      </c>
      <c r="P228" s="38">
        <v>0.6841655040000001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38">
        <f t="shared" si="5"/>
        <v>0.02483021535475216</v>
      </c>
      <c r="Z228" s="39">
        <f t="shared" si="6"/>
        <v>3.7659466711953797</v>
      </c>
      <c r="AA228" s="38">
        <v>0</v>
      </c>
      <c r="AB228" s="40">
        <v>0</v>
      </c>
      <c r="AC228" s="41"/>
      <c r="AD228" s="42"/>
    </row>
    <row r="229" spans="1:30" ht="25.5">
      <c r="A229" s="34"/>
      <c r="B229" s="50" t="s">
        <v>298</v>
      </c>
      <c r="C229" s="49" t="s">
        <v>262</v>
      </c>
      <c r="D229" s="37">
        <v>0.47665193651328003</v>
      </c>
      <c r="E229" s="38">
        <v>0.6500976092543436</v>
      </c>
      <c r="F229" s="38">
        <v>0.47665193651328003</v>
      </c>
      <c r="G229" s="38">
        <v>0</v>
      </c>
      <c r="H229" s="38">
        <v>0.47665193651328003</v>
      </c>
      <c r="I229" s="38">
        <v>0</v>
      </c>
      <c r="J229" s="38">
        <v>0</v>
      </c>
      <c r="K229" s="38">
        <v>0.47665193651328003</v>
      </c>
      <c r="L229" s="38">
        <v>0</v>
      </c>
      <c r="M229" s="38">
        <v>0.519500916</v>
      </c>
      <c r="N229" s="38">
        <v>0</v>
      </c>
      <c r="O229" s="38">
        <v>0</v>
      </c>
      <c r="P229" s="38">
        <v>0.519500916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38">
        <f t="shared" si="5"/>
        <v>0.04284897948672001</v>
      </c>
      <c r="Z229" s="39">
        <f t="shared" si="6"/>
        <v>8.989574195410027</v>
      </c>
      <c r="AA229" s="38">
        <v>0</v>
      </c>
      <c r="AB229" s="40">
        <v>0</v>
      </c>
      <c r="AC229" s="41"/>
      <c r="AD229" s="42"/>
    </row>
    <row r="230" spans="1:30" ht="25.5">
      <c r="A230" s="34"/>
      <c r="B230" s="50" t="s">
        <v>299</v>
      </c>
      <c r="C230" s="49" t="s">
        <v>262</v>
      </c>
      <c r="D230" s="37">
        <v>1.225812919366656</v>
      </c>
      <c r="E230" s="38">
        <v>1.2767343182006765</v>
      </c>
      <c r="F230" s="38">
        <v>1.225812919366656</v>
      </c>
      <c r="G230" s="38">
        <v>0</v>
      </c>
      <c r="H230" s="38">
        <v>1.225812919366656</v>
      </c>
      <c r="I230" s="38">
        <v>0</v>
      </c>
      <c r="J230" s="38">
        <v>0</v>
      </c>
      <c r="K230" s="38">
        <v>1.225812919366656</v>
      </c>
      <c r="L230" s="38">
        <v>0</v>
      </c>
      <c r="M230" s="38">
        <v>1.3613327880000001</v>
      </c>
      <c r="N230" s="38">
        <v>0</v>
      </c>
      <c r="O230" s="38">
        <v>0</v>
      </c>
      <c r="P230" s="38">
        <v>1.3613327880000001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f t="shared" si="5"/>
        <v>0.1355198686333441</v>
      </c>
      <c r="Z230" s="39">
        <f t="shared" si="6"/>
        <v>11.055509898146896</v>
      </c>
      <c r="AA230" s="38">
        <v>0</v>
      </c>
      <c r="AB230" s="40">
        <v>0</v>
      </c>
      <c r="AC230" s="41" t="s">
        <v>535</v>
      </c>
      <c r="AD230" s="42"/>
    </row>
    <row r="231" spans="1:30" ht="25.5">
      <c r="A231" s="34"/>
      <c r="B231" s="50" t="s">
        <v>300</v>
      </c>
      <c r="C231" s="49" t="s">
        <v>262</v>
      </c>
      <c r="D231" s="37">
        <v>0.869830069343808</v>
      </c>
      <c r="E231" s="38">
        <v>1.0077497513599134</v>
      </c>
      <c r="F231" s="38">
        <v>0.869830069343808</v>
      </c>
      <c r="G231" s="38">
        <v>0</v>
      </c>
      <c r="H231" s="38">
        <v>0.869830069343808</v>
      </c>
      <c r="I231" s="38">
        <v>0</v>
      </c>
      <c r="J231" s="38">
        <v>0</v>
      </c>
      <c r="K231" s="38">
        <v>0.869830069343808</v>
      </c>
      <c r="L231" s="38">
        <v>0</v>
      </c>
      <c r="M231" s="38">
        <v>0.9039097079999999</v>
      </c>
      <c r="N231" s="38">
        <v>0</v>
      </c>
      <c r="O231" s="38">
        <v>0</v>
      </c>
      <c r="P231" s="38">
        <v>0.9039097079999999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f t="shared" si="5"/>
        <v>0.0340796386561919</v>
      </c>
      <c r="Z231" s="39">
        <f t="shared" si="6"/>
        <v>3.9179651126456543</v>
      </c>
      <c r="AA231" s="38">
        <v>0</v>
      </c>
      <c r="AB231" s="40">
        <v>0</v>
      </c>
      <c r="AC231" s="41"/>
      <c r="AD231" s="42"/>
    </row>
    <row r="232" spans="1:30" ht="38.25">
      <c r="A232" s="34"/>
      <c r="B232" s="50" t="s">
        <v>301</v>
      </c>
      <c r="C232" s="49" t="s">
        <v>262</v>
      </c>
      <c r="D232" s="37">
        <v>1.0720681194796802</v>
      </c>
      <c r="E232" s="38">
        <v>1.8147315824581112</v>
      </c>
      <c r="F232" s="38">
        <v>1.0720681194796802</v>
      </c>
      <c r="G232" s="38">
        <v>0</v>
      </c>
      <c r="H232" s="38">
        <v>1.0720681194796802</v>
      </c>
      <c r="I232" s="38">
        <v>0</v>
      </c>
      <c r="J232" s="38">
        <v>0</v>
      </c>
      <c r="K232" s="38">
        <v>1.0720681194796802</v>
      </c>
      <c r="L232" s="38">
        <v>0</v>
      </c>
      <c r="M232" s="38">
        <v>1.09424394</v>
      </c>
      <c r="N232" s="38">
        <v>0</v>
      </c>
      <c r="O232" s="38">
        <v>0</v>
      </c>
      <c r="P232" s="38">
        <v>1.09424394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f t="shared" si="5"/>
        <v>0.022175820520319744</v>
      </c>
      <c r="Z232" s="39">
        <f t="shared" si="6"/>
        <v>2.0685085320028547</v>
      </c>
      <c r="AA232" s="38">
        <v>0</v>
      </c>
      <c r="AB232" s="40">
        <v>0</v>
      </c>
      <c r="AC232" s="41"/>
      <c r="AD232" s="42"/>
    </row>
    <row r="233" spans="1:30" ht="25.5">
      <c r="A233" s="34"/>
      <c r="B233" s="50" t="s">
        <v>302</v>
      </c>
      <c r="C233" s="49" t="s">
        <v>262</v>
      </c>
      <c r="D233" s="37">
        <v>0.67028672406624</v>
      </c>
      <c r="E233" s="38">
        <v>0.7516067924215567</v>
      </c>
      <c r="F233" s="38">
        <v>0.67028672406624</v>
      </c>
      <c r="G233" s="38">
        <v>0</v>
      </c>
      <c r="H233" s="38">
        <v>0.67028672406624</v>
      </c>
      <c r="I233" s="38">
        <v>0</v>
      </c>
      <c r="J233" s="38">
        <v>0</v>
      </c>
      <c r="K233" s="38">
        <v>0.67028672406624</v>
      </c>
      <c r="L233" s="38">
        <v>0</v>
      </c>
      <c r="M233" s="38">
        <v>0.673544892</v>
      </c>
      <c r="N233" s="38">
        <v>0</v>
      </c>
      <c r="O233" s="38">
        <v>0</v>
      </c>
      <c r="P233" s="38">
        <v>0.673544892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f t="shared" si="5"/>
        <v>0.0032581679337599923</v>
      </c>
      <c r="Z233" s="39">
        <f t="shared" si="6"/>
        <v>0.48608570284587777</v>
      </c>
      <c r="AA233" s="38">
        <v>0</v>
      </c>
      <c r="AB233" s="40">
        <v>0</v>
      </c>
      <c r="AC233" s="41"/>
      <c r="AD233" s="42"/>
    </row>
    <row r="234" spans="1:30" ht="25.5">
      <c r="A234" s="34"/>
      <c r="B234" s="50" t="s">
        <v>303</v>
      </c>
      <c r="C234" s="49" t="s">
        <v>262</v>
      </c>
      <c r="D234" s="37">
        <v>0.7264173919756799</v>
      </c>
      <c r="E234" s="38">
        <v>0.9532045646725845</v>
      </c>
      <c r="F234" s="38">
        <v>0.7264173919756799</v>
      </c>
      <c r="G234" s="38">
        <v>0</v>
      </c>
      <c r="H234" s="38">
        <v>0.7264173919756799</v>
      </c>
      <c r="I234" s="38">
        <v>0</v>
      </c>
      <c r="J234" s="38">
        <v>0</v>
      </c>
      <c r="K234" s="38">
        <v>0.7264173919756799</v>
      </c>
      <c r="L234" s="38">
        <v>0</v>
      </c>
      <c r="M234" s="38">
        <v>0.770833584</v>
      </c>
      <c r="N234" s="38">
        <v>0</v>
      </c>
      <c r="O234" s="38">
        <v>0</v>
      </c>
      <c r="P234" s="38">
        <v>0.770833584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f t="shared" si="5"/>
        <v>0.04441619202432012</v>
      </c>
      <c r="Z234" s="39">
        <f t="shared" si="6"/>
        <v>6.114417484349983</v>
      </c>
      <c r="AA234" s="38">
        <v>0</v>
      </c>
      <c r="AB234" s="40">
        <v>0</v>
      </c>
      <c r="AC234" s="41"/>
      <c r="AD234" s="42"/>
    </row>
    <row r="235" spans="1:30" ht="13.5">
      <c r="A235" s="34"/>
      <c r="B235" s="48" t="s">
        <v>88</v>
      </c>
      <c r="C235" s="49"/>
      <c r="D235" s="37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f t="shared" si="5"/>
        <v>0</v>
      </c>
      <c r="Z235" s="39">
        <v>0</v>
      </c>
      <c r="AA235" s="38">
        <v>0</v>
      </c>
      <c r="AB235" s="40">
        <v>0</v>
      </c>
      <c r="AC235" s="41">
        <v>0</v>
      </c>
      <c r="AD235" s="42"/>
    </row>
    <row r="236" spans="1:30" ht="25.5">
      <c r="A236" s="34"/>
      <c r="B236" s="50" t="s">
        <v>304</v>
      </c>
      <c r="C236" s="49" t="s">
        <v>262</v>
      </c>
      <c r="D236" s="37">
        <v>0.3847809034704</v>
      </c>
      <c r="E236" s="38">
        <v>0.40156397109934017</v>
      </c>
      <c r="F236" s="38">
        <v>0.3847809034704</v>
      </c>
      <c r="G236" s="38">
        <v>0</v>
      </c>
      <c r="H236" s="38">
        <v>0.3847809034704</v>
      </c>
      <c r="I236" s="38">
        <v>0</v>
      </c>
      <c r="J236" s="38">
        <v>0</v>
      </c>
      <c r="K236" s="38">
        <v>0.3847809034704</v>
      </c>
      <c r="L236" s="38">
        <v>0</v>
      </c>
      <c r="M236" s="38">
        <v>0.440009892</v>
      </c>
      <c r="N236" s="38">
        <v>0</v>
      </c>
      <c r="O236" s="38">
        <v>0</v>
      </c>
      <c r="P236" s="38">
        <v>0.440009892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38">
        <f t="shared" si="5"/>
        <v>0.05522898852960001</v>
      </c>
      <c r="Z236" s="39">
        <f t="shared" si="6"/>
        <v>14.353360063215456</v>
      </c>
      <c r="AA236" s="38">
        <v>0</v>
      </c>
      <c r="AB236" s="40">
        <v>0</v>
      </c>
      <c r="AC236" s="41" t="s">
        <v>542</v>
      </c>
      <c r="AD236" s="42"/>
    </row>
    <row r="237" spans="1:30" ht="25.5">
      <c r="A237" s="34"/>
      <c r="B237" s="50" t="s">
        <v>305</v>
      </c>
      <c r="C237" s="49" t="s">
        <v>262</v>
      </c>
      <c r="D237" s="37">
        <v>0.8722076497482241</v>
      </c>
      <c r="E237" s="38">
        <v>0.9660039767111275</v>
      </c>
      <c r="F237" s="38">
        <v>0.8722076497482241</v>
      </c>
      <c r="G237" s="38">
        <v>0</v>
      </c>
      <c r="H237" s="38">
        <v>0.8722076497482241</v>
      </c>
      <c r="I237" s="38">
        <v>0</v>
      </c>
      <c r="J237" s="38">
        <v>0</v>
      </c>
      <c r="K237" s="38">
        <v>0.8722076497482241</v>
      </c>
      <c r="L237" s="38">
        <v>0</v>
      </c>
      <c r="M237" s="38">
        <v>0.936807588</v>
      </c>
      <c r="N237" s="38">
        <v>0</v>
      </c>
      <c r="O237" s="38">
        <v>0</v>
      </c>
      <c r="P237" s="38">
        <v>0.936807588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f t="shared" si="5"/>
        <v>0.0645999382517759</v>
      </c>
      <c r="Z237" s="39">
        <f t="shared" si="6"/>
        <v>7.406486089685599</v>
      </c>
      <c r="AA237" s="38">
        <v>0</v>
      </c>
      <c r="AB237" s="40">
        <v>0</v>
      </c>
      <c r="AC237" s="41"/>
      <c r="AD237" s="42"/>
    </row>
    <row r="238" spans="1:30" ht="25.5">
      <c r="A238" s="34"/>
      <c r="B238" s="50" t="s">
        <v>306</v>
      </c>
      <c r="C238" s="49" t="s">
        <v>262</v>
      </c>
      <c r="D238" s="37">
        <v>0.1377048449290752</v>
      </c>
      <c r="E238" s="38">
        <v>0.1477924197101025</v>
      </c>
      <c r="F238" s="38">
        <v>0.1377048449290752</v>
      </c>
      <c r="G238" s="38">
        <v>0</v>
      </c>
      <c r="H238" s="38">
        <v>0.1377048449290752</v>
      </c>
      <c r="I238" s="38">
        <v>0</v>
      </c>
      <c r="J238" s="38">
        <v>0</v>
      </c>
      <c r="K238" s="38">
        <v>0.1377048449290752</v>
      </c>
      <c r="L238" s="38">
        <v>0</v>
      </c>
      <c r="M238" s="38">
        <v>0.16513446</v>
      </c>
      <c r="N238" s="38">
        <v>0</v>
      </c>
      <c r="O238" s="38">
        <v>0</v>
      </c>
      <c r="P238" s="38">
        <v>0.16513446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f t="shared" si="5"/>
        <v>0.027429615070924812</v>
      </c>
      <c r="Z238" s="39">
        <f t="shared" si="6"/>
        <v>19.91913580459164</v>
      </c>
      <c r="AA238" s="38">
        <v>0</v>
      </c>
      <c r="AB238" s="40">
        <v>0</v>
      </c>
      <c r="AC238" s="41" t="s">
        <v>543</v>
      </c>
      <c r="AD238" s="42"/>
    </row>
    <row r="239" spans="1:30" ht="51">
      <c r="A239" s="34"/>
      <c r="B239" s="50" t="s">
        <v>307</v>
      </c>
      <c r="C239" s="49" t="s">
        <v>262</v>
      </c>
      <c r="D239" s="37">
        <v>0.9263390732102401</v>
      </c>
      <c r="E239" s="38">
        <v>1.2954411511800852</v>
      </c>
      <c r="F239" s="38">
        <v>0.9263390732102401</v>
      </c>
      <c r="G239" s="38">
        <v>0</v>
      </c>
      <c r="H239" s="38">
        <v>0.9263390732102401</v>
      </c>
      <c r="I239" s="38">
        <v>0</v>
      </c>
      <c r="J239" s="38">
        <v>0</v>
      </c>
      <c r="K239" s="38">
        <v>0.9263390732102401</v>
      </c>
      <c r="L239" s="38">
        <v>0</v>
      </c>
      <c r="M239" s="38">
        <v>1.11683184</v>
      </c>
      <c r="N239" s="38">
        <v>0</v>
      </c>
      <c r="O239" s="38">
        <v>0</v>
      </c>
      <c r="P239" s="38">
        <v>1.11683184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38">
        <f t="shared" si="5"/>
        <v>0.1904927667897598</v>
      </c>
      <c r="Z239" s="39">
        <f t="shared" si="6"/>
        <v>20.564043156422695</v>
      </c>
      <c r="AA239" s="38">
        <v>0</v>
      </c>
      <c r="AB239" s="40">
        <v>0</v>
      </c>
      <c r="AC239" s="41" t="s">
        <v>542</v>
      </c>
      <c r="AD239" s="42"/>
    </row>
    <row r="240" spans="1:30" ht="38.25">
      <c r="A240" s="34"/>
      <c r="B240" s="50" t="s">
        <v>308</v>
      </c>
      <c r="C240" s="49" t="s">
        <v>262</v>
      </c>
      <c r="D240" s="37">
        <v>1.25436060163296</v>
      </c>
      <c r="E240" s="38">
        <v>1.3938981668611847</v>
      </c>
      <c r="F240" s="38">
        <v>1.25436060163296</v>
      </c>
      <c r="G240" s="38">
        <v>0</v>
      </c>
      <c r="H240" s="38">
        <v>1.25436060163296</v>
      </c>
      <c r="I240" s="38">
        <v>0</v>
      </c>
      <c r="J240" s="38">
        <v>0</v>
      </c>
      <c r="K240" s="38">
        <v>1.25436060163296</v>
      </c>
      <c r="L240" s="38">
        <v>0</v>
      </c>
      <c r="M240" s="38">
        <v>1.3033201079999999</v>
      </c>
      <c r="N240" s="38">
        <v>0</v>
      </c>
      <c r="O240" s="38">
        <v>0</v>
      </c>
      <c r="P240" s="38">
        <v>1.3033201079999999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>
        <f t="shared" si="5"/>
        <v>0.04895950636703983</v>
      </c>
      <c r="Z240" s="39">
        <f t="shared" si="6"/>
        <v>3.9031444628684158</v>
      </c>
      <c r="AA240" s="38">
        <v>0</v>
      </c>
      <c r="AB240" s="40">
        <v>0</v>
      </c>
      <c r="AC240" s="41"/>
      <c r="AD240" s="42"/>
    </row>
    <row r="241" spans="1:30" ht="38.25">
      <c r="A241" s="34"/>
      <c r="B241" s="50" t="s">
        <v>309</v>
      </c>
      <c r="C241" s="49" t="s">
        <v>262</v>
      </c>
      <c r="D241" s="37">
        <v>1.83130266114816</v>
      </c>
      <c r="E241" s="38">
        <v>2.7479043640259784</v>
      </c>
      <c r="F241" s="38">
        <v>1.83130266114816</v>
      </c>
      <c r="G241" s="38">
        <v>0</v>
      </c>
      <c r="H241" s="38">
        <v>1.83130266114816</v>
      </c>
      <c r="I241" s="38">
        <v>0</v>
      </c>
      <c r="J241" s="38">
        <v>0</v>
      </c>
      <c r="K241" s="38">
        <v>1.83130266114816</v>
      </c>
      <c r="L241" s="38">
        <v>0</v>
      </c>
      <c r="M241" s="38">
        <v>2.026415148</v>
      </c>
      <c r="N241" s="38">
        <v>0</v>
      </c>
      <c r="O241" s="38">
        <v>0</v>
      </c>
      <c r="P241" s="38">
        <v>2.026415148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f t="shared" si="5"/>
        <v>0.1951124868518399</v>
      </c>
      <c r="Z241" s="39">
        <f t="shared" si="6"/>
        <v>10.65430040545627</v>
      </c>
      <c r="AA241" s="38">
        <v>0</v>
      </c>
      <c r="AB241" s="40">
        <v>0</v>
      </c>
      <c r="AC241" s="41" t="s">
        <v>544</v>
      </c>
      <c r="AD241" s="42"/>
    </row>
    <row r="242" spans="1:30" ht="38.25">
      <c r="A242" s="34"/>
      <c r="B242" s="50" t="s">
        <v>310</v>
      </c>
      <c r="C242" s="49" t="s">
        <v>262</v>
      </c>
      <c r="D242" s="37">
        <v>1.2614304498408002</v>
      </c>
      <c r="E242" s="38">
        <v>2.1749154763954808</v>
      </c>
      <c r="F242" s="38">
        <v>1.2614304498408002</v>
      </c>
      <c r="G242" s="38">
        <v>0</v>
      </c>
      <c r="H242" s="38">
        <v>1.2614304498408002</v>
      </c>
      <c r="I242" s="38">
        <v>0</v>
      </c>
      <c r="J242" s="38">
        <v>0</v>
      </c>
      <c r="K242" s="38">
        <v>1.2614304498408002</v>
      </c>
      <c r="L242" s="38">
        <v>0</v>
      </c>
      <c r="M242" s="38">
        <v>1.24397874</v>
      </c>
      <c r="N242" s="38">
        <v>0</v>
      </c>
      <c r="O242" s="38">
        <v>0</v>
      </c>
      <c r="P242" s="38">
        <v>1.24397874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f t="shared" si="5"/>
        <v>-0.017451709840800245</v>
      </c>
      <c r="Z242" s="39">
        <f t="shared" si="6"/>
        <v>-1.3834856961795041</v>
      </c>
      <c r="AA242" s="38">
        <v>0</v>
      </c>
      <c r="AB242" s="40">
        <v>0</v>
      </c>
      <c r="AC242" s="41"/>
      <c r="AD242" s="42"/>
    </row>
    <row r="243" spans="1:30" ht="13.5">
      <c r="A243" s="34"/>
      <c r="B243" s="48" t="s">
        <v>97</v>
      </c>
      <c r="C243" s="49"/>
      <c r="D243" s="37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f t="shared" si="5"/>
        <v>0</v>
      </c>
      <c r="Z243" s="39">
        <v>0</v>
      </c>
      <c r="AA243" s="38">
        <v>0</v>
      </c>
      <c r="AB243" s="40">
        <v>0</v>
      </c>
      <c r="AC243" s="41">
        <v>0</v>
      </c>
      <c r="AD243" s="42"/>
    </row>
    <row r="244" spans="1:30" ht="25.5">
      <c r="A244" s="34"/>
      <c r="B244" s="50" t="s">
        <v>311</v>
      </c>
      <c r="C244" s="49" t="s">
        <v>262</v>
      </c>
      <c r="D244" s="37">
        <v>0.353845979140032</v>
      </c>
      <c r="E244" s="38">
        <v>0.5144238416457888</v>
      </c>
      <c r="F244" s="38">
        <v>0.353845979140032</v>
      </c>
      <c r="G244" s="38">
        <v>0</v>
      </c>
      <c r="H244" s="38">
        <v>0.353845979140032</v>
      </c>
      <c r="I244" s="38">
        <v>0</v>
      </c>
      <c r="J244" s="38">
        <v>0</v>
      </c>
      <c r="K244" s="38">
        <v>0.353845979140032</v>
      </c>
      <c r="L244" s="38">
        <v>0</v>
      </c>
      <c r="M244" s="38">
        <v>0.367898184</v>
      </c>
      <c r="N244" s="38">
        <v>0</v>
      </c>
      <c r="O244" s="38">
        <v>0</v>
      </c>
      <c r="P244" s="38">
        <v>0.367898184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f t="shared" si="5"/>
        <v>0.014052204859967998</v>
      </c>
      <c r="Z244" s="39">
        <f t="shared" si="6"/>
        <v>3.971277247270044</v>
      </c>
      <c r="AA244" s="38">
        <v>0</v>
      </c>
      <c r="AB244" s="40">
        <v>0</v>
      </c>
      <c r="AC244" s="41"/>
      <c r="AD244" s="42"/>
    </row>
    <row r="245" spans="1:30" ht="25.5">
      <c r="A245" s="34"/>
      <c r="B245" s="50" t="s">
        <v>312</v>
      </c>
      <c r="C245" s="49" t="s">
        <v>262</v>
      </c>
      <c r="D245" s="37">
        <v>0.29129673346636803</v>
      </c>
      <c r="E245" s="38">
        <v>0.4204958486860202</v>
      </c>
      <c r="F245" s="38">
        <v>0.29129673346636803</v>
      </c>
      <c r="G245" s="38">
        <v>0</v>
      </c>
      <c r="H245" s="38">
        <v>0.29129673346636803</v>
      </c>
      <c r="I245" s="38">
        <v>0</v>
      </c>
      <c r="J245" s="38">
        <v>0</v>
      </c>
      <c r="K245" s="38">
        <v>0.29129673346636803</v>
      </c>
      <c r="L245" s="38">
        <v>0</v>
      </c>
      <c r="M245" s="38">
        <v>0.31615817999999996</v>
      </c>
      <c r="N245" s="38">
        <v>0</v>
      </c>
      <c r="O245" s="38">
        <v>0</v>
      </c>
      <c r="P245" s="38">
        <v>0.31615817999999996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f t="shared" si="5"/>
        <v>0.024861446533631926</v>
      </c>
      <c r="Z245" s="39">
        <f t="shared" si="6"/>
        <v>8.53474951050295</v>
      </c>
      <c r="AA245" s="38">
        <v>0</v>
      </c>
      <c r="AB245" s="40">
        <v>0</v>
      </c>
      <c r="AC245" s="41"/>
      <c r="AD245" s="42"/>
    </row>
    <row r="246" spans="1:30" ht="25.5">
      <c r="A246" s="34"/>
      <c r="B246" s="50" t="s">
        <v>313</v>
      </c>
      <c r="C246" s="49" t="s">
        <v>262</v>
      </c>
      <c r="D246" s="37">
        <v>0.083376972627264</v>
      </c>
      <c r="E246" s="38">
        <v>0.1254201726897659</v>
      </c>
      <c r="F246" s="38">
        <v>0.083376972627264</v>
      </c>
      <c r="G246" s="38">
        <v>0</v>
      </c>
      <c r="H246" s="38">
        <v>0.083376972627264</v>
      </c>
      <c r="I246" s="38">
        <v>0</v>
      </c>
      <c r="J246" s="38">
        <v>0</v>
      </c>
      <c r="K246" s="38">
        <v>0.083376972627264</v>
      </c>
      <c r="L246" s="38">
        <v>0</v>
      </c>
      <c r="M246" s="38">
        <v>0.09200323199999999</v>
      </c>
      <c r="N246" s="38">
        <v>0</v>
      </c>
      <c r="O246" s="38">
        <v>0</v>
      </c>
      <c r="P246" s="38">
        <v>0.09200323199999999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38">
        <f t="shared" si="5"/>
        <v>0.008626259372735992</v>
      </c>
      <c r="Z246" s="39">
        <f t="shared" si="6"/>
        <v>10.346093292808323</v>
      </c>
      <c r="AA246" s="38">
        <v>0</v>
      </c>
      <c r="AB246" s="40">
        <v>0</v>
      </c>
      <c r="AC246" s="41" t="s">
        <v>544</v>
      </c>
      <c r="AD246" s="42"/>
    </row>
    <row r="247" spans="1:30" ht="25.5">
      <c r="A247" s="34"/>
      <c r="B247" s="50" t="s">
        <v>314</v>
      </c>
      <c r="C247" s="49" t="s">
        <v>262</v>
      </c>
      <c r="D247" s="37">
        <v>0.29614049066591996</v>
      </c>
      <c r="E247" s="38">
        <v>0.5411366365288665</v>
      </c>
      <c r="F247" s="38">
        <v>0.29614049066591996</v>
      </c>
      <c r="G247" s="38">
        <v>0</v>
      </c>
      <c r="H247" s="38">
        <v>0.29614049066591996</v>
      </c>
      <c r="I247" s="38">
        <v>0</v>
      </c>
      <c r="J247" s="38">
        <v>0</v>
      </c>
      <c r="K247" s="38">
        <v>0.29614049066591996</v>
      </c>
      <c r="L247" s="38">
        <v>0</v>
      </c>
      <c r="M247" s="38">
        <v>0.410838276</v>
      </c>
      <c r="N247" s="38">
        <v>0</v>
      </c>
      <c r="O247" s="38">
        <v>0</v>
      </c>
      <c r="P247" s="38">
        <v>0.410838276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38">
        <f t="shared" si="5"/>
        <v>0.11469778533408004</v>
      </c>
      <c r="Z247" s="39">
        <f t="shared" si="6"/>
        <v>38.730868945399344</v>
      </c>
      <c r="AA247" s="38">
        <v>0</v>
      </c>
      <c r="AB247" s="40">
        <v>0</v>
      </c>
      <c r="AC247" s="41" t="s">
        <v>542</v>
      </c>
      <c r="AD247" s="42"/>
    </row>
    <row r="248" spans="1:30" ht="25.5">
      <c r="A248" s="34"/>
      <c r="B248" s="50" t="s">
        <v>315</v>
      </c>
      <c r="C248" s="49" t="s">
        <v>262</v>
      </c>
      <c r="D248" s="37">
        <v>0.30049182870969593</v>
      </c>
      <c r="E248" s="38">
        <v>0.6083518346055574</v>
      </c>
      <c r="F248" s="38">
        <v>0.30049182870969593</v>
      </c>
      <c r="G248" s="38">
        <v>0</v>
      </c>
      <c r="H248" s="38">
        <v>0.30049182870969593</v>
      </c>
      <c r="I248" s="38">
        <v>0</v>
      </c>
      <c r="J248" s="38">
        <v>0</v>
      </c>
      <c r="K248" s="38">
        <v>0.30049182870969593</v>
      </c>
      <c r="L248" s="38">
        <v>0</v>
      </c>
      <c r="M248" s="38">
        <v>0.46628001599999996</v>
      </c>
      <c r="N248" s="38">
        <v>0</v>
      </c>
      <c r="O248" s="38">
        <v>0</v>
      </c>
      <c r="P248" s="38">
        <v>0.46628001599999996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f t="shared" si="5"/>
        <v>0.16578818729030403</v>
      </c>
      <c r="Z248" s="39">
        <f t="shared" si="6"/>
        <v>55.172278062333405</v>
      </c>
      <c r="AA248" s="38">
        <v>0</v>
      </c>
      <c r="AB248" s="40">
        <v>0</v>
      </c>
      <c r="AC248" s="41" t="s">
        <v>542</v>
      </c>
      <c r="AD248" s="42"/>
    </row>
    <row r="249" spans="1:30" ht="13.5">
      <c r="A249" s="34"/>
      <c r="B249" s="48" t="s">
        <v>89</v>
      </c>
      <c r="C249" s="49"/>
      <c r="D249" s="37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38">
        <f t="shared" si="5"/>
        <v>0</v>
      </c>
      <c r="Z249" s="39">
        <v>0</v>
      </c>
      <c r="AA249" s="38">
        <v>0</v>
      </c>
      <c r="AB249" s="40">
        <v>0</v>
      </c>
      <c r="AC249" s="41">
        <v>0</v>
      </c>
      <c r="AD249" s="42"/>
    </row>
    <row r="250" spans="1:30" ht="25.5">
      <c r="A250" s="34"/>
      <c r="B250" s="52" t="s">
        <v>316</v>
      </c>
      <c r="C250" s="49" t="s">
        <v>262</v>
      </c>
      <c r="D250" s="37">
        <v>0.5786258521462272</v>
      </c>
      <c r="E250" s="38">
        <v>0.7095853381288636</v>
      </c>
      <c r="F250" s="38">
        <v>0.5786258521462272</v>
      </c>
      <c r="G250" s="38">
        <v>0</v>
      </c>
      <c r="H250" s="38">
        <v>0.5786258521462272</v>
      </c>
      <c r="I250" s="38">
        <v>0</v>
      </c>
      <c r="J250" s="38">
        <v>0</v>
      </c>
      <c r="K250" s="38">
        <v>0.5786258521462272</v>
      </c>
      <c r="L250" s="38">
        <v>0</v>
      </c>
      <c r="M250" s="38">
        <v>0.5764366799999999</v>
      </c>
      <c r="N250" s="38">
        <v>0</v>
      </c>
      <c r="O250" s="38">
        <v>0</v>
      </c>
      <c r="P250" s="38">
        <v>0.5764366799999999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38">
        <f t="shared" si="5"/>
        <v>-0.0021891721462272695</v>
      </c>
      <c r="Z250" s="39">
        <f t="shared" si="6"/>
        <v>-0.37833984397814874</v>
      </c>
      <c r="AA250" s="38">
        <v>0</v>
      </c>
      <c r="AB250" s="40">
        <v>0</v>
      </c>
      <c r="AC250" s="41"/>
      <c r="AD250" s="42"/>
    </row>
    <row r="251" spans="1:30" ht="25.5">
      <c r="A251" s="34"/>
      <c r="B251" s="55" t="s">
        <v>317</v>
      </c>
      <c r="C251" s="49" t="s">
        <v>262</v>
      </c>
      <c r="D251" s="37">
        <v>0.37655489167027206</v>
      </c>
      <c r="E251" s="38">
        <v>0.4100594050238236</v>
      </c>
      <c r="F251" s="38">
        <v>0.37655489167027206</v>
      </c>
      <c r="G251" s="38">
        <v>0</v>
      </c>
      <c r="H251" s="38">
        <v>0.37655489167027206</v>
      </c>
      <c r="I251" s="38">
        <v>0</v>
      </c>
      <c r="J251" s="38">
        <v>0</v>
      </c>
      <c r="K251" s="38">
        <v>0.37655489167027206</v>
      </c>
      <c r="L251" s="38">
        <v>0</v>
      </c>
      <c r="M251" s="38">
        <v>0.38135101200000004</v>
      </c>
      <c r="N251" s="38">
        <v>0</v>
      </c>
      <c r="O251" s="38">
        <v>0</v>
      </c>
      <c r="P251" s="38">
        <v>0.38135101200000004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f t="shared" si="5"/>
        <v>0.004796120329727982</v>
      </c>
      <c r="Z251" s="39">
        <f t="shared" si="6"/>
        <v>1.2736842451983534</v>
      </c>
      <c r="AA251" s="38">
        <v>0</v>
      </c>
      <c r="AB251" s="40">
        <v>0</v>
      </c>
      <c r="AC251" s="41"/>
      <c r="AD251" s="42"/>
    </row>
    <row r="252" spans="1:30" ht="25.5">
      <c r="A252" s="34"/>
      <c r="B252" s="50" t="s">
        <v>318</v>
      </c>
      <c r="C252" s="49" t="s">
        <v>262</v>
      </c>
      <c r="D252" s="37">
        <v>1.54986481041504</v>
      </c>
      <c r="E252" s="38">
        <v>1.8987238560068609</v>
      </c>
      <c r="F252" s="38">
        <v>1.54986481041504</v>
      </c>
      <c r="G252" s="38">
        <v>0</v>
      </c>
      <c r="H252" s="38">
        <v>1.54986481041504</v>
      </c>
      <c r="I252" s="38">
        <v>0</v>
      </c>
      <c r="J252" s="38">
        <v>0</v>
      </c>
      <c r="K252" s="38">
        <v>1.54986481041504</v>
      </c>
      <c r="L252" s="38">
        <v>0</v>
      </c>
      <c r="M252" s="38">
        <v>1.5509120880000005</v>
      </c>
      <c r="N252" s="38">
        <v>0</v>
      </c>
      <c r="O252" s="38">
        <v>0</v>
      </c>
      <c r="P252" s="38">
        <v>1.5509120880000005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38">
        <f t="shared" si="5"/>
        <v>0.001047277584960371</v>
      </c>
      <c r="Z252" s="39">
        <f t="shared" si="6"/>
        <v>0.06757218938856475</v>
      </c>
      <c r="AA252" s="38">
        <v>0</v>
      </c>
      <c r="AB252" s="40">
        <v>0</v>
      </c>
      <c r="AC252" s="41"/>
      <c r="AD252" s="42"/>
    </row>
    <row r="253" spans="1:30" ht="38.25">
      <c r="A253" s="34"/>
      <c r="B253" s="50" t="s">
        <v>319</v>
      </c>
      <c r="C253" s="49" t="s">
        <v>262</v>
      </c>
      <c r="D253" s="37">
        <v>1.78303153914816</v>
      </c>
      <c r="E253" s="38">
        <v>2.107212212826771</v>
      </c>
      <c r="F253" s="38">
        <v>1.78303153914816</v>
      </c>
      <c r="G253" s="38">
        <v>0</v>
      </c>
      <c r="H253" s="38">
        <v>1.78303153914816</v>
      </c>
      <c r="I253" s="38">
        <v>0</v>
      </c>
      <c r="J253" s="38">
        <v>0</v>
      </c>
      <c r="K253" s="38">
        <v>1.78303153914816</v>
      </c>
      <c r="L253" s="38">
        <v>0</v>
      </c>
      <c r="M253" s="38">
        <v>0.046313999999999994</v>
      </c>
      <c r="N253" s="38">
        <v>0</v>
      </c>
      <c r="O253" s="38">
        <v>0</v>
      </c>
      <c r="P253" s="38">
        <v>0.046313999999999994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f t="shared" si="5"/>
        <v>-1.73671753914816</v>
      </c>
      <c r="Z253" s="39">
        <f t="shared" si="6"/>
        <v>-97.40251369742307</v>
      </c>
      <c r="AA253" s="38">
        <v>0</v>
      </c>
      <c r="AB253" s="40">
        <v>0</v>
      </c>
      <c r="AC253" s="41" t="s">
        <v>545</v>
      </c>
      <c r="AD253" s="42"/>
    </row>
    <row r="254" spans="1:30" ht="12.75">
      <c r="A254" s="45" t="s">
        <v>103</v>
      </c>
      <c r="B254" s="51" t="s">
        <v>106</v>
      </c>
      <c r="C254" s="47" t="s">
        <v>320</v>
      </c>
      <c r="D254" s="37">
        <v>15.101907573563887</v>
      </c>
      <c r="E254" s="38">
        <v>0</v>
      </c>
      <c r="F254" s="38">
        <v>15.101907573563887</v>
      </c>
      <c r="G254" s="38">
        <v>0</v>
      </c>
      <c r="H254" s="38">
        <v>15.101907573563887</v>
      </c>
      <c r="I254" s="38">
        <v>0</v>
      </c>
      <c r="J254" s="38">
        <v>0</v>
      </c>
      <c r="K254" s="38">
        <v>15.101907573563887</v>
      </c>
      <c r="L254" s="38">
        <v>0</v>
      </c>
      <c r="M254" s="38">
        <v>8.567458536</v>
      </c>
      <c r="N254" s="38">
        <v>0</v>
      </c>
      <c r="O254" s="38">
        <v>0</v>
      </c>
      <c r="P254" s="38">
        <v>8.567458536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f t="shared" si="5"/>
        <v>-6.534449037563887</v>
      </c>
      <c r="Z254" s="39">
        <f t="shared" si="6"/>
        <v>-43.269030787888916</v>
      </c>
      <c r="AA254" s="38">
        <v>0</v>
      </c>
      <c r="AB254" s="40">
        <v>0</v>
      </c>
      <c r="AC254" s="41">
        <v>0</v>
      </c>
      <c r="AD254" s="42"/>
    </row>
    <row r="255" spans="1:30" ht="13.5">
      <c r="A255" s="34"/>
      <c r="B255" s="48" t="s">
        <v>84</v>
      </c>
      <c r="C255" s="49">
        <v>0</v>
      </c>
      <c r="D255" s="37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f t="shared" si="5"/>
        <v>0</v>
      </c>
      <c r="Z255" s="39">
        <v>0</v>
      </c>
      <c r="AA255" s="38">
        <v>0</v>
      </c>
      <c r="AB255" s="40">
        <v>0</v>
      </c>
      <c r="AC255" s="41">
        <v>0</v>
      </c>
      <c r="AD255" s="42"/>
    </row>
    <row r="256" spans="1:30" ht="25.5">
      <c r="A256" s="34"/>
      <c r="B256" s="50" t="s">
        <v>321</v>
      </c>
      <c r="C256" s="49" t="s">
        <v>320</v>
      </c>
      <c r="D256" s="37">
        <v>0.9134860394958241</v>
      </c>
      <c r="E256" s="38">
        <v>4.654835245227818</v>
      </c>
      <c r="F256" s="38">
        <v>0.9134860394958241</v>
      </c>
      <c r="G256" s="38">
        <v>0</v>
      </c>
      <c r="H256" s="38">
        <v>0.9134860394958241</v>
      </c>
      <c r="I256" s="38">
        <v>0</v>
      </c>
      <c r="J256" s="38">
        <v>0</v>
      </c>
      <c r="K256" s="38">
        <v>0.9134860394958241</v>
      </c>
      <c r="L256" s="38">
        <v>0</v>
      </c>
      <c r="M256" s="38">
        <v>0.9784734839999999</v>
      </c>
      <c r="N256" s="38">
        <v>0</v>
      </c>
      <c r="O256" s="38">
        <v>0</v>
      </c>
      <c r="P256" s="38">
        <v>0.9784734839999999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38">
        <f t="shared" si="5"/>
        <v>0.06498744450417582</v>
      </c>
      <c r="Z256" s="39">
        <f t="shared" si="6"/>
        <v>7.11422415826344</v>
      </c>
      <c r="AA256" s="38">
        <v>0</v>
      </c>
      <c r="AB256" s="40">
        <v>0</v>
      </c>
      <c r="AC256" s="41"/>
      <c r="AD256" s="42"/>
    </row>
    <row r="257" spans="1:30" ht="63.75">
      <c r="A257" s="34"/>
      <c r="B257" s="50" t="s">
        <v>322</v>
      </c>
      <c r="C257" s="49" t="s">
        <v>320</v>
      </c>
      <c r="D257" s="37">
        <v>1.3814537602416</v>
      </c>
      <c r="E257" s="38">
        <v>5.410033229165767</v>
      </c>
      <c r="F257" s="38">
        <v>1.3814537602416</v>
      </c>
      <c r="G257" s="38">
        <v>0</v>
      </c>
      <c r="H257" s="38">
        <v>1.3814537602416</v>
      </c>
      <c r="I257" s="38">
        <v>0</v>
      </c>
      <c r="J257" s="38">
        <v>0</v>
      </c>
      <c r="K257" s="38">
        <v>1.3814537602416</v>
      </c>
      <c r="L257" s="38">
        <v>0</v>
      </c>
      <c r="M257" s="38">
        <v>1.3514620439999998</v>
      </c>
      <c r="N257" s="38">
        <v>0</v>
      </c>
      <c r="O257" s="38">
        <v>0</v>
      </c>
      <c r="P257" s="38">
        <v>1.3514620439999998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38">
        <f t="shared" si="5"/>
        <v>-0.02999171624160013</v>
      </c>
      <c r="Z257" s="39">
        <f t="shared" si="6"/>
        <v>-2.1710257052943223</v>
      </c>
      <c r="AA257" s="38">
        <v>0</v>
      </c>
      <c r="AB257" s="40">
        <v>0</v>
      </c>
      <c r="AC257" s="41"/>
      <c r="AD257" s="42"/>
    </row>
    <row r="258" spans="1:30" ht="38.25">
      <c r="A258" s="34"/>
      <c r="B258" s="56" t="s">
        <v>323</v>
      </c>
      <c r="C258" s="49" t="s">
        <v>320</v>
      </c>
      <c r="D258" s="37">
        <v>0.6548368120737887</v>
      </c>
      <c r="E258" s="38">
        <v>3.0951901919950933</v>
      </c>
      <c r="F258" s="38">
        <v>0.6548368120737887</v>
      </c>
      <c r="G258" s="38">
        <v>0</v>
      </c>
      <c r="H258" s="38">
        <v>0.6548368120737887</v>
      </c>
      <c r="I258" s="38">
        <v>0</v>
      </c>
      <c r="J258" s="38">
        <v>0</v>
      </c>
      <c r="K258" s="38">
        <v>0.6548368120737887</v>
      </c>
      <c r="L258" s="38">
        <v>0</v>
      </c>
      <c r="M258" s="38">
        <v>0.7107096119999999</v>
      </c>
      <c r="N258" s="38">
        <v>0</v>
      </c>
      <c r="O258" s="38">
        <v>0</v>
      </c>
      <c r="P258" s="38">
        <v>0.7107096119999999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f t="shared" si="5"/>
        <v>0.05587279992621119</v>
      </c>
      <c r="Z258" s="39">
        <f t="shared" si="6"/>
        <v>8.532324221246636</v>
      </c>
      <c r="AA258" s="38">
        <v>0</v>
      </c>
      <c r="AB258" s="40">
        <v>0</v>
      </c>
      <c r="AC258" s="41">
        <v>0</v>
      </c>
      <c r="AD258" s="42"/>
    </row>
    <row r="259" spans="1:30" ht="38.25">
      <c r="A259" s="34"/>
      <c r="B259" s="56" t="s">
        <v>324</v>
      </c>
      <c r="C259" s="49" t="s">
        <v>320</v>
      </c>
      <c r="D259" s="37">
        <v>0.51967143832416</v>
      </c>
      <c r="E259" s="38">
        <v>1.5570259700280158</v>
      </c>
      <c r="F259" s="38">
        <v>0.51967143832416</v>
      </c>
      <c r="G259" s="38">
        <v>0</v>
      </c>
      <c r="H259" s="38">
        <v>0.51967143832416</v>
      </c>
      <c r="I259" s="38">
        <v>0</v>
      </c>
      <c r="J259" s="38">
        <v>0</v>
      </c>
      <c r="K259" s="38">
        <v>0.51967143832416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38">
        <f t="shared" si="5"/>
        <v>-0.51967143832416</v>
      </c>
      <c r="Z259" s="39">
        <f t="shared" si="6"/>
        <v>-100</v>
      </c>
      <c r="AA259" s="38">
        <v>0</v>
      </c>
      <c r="AB259" s="40">
        <v>0</v>
      </c>
      <c r="AC259" s="41" t="s">
        <v>546</v>
      </c>
      <c r="AD259" s="42"/>
    </row>
    <row r="260" spans="1:30" ht="38.25">
      <c r="A260" s="34"/>
      <c r="B260" s="56" t="s">
        <v>325</v>
      </c>
      <c r="C260" s="49" t="s">
        <v>320</v>
      </c>
      <c r="D260" s="37">
        <v>0.1490020530528</v>
      </c>
      <c r="E260" s="38">
        <v>0.4177000913993157</v>
      </c>
      <c r="F260" s="38">
        <v>0.1490020530528</v>
      </c>
      <c r="G260" s="38">
        <v>0</v>
      </c>
      <c r="H260" s="38">
        <v>0.1490020530528</v>
      </c>
      <c r="I260" s="38">
        <v>0</v>
      </c>
      <c r="J260" s="38">
        <v>0</v>
      </c>
      <c r="K260" s="38">
        <v>0.1490020530528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f t="shared" si="5"/>
        <v>-0.1490020530528</v>
      </c>
      <c r="Z260" s="39">
        <f t="shared" si="6"/>
        <v>-100</v>
      </c>
      <c r="AA260" s="38">
        <v>0</v>
      </c>
      <c r="AB260" s="40">
        <v>0</v>
      </c>
      <c r="AC260" s="41" t="s">
        <v>546</v>
      </c>
      <c r="AD260" s="42"/>
    </row>
    <row r="261" spans="1:30" ht="38.25">
      <c r="A261" s="34"/>
      <c r="B261" s="56" t="s">
        <v>326</v>
      </c>
      <c r="C261" s="49" t="s">
        <v>320</v>
      </c>
      <c r="D261" s="37">
        <v>0.41021045041871995</v>
      </c>
      <c r="E261" s="38">
        <v>1.323236973235655</v>
      </c>
      <c r="F261" s="38">
        <v>0.41021045041871995</v>
      </c>
      <c r="G261" s="38">
        <v>0</v>
      </c>
      <c r="H261" s="38">
        <v>0.41021045041871995</v>
      </c>
      <c r="I261" s="38">
        <v>0</v>
      </c>
      <c r="J261" s="38">
        <v>0</v>
      </c>
      <c r="K261" s="38">
        <v>0.41021045041871995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38">
        <f t="shared" si="5"/>
        <v>-0.41021045041871995</v>
      </c>
      <c r="Z261" s="39">
        <f t="shared" si="6"/>
        <v>-100</v>
      </c>
      <c r="AA261" s="38">
        <v>0</v>
      </c>
      <c r="AB261" s="40">
        <v>0</v>
      </c>
      <c r="AC261" s="41" t="s">
        <v>546</v>
      </c>
      <c r="AD261" s="42"/>
    </row>
    <row r="262" spans="1:30" ht="38.25">
      <c r="A262" s="34"/>
      <c r="B262" s="56" t="s">
        <v>327</v>
      </c>
      <c r="C262" s="49" t="s">
        <v>320</v>
      </c>
      <c r="D262" s="37">
        <v>0.2324581408032</v>
      </c>
      <c r="E262" s="38">
        <v>1.0610375716305551</v>
      </c>
      <c r="F262" s="38">
        <v>0.2324581408032</v>
      </c>
      <c r="G262" s="38">
        <v>0</v>
      </c>
      <c r="H262" s="38">
        <v>0.2324581408032</v>
      </c>
      <c r="I262" s="38">
        <v>0</v>
      </c>
      <c r="J262" s="38">
        <v>0</v>
      </c>
      <c r="K262" s="38">
        <v>0.2324581408032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f t="shared" si="5"/>
        <v>-0.2324581408032</v>
      </c>
      <c r="Z262" s="39">
        <f t="shared" si="6"/>
        <v>-100</v>
      </c>
      <c r="AA262" s="38">
        <v>0</v>
      </c>
      <c r="AB262" s="40">
        <v>0</v>
      </c>
      <c r="AC262" s="41" t="s">
        <v>546</v>
      </c>
      <c r="AD262" s="42"/>
    </row>
    <row r="263" spans="1:30" ht="38.25">
      <c r="A263" s="34"/>
      <c r="B263" s="56" t="s">
        <v>328</v>
      </c>
      <c r="C263" s="49" t="s">
        <v>320</v>
      </c>
      <c r="D263" s="37">
        <v>0.1864829736672</v>
      </c>
      <c r="E263" s="38">
        <v>0.25956532480343175</v>
      </c>
      <c r="F263" s="38">
        <v>0.1864829736672</v>
      </c>
      <c r="G263" s="38">
        <v>0</v>
      </c>
      <c r="H263" s="38">
        <v>0.1864829736672</v>
      </c>
      <c r="I263" s="38">
        <v>0</v>
      </c>
      <c r="J263" s="38">
        <v>0</v>
      </c>
      <c r="K263" s="38">
        <v>0.1864829736672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f t="shared" si="5"/>
        <v>-0.1864829736672</v>
      </c>
      <c r="Z263" s="39">
        <f t="shared" si="6"/>
        <v>-100</v>
      </c>
      <c r="AA263" s="38">
        <v>0</v>
      </c>
      <c r="AB263" s="40">
        <v>0</v>
      </c>
      <c r="AC263" s="41" t="s">
        <v>546</v>
      </c>
      <c r="AD263" s="42"/>
    </row>
    <row r="264" spans="1:30" ht="38.25">
      <c r="A264" s="34"/>
      <c r="B264" s="56" t="s">
        <v>329</v>
      </c>
      <c r="C264" s="49" t="s">
        <v>320</v>
      </c>
      <c r="D264" s="37">
        <v>0.3593220160420561</v>
      </c>
      <c r="E264" s="38">
        <v>1.523342348108277</v>
      </c>
      <c r="F264" s="38">
        <v>0.3593220160420561</v>
      </c>
      <c r="G264" s="38">
        <v>0</v>
      </c>
      <c r="H264" s="38">
        <v>0.3593220160420561</v>
      </c>
      <c r="I264" s="38">
        <v>0</v>
      </c>
      <c r="J264" s="38">
        <v>0</v>
      </c>
      <c r="K264" s="38">
        <v>0.3593220160420561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f t="shared" si="5"/>
        <v>-0.3593220160420561</v>
      </c>
      <c r="Z264" s="39">
        <f t="shared" si="6"/>
        <v>-100</v>
      </c>
      <c r="AA264" s="38">
        <v>0</v>
      </c>
      <c r="AB264" s="40">
        <v>0</v>
      </c>
      <c r="AC264" s="41" t="s">
        <v>546</v>
      </c>
      <c r="AD264" s="42"/>
    </row>
    <row r="265" spans="1:30" ht="38.25">
      <c r="A265" s="34"/>
      <c r="B265" s="56" t="s">
        <v>330</v>
      </c>
      <c r="C265" s="49" t="s">
        <v>320</v>
      </c>
      <c r="D265" s="37">
        <v>0.19357053369600002</v>
      </c>
      <c r="E265" s="38">
        <v>0.2739856206258446</v>
      </c>
      <c r="F265" s="38">
        <v>0.19357053369600002</v>
      </c>
      <c r="G265" s="38">
        <v>0</v>
      </c>
      <c r="H265" s="38">
        <v>0.19357053369600002</v>
      </c>
      <c r="I265" s="38">
        <v>0</v>
      </c>
      <c r="J265" s="38">
        <v>0</v>
      </c>
      <c r="K265" s="38">
        <v>0.19357053369600002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f t="shared" si="5"/>
        <v>-0.19357053369600002</v>
      </c>
      <c r="Z265" s="39">
        <f t="shared" si="6"/>
        <v>-100</v>
      </c>
      <c r="AA265" s="38">
        <v>0</v>
      </c>
      <c r="AB265" s="40">
        <v>0</v>
      </c>
      <c r="AC265" s="41" t="s">
        <v>546</v>
      </c>
      <c r="AD265" s="42"/>
    </row>
    <row r="266" spans="1:30" ht="38.25">
      <c r="A266" s="34"/>
      <c r="B266" s="56" t="s">
        <v>331</v>
      </c>
      <c r="C266" s="49" t="s">
        <v>320</v>
      </c>
      <c r="D266" s="37">
        <v>0.4969460750366832</v>
      </c>
      <c r="E266" s="38">
        <v>1.5552061749418942</v>
      </c>
      <c r="F266" s="38">
        <v>0.4969460750366832</v>
      </c>
      <c r="G266" s="38">
        <v>0</v>
      </c>
      <c r="H266" s="38">
        <v>0.4969460750366832</v>
      </c>
      <c r="I266" s="38">
        <v>0</v>
      </c>
      <c r="J266" s="38">
        <v>0</v>
      </c>
      <c r="K266" s="38">
        <v>0.4969460750366832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38">
        <f t="shared" si="5"/>
        <v>-0.4969460750366832</v>
      </c>
      <c r="Z266" s="39">
        <f t="shared" si="6"/>
        <v>-100</v>
      </c>
      <c r="AA266" s="38">
        <v>0</v>
      </c>
      <c r="AB266" s="40">
        <v>0</v>
      </c>
      <c r="AC266" s="41" t="s">
        <v>546</v>
      </c>
      <c r="AD266" s="42"/>
    </row>
    <row r="267" spans="1:30" ht="38.25">
      <c r="A267" s="34"/>
      <c r="B267" s="56" t="s">
        <v>332</v>
      </c>
      <c r="C267" s="49" t="s">
        <v>320</v>
      </c>
      <c r="D267" s="37">
        <v>0.5616242056949761</v>
      </c>
      <c r="E267" s="38">
        <v>1.0790292550439202</v>
      </c>
      <c r="F267" s="38">
        <v>0.5616242056949761</v>
      </c>
      <c r="G267" s="38">
        <v>0</v>
      </c>
      <c r="H267" s="38">
        <v>0.5616242056949761</v>
      </c>
      <c r="I267" s="38">
        <v>0</v>
      </c>
      <c r="J267" s="38">
        <v>0</v>
      </c>
      <c r="K267" s="38">
        <v>0.5616242056949761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38">
        <f t="shared" si="5"/>
        <v>-0.5616242056949761</v>
      </c>
      <c r="Z267" s="39">
        <f t="shared" si="6"/>
        <v>-100</v>
      </c>
      <c r="AA267" s="38">
        <v>0</v>
      </c>
      <c r="AB267" s="40">
        <v>0</v>
      </c>
      <c r="AC267" s="41" t="s">
        <v>546</v>
      </c>
      <c r="AD267" s="42"/>
    </row>
    <row r="268" spans="1:30" ht="25.5">
      <c r="A268" s="34"/>
      <c r="B268" s="56" t="s">
        <v>564</v>
      </c>
      <c r="C268" s="49" t="s">
        <v>320</v>
      </c>
      <c r="D268" s="37">
        <v>0.35696872632000004</v>
      </c>
      <c r="E268" s="38">
        <v>1.5780537864992272</v>
      </c>
      <c r="F268" s="38">
        <v>0.35696872632000004</v>
      </c>
      <c r="G268" s="38">
        <v>0</v>
      </c>
      <c r="H268" s="38">
        <v>0.35696872632000004</v>
      </c>
      <c r="I268" s="38">
        <v>0</v>
      </c>
      <c r="J268" s="38">
        <v>0</v>
      </c>
      <c r="K268" s="38">
        <v>0.35696872632000004</v>
      </c>
      <c r="L268" s="38">
        <v>0</v>
      </c>
      <c r="M268" s="38">
        <v>0.439658208</v>
      </c>
      <c r="N268" s="38">
        <v>0</v>
      </c>
      <c r="O268" s="38">
        <v>0</v>
      </c>
      <c r="P268" s="38">
        <v>0.439658208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38">
        <f t="shared" si="5"/>
        <v>0.08268948167999995</v>
      </c>
      <c r="Z268" s="39">
        <f t="shared" si="6"/>
        <v>23.16434902643937</v>
      </c>
      <c r="AA268" s="38">
        <v>0</v>
      </c>
      <c r="AB268" s="40">
        <v>0</v>
      </c>
      <c r="AC268" s="41" t="s">
        <v>547</v>
      </c>
      <c r="AD268" s="42"/>
    </row>
    <row r="269" spans="1:30" ht="38.25">
      <c r="A269" s="34"/>
      <c r="B269" s="56" t="s">
        <v>333</v>
      </c>
      <c r="C269" s="49" t="s">
        <v>320</v>
      </c>
      <c r="D269" s="37">
        <v>0.45005672719598405</v>
      </c>
      <c r="E269" s="38">
        <v>2.323231406123248</v>
      </c>
      <c r="F269" s="38">
        <v>0.45005672719598405</v>
      </c>
      <c r="G269" s="38">
        <v>0</v>
      </c>
      <c r="H269" s="38">
        <v>0.45005672719598405</v>
      </c>
      <c r="I269" s="38">
        <v>0</v>
      </c>
      <c r="J269" s="38">
        <v>0</v>
      </c>
      <c r="K269" s="38">
        <v>0.45005672719598405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f t="shared" si="5"/>
        <v>-0.45005672719598405</v>
      </c>
      <c r="Z269" s="39">
        <f t="shared" si="6"/>
        <v>-100</v>
      </c>
      <c r="AA269" s="38">
        <v>0</v>
      </c>
      <c r="AB269" s="40">
        <v>0</v>
      </c>
      <c r="AC269" s="41" t="s">
        <v>546</v>
      </c>
      <c r="AD269" s="42"/>
    </row>
    <row r="270" spans="1:30" ht="38.25">
      <c r="A270" s="34"/>
      <c r="B270" s="56" t="s">
        <v>334</v>
      </c>
      <c r="C270" s="49" t="s">
        <v>320</v>
      </c>
      <c r="D270" s="37">
        <v>0.42194383160160004</v>
      </c>
      <c r="E270" s="38">
        <v>1.7484342850733274</v>
      </c>
      <c r="F270" s="38">
        <v>0.42194383160160004</v>
      </c>
      <c r="G270" s="38">
        <v>0</v>
      </c>
      <c r="H270" s="38">
        <v>0.42194383160160004</v>
      </c>
      <c r="I270" s="38">
        <v>0</v>
      </c>
      <c r="J270" s="38">
        <v>0</v>
      </c>
      <c r="K270" s="38">
        <v>0.42194383160160004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38">
        <f t="shared" si="5"/>
        <v>-0.42194383160160004</v>
      </c>
      <c r="Z270" s="39">
        <f t="shared" si="6"/>
        <v>-100</v>
      </c>
      <c r="AA270" s="38">
        <v>0</v>
      </c>
      <c r="AB270" s="40">
        <v>0</v>
      </c>
      <c r="AC270" s="41" t="s">
        <v>546</v>
      </c>
      <c r="AD270" s="42"/>
    </row>
    <row r="271" spans="1:30" ht="38.25">
      <c r="A271" s="34"/>
      <c r="B271" s="56" t="s">
        <v>335</v>
      </c>
      <c r="C271" s="49" t="s">
        <v>320</v>
      </c>
      <c r="D271" s="37">
        <v>0.2412781016592</v>
      </c>
      <c r="E271" s="38">
        <v>0.6402840468692094</v>
      </c>
      <c r="F271" s="38">
        <v>0.2412781016592</v>
      </c>
      <c r="G271" s="38">
        <v>0</v>
      </c>
      <c r="H271" s="38">
        <v>0.2412781016592</v>
      </c>
      <c r="I271" s="38">
        <v>0</v>
      </c>
      <c r="J271" s="38">
        <v>0</v>
      </c>
      <c r="K271" s="38">
        <v>0.2412781016592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38">
        <f t="shared" si="5"/>
        <v>-0.2412781016592</v>
      </c>
      <c r="Z271" s="39">
        <f t="shared" si="6"/>
        <v>-100</v>
      </c>
      <c r="AA271" s="38">
        <v>0</v>
      </c>
      <c r="AB271" s="40">
        <v>0</v>
      </c>
      <c r="AC271" s="41" t="s">
        <v>546</v>
      </c>
      <c r="AD271" s="42"/>
    </row>
    <row r="272" spans="1:30" ht="38.25">
      <c r="A272" s="34"/>
      <c r="B272" s="56" t="s">
        <v>336</v>
      </c>
      <c r="C272" s="49" t="s">
        <v>320</v>
      </c>
      <c r="D272" s="37">
        <v>0.15740378155680002</v>
      </c>
      <c r="E272" s="38">
        <v>0.4240175295493414</v>
      </c>
      <c r="F272" s="38">
        <v>0.15740378155680002</v>
      </c>
      <c r="G272" s="38">
        <v>0</v>
      </c>
      <c r="H272" s="38">
        <v>0.15740378155680002</v>
      </c>
      <c r="I272" s="38">
        <v>0</v>
      </c>
      <c r="J272" s="38">
        <v>0</v>
      </c>
      <c r="K272" s="38">
        <v>0.15740378155680002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f t="shared" si="5"/>
        <v>-0.15740378155680002</v>
      </c>
      <c r="Z272" s="39">
        <f t="shared" si="6"/>
        <v>-100</v>
      </c>
      <c r="AA272" s="38">
        <v>0</v>
      </c>
      <c r="AB272" s="40">
        <v>0</v>
      </c>
      <c r="AC272" s="41" t="s">
        <v>546</v>
      </c>
      <c r="AD272" s="42"/>
    </row>
    <row r="273" spans="1:30" ht="13.5">
      <c r="A273" s="34"/>
      <c r="B273" s="48" t="s">
        <v>93</v>
      </c>
      <c r="C273" s="49"/>
      <c r="D273" s="37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f t="shared" si="5"/>
        <v>0</v>
      </c>
      <c r="Z273" s="39">
        <v>0</v>
      </c>
      <c r="AA273" s="38">
        <v>0</v>
      </c>
      <c r="AB273" s="40">
        <v>0</v>
      </c>
      <c r="AC273" s="41">
        <v>0</v>
      </c>
      <c r="AD273" s="42"/>
    </row>
    <row r="274" spans="1:30" ht="25.5">
      <c r="A274" s="34"/>
      <c r="B274" s="50" t="s">
        <v>337</v>
      </c>
      <c r="C274" s="49" t="s">
        <v>320</v>
      </c>
      <c r="D274" s="37">
        <v>1.26741397514736</v>
      </c>
      <c r="E274" s="38">
        <v>5.450738481942259</v>
      </c>
      <c r="F274" s="38">
        <v>1.26741397514736</v>
      </c>
      <c r="G274" s="38">
        <v>0</v>
      </c>
      <c r="H274" s="38">
        <v>1.26741397514736</v>
      </c>
      <c r="I274" s="38">
        <v>0</v>
      </c>
      <c r="J274" s="38">
        <v>0</v>
      </c>
      <c r="K274" s="38">
        <v>1.26741397514736</v>
      </c>
      <c r="L274" s="38">
        <v>0</v>
      </c>
      <c r="M274" s="38">
        <v>1.413667284</v>
      </c>
      <c r="N274" s="38">
        <v>0</v>
      </c>
      <c r="O274" s="38">
        <v>0</v>
      </c>
      <c r="P274" s="38">
        <v>1.413667284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f t="shared" si="5"/>
        <v>0.14625330885263987</v>
      </c>
      <c r="Z274" s="39">
        <f t="shared" si="6"/>
        <v>11.539505774791165</v>
      </c>
      <c r="AA274" s="38">
        <v>0</v>
      </c>
      <c r="AB274" s="40">
        <v>0</v>
      </c>
      <c r="AC274" s="41" t="s">
        <v>154</v>
      </c>
      <c r="AD274" s="42"/>
    </row>
    <row r="275" spans="1:30" ht="25.5">
      <c r="A275" s="34"/>
      <c r="B275" s="50" t="s">
        <v>338</v>
      </c>
      <c r="C275" s="49" t="s">
        <v>320</v>
      </c>
      <c r="D275" s="37">
        <v>0.7074080692768129</v>
      </c>
      <c r="E275" s="38">
        <v>4.053019057649612</v>
      </c>
      <c r="F275" s="38">
        <v>0.7074080692768129</v>
      </c>
      <c r="G275" s="38">
        <v>0</v>
      </c>
      <c r="H275" s="38">
        <v>0.7074080692768129</v>
      </c>
      <c r="I275" s="38">
        <v>0</v>
      </c>
      <c r="J275" s="38">
        <v>0</v>
      </c>
      <c r="K275" s="38">
        <v>0.7074080692768129</v>
      </c>
      <c r="L275" s="38">
        <v>0</v>
      </c>
      <c r="M275" s="38">
        <v>0.621530748</v>
      </c>
      <c r="N275" s="38">
        <v>0</v>
      </c>
      <c r="O275" s="38">
        <v>0</v>
      </c>
      <c r="P275" s="38">
        <v>0.621530748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38">
        <f t="shared" si="5"/>
        <v>-0.08587732127681291</v>
      </c>
      <c r="Z275" s="39">
        <f t="shared" si="6"/>
        <v>-12.139714686122504</v>
      </c>
      <c r="AA275" s="38">
        <v>0</v>
      </c>
      <c r="AB275" s="40">
        <v>0</v>
      </c>
      <c r="AC275" s="41" t="s">
        <v>548</v>
      </c>
      <c r="AD275" s="42"/>
    </row>
    <row r="276" spans="1:30" ht="13.5">
      <c r="A276" s="34"/>
      <c r="B276" s="48" t="s">
        <v>96</v>
      </c>
      <c r="C276" s="49"/>
      <c r="D276" s="37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f aca="true" t="shared" si="7" ref="Y276:Y339">P276-K276</f>
        <v>0</v>
      </c>
      <c r="Z276" s="39">
        <v>0</v>
      </c>
      <c r="AA276" s="38">
        <v>0</v>
      </c>
      <c r="AB276" s="40">
        <v>0</v>
      </c>
      <c r="AC276" s="41">
        <v>0</v>
      </c>
      <c r="AD276" s="42"/>
    </row>
    <row r="277" spans="1:30" ht="25.5">
      <c r="A277" s="34"/>
      <c r="B277" s="50" t="s">
        <v>339</v>
      </c>
      <c r="C277" s="49" t="s">
        <v>320</v>
      </c>
      <c r="D277" s="37">
        <v>1.00620625389456</v>
      </c>
      <c r="E277" s="38">
        <v>4.5584834515213</v>
      </c>
      <c r="F277" s="38">
        <v>1.00620625389456</v>
      </c>
      <c r="G277" s="38">
        <v>0</v>
      </c>
      <c r="H277" s="38">
        <v>1.00620625389456</v>
      </c>
      <c r="I277" s="38">
        <v>0</v>
      </c>
      <c r="J277" s="38">
        <v>0</v>
      </c>
      <c r="K277" s="38">
        <v>1.00620625389456</v>
      </c>
      <c r="L277" s="38">
        <v>0</v>
      </c>
      <c r="M277" s="38">
        <v>0.9819089520000001</v>
      </c>
      <c r="N277" s="38">
        <v>0</v>
      </c>
      <c r="O277" s="38">
        <v>0</v>
      </c>
      <c r="P277" s="38">
        <v>0.9819089520000001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f t="shared" si="7"/>
        <v>-0.02429730189455992</v>
      </c>
      <c r="Z277" s="39">
        <f aca="true" t="shared" si="8" ref="Z277:Z339">Y277/K277*100</f>
        <v>-2.4147436771055912</v>
      </c>
      <c r="AA277" s="38">
        <v>0</v>
      </c>
      <c r="AB277" s="40">
        <v>0</v>
      </c>
      <c r="AC277" s="41"/>
      <c r="AD277" s="42"/>
    </row>
    <row r="278" spans="1:30" ht="13.5">
      <c r="A278" s="34"/>
      <c r="B278" s="48" t="s">
        <v>94</v>
      </c>
      <c r="C278" s="49"/>
      <c r="D278" s="37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f t="shared" si="7"/>
        <v>0</v>
      </c>
      <c r="Z278" s="39">
        <v>0</v>
      </c>
      <c r="AA278" s="38">
        <v>0</v>
      </c>
      <c r="AB278" s="40">
        <v>0</v>
      </c>
      <c r="AC278" s="41">
        <v>0</v>
      </c>
      <c r="AD278" s="42"/>
    </row>
    <row r="279" spans="1:30" ht="25.5">
      <c r="A279" s="34"/>
      <c r="B279" s="50" t="s">
        <v>340</v>
      </c>
      <c r="C279" s="49" t="s">
        <v>320</v>
      </c>
      <c r="D279" s="37">
        <v>1.261617605399808</v>
      </c>
      <c r="E279" s="38">
        <v>6.346072966507964</v>
      </c>
      <c r="F279" s="38">
        <v>1.261617605399808</v>
      </c>
      <c r="G279" s="38">
        <v>0</v>
      </c>
      <c r="H279" s="38">
        <v>1.261617605399808</v>
      </c>
      <c r="I279" s="38">
        <v>0</v>
      </c>
      <c r="J279" s="38">
        <v>0</v>
      </c>
      <c r="K279" s="38">
        <v>1.261617605399808</v>
      </c>
      <c r="L279" s="38">
        <v>0</v>
      </c>
      <c r="M279" s="38">
        <v>1.4300821799999999</v>
      </c>
      <c r="N279" s="38">
        <v>0</v>
      </c>
      <c r="O279" s="38">
        <v>0</v>
      </c>
      <c r="P279" s="38">
        <v>1.4300821799999999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f t="shared" si="7"/>
        <v>0.16846457460019182</v>
      </c>
      <c r="Z279" s="39">
        <f t="shared" si="8"/>
        <v>13.353061488612092</v>
      </c>
      <c r="AA279" s="38">
        <v>0</v>
      </c>
      <c r="AB279" s="40">
        <v>0</v>
      </c>
      <c r="AC279" s="41" t="s">
        <v>549</v>
      </c>
      <c r="AD279" s="42"/>
    </row>
    <row r="280" spans="1:30" ht="25.5">
      <c r="A280" s="34"/>
      <c r="B280" s="50" t="s">
        <v>341</v>
      </c>
      <c r="C280" s="49" t="s">
        <v>320</v>
      </c>
      <c r="D280" s="37">
        <v>0.454005051623712</v>
      </c>
      <c r="E280" s="38">
        <v>2.8088467953071863</v>
      </c>
      <c r="F280" s="38">
        <v>0.454005051623712</v>
      </c>
      <c r="G280" s="38">
        <v>0</v>
      </c>
      <c r="H280" s="38">
        <v>0.454005051623712</v>
      </c>
      <c r="I280" s="38">
        <v>0</v>
      </c>
      <c r="J280" s="38">
        <v>0</v>
      </c>
      <c r="K280" s="38">
        <v>0.454005051623712</v>
      </c>
      <c r="L280" s="38">
        <v>0</v>
      </c>
      <c r="M280" s="38">
        <v>0.48704086799999996</v>
      </c>
      <c r="N280" s="38">
        <v>0</v>
      </c>
      <c r="O280" s="38">
        <v>0</v>
      </c>
      <c r="P280" s="38">
        <v>0.48704086799999996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38">
        <f t="shared" si="7"/>
        <v>0.03303581637628794</v>
      </c>
      <c r="Z280" s="39">
        <f t="shared" si="8"/>
        <v>7.276530571221188</v>
      </c>
      <c r="AA280" s="38">
        <v>0</v>
      </c>
      <c r="AB280" s="40">
        <v>0</v>
      </c>
      <c r="AC280" s="41"/>
      <c r="AD280" s="42"/>
    </row>
    <row r="281" spans="1:30" ht="38.25">
      <c r="A281" s="34"/>
      <c r="B281" s="50" t="s">
        <v>342</v>
      </c>
      <c r="C281" s="49" t="s">
        <v>320</v>
      </c>
      <c r="D281" s="37">
        <v>0.6826655164334401</v>
      </c>
      <c r="E281" s="38">
        <v>3.7972859612022463</v>
      </c>
      <c r="F281" s="38">
        <v>0.6826655164334401</v>
      </c>
      <c r="G281" s="38">
        <v>0</v>
      </c>
      <c r="H281" s="38">
        <v>0.6826655164334401</v>
      </c>
      <c r="I281" s="38">
        <v>0</v>
      </c>
      <c r="J281" s="38">
        <v>0</v>
      </c>
      <c r="K281" s="38">
        <v>0.6826655164334401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f t="shared" si="7"/>
        <v>-0.6826655164334401</v>
      </c>
      <c r="Z281" s="39">
        <f t="shared" si="8"/>
        <v>-100</v>
      </c>
      <c r="AA281" s="38">
        <v>0</v>
      </c>
      <c r="AB281" s="40">
        <v>0</v>
      </c>
      <c r="AC281" s="41" t="s">
        <v>550</v>
      </c>
      <c r="AD281" s="42"/>
    </row>
    <row r="282" spans="1:30" ht="25.5">
      <c r="A282" s="34"/>
      <c r="B282" s="50" t="s">
        <v>343</v>
      </c>
      <c r="C282" s="49" t="s">
        <v>320</v>
      </c>
      <c r="D282" s="37">
        <v>0.6340098793348802</v>
      </c>
      <c r="E282" s="38">
        <v>3.6652745132712705</v>
      </c>
      <c r="F282" s="38">
        <v>0.6340098793348802</v>
      </c>
      <c r="G282" s="38">
        <v>0</v>
      </c>
      <c r="H282" s="38">
        <v>0.6340098793348802</v>
      </c>
      <c r="I282" s="38">
        <v>0</v>
      </c>
      <c r="J282" s="38">
        <v>0</v>
      </c>
      <c r="K282" s="38">
        <v>0.6340098793348802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f t="shared" si="7"/>
        <v>-0.6340098793348802</v>
      </c>
      <c r="Z282" s="39">
        <f t="shared" si="8"/>
        <v>-100</v>
      </c>
      <c r="AA282" s="38">
        <v>0</v>
      </c>
      <c r="AB282" s="40">
        <v>0</v>
      </c>
      <c r="AC282" s="41" t="s">
        <v>551</v>
      </c>
      <c r="AD282" s="42"/>
    </row>
    <row r="283" spans="1:30" ht="25.5">
      <c r="A283" s="34"/>
      <c r="B283" s="50" t="s">
        <v>344</v>
      </c>
      <c r="C283" s="49" t="s">
        <v>320</v>
      </c>
      <c r="D283" s="37">
        <v>1.2837910823846401</v>
      </c>
      <c r="E283" s="38">
        <v>7.853558179302843</v>
      </c>
      <c r="F283" s="38">
        <v>1.2837910823846401</v>
      </c>
      <c r="G283" s="38">
        <v>0</v>
      </c>
      <c r="H283" s="38">
        <v>1.2837910823846401</v>
      </c>
      <c r="I283" s="38">
        <v>0</v>
      </c>
      <c r="J283" s="38">
        <v>0</v>
      </c>
      <c r="K283" s="38">
        <v>1.2837910823846401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f t="shared" si="7"/>
        <v>-1.2837910823846401</v>
      </c>
      <c r="Z283" s="39">
        <f t="shared" si="8"/>
        <v>-100</v>
      </c>
      <c r="AA283" s="38">
        <v>0</v>
      </c>
      <c r="AB283" s="40">
        <v>0</v>
      </c>
      <c r="AC283" s="41" t="s">
        <v>551</v>
      </c>
      <c r="AD283" s="42"/>
    </row>
    <row r="284" spans="1:30" ht="13.5">
      <c r="A284" s="34"/>
      <c r="B284" s="48" t="s">
        <v>86</v>
      </c>
      <c r="C284" s="49"/>
      <c r="D284" s="37"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f t="shared" si="7"/>
        <v>0</v>
      </c>
      <c r="Z284" s="39">
        <v>0</v>
      </c>
      <c r="AA284" s="38">
        <v>0</v>
      </c>
      <c r="AB284" s="40">
        <v>0</v>
      </c>
      <c r="AC284" s="41">
        <v>0</v>
      </c>
      <c r="AD284" s="42"/>
    </row>
    <row r="285" spans="1:30" ht="25.5">
      <c r="A285" s="34"/>
      <c r="B285" s="50" t="s">
        <v>345</v>
      </c>
      <c r="C285" s="49" t="s">
        <v>320</v>
      </c>
      <c r="D285" s="37">
        <v>0.11807447318808001</v>
      </c>
      <c r="E285" s="38">
        <v>0.4409415028887971</v>
      </c>
      <c r="F285" s="38">
        <v>0.11807447318808001</v>
      </c>
      <c r="G285" s="38">
        <v>0</v>
      </c>
      <c r="H285" s="38">
        <v>0.11807447318808001</v>
      </c>
      <c r="I285" s="38">
        <v>0</v>
      </c>
      <c r="J285" s="38">
        <v>0</v>
      </c>
      <c r="K285" s="38">
        <v>0.11807447318808001</v>
      </c>
      <c r="L285" s="38">
        <v>0</v>
      </c>
      <c r="M285" s="38">
        <v>0.15292515600000003</v>
      </c>
      <c r="N285" s="38">
        <v>0</v>
      </c>
      <c r="O285" s="38">
        <v>0</v>
      </c>
      <c r="P285" s="38">
        <v>0.15292515600000003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38">
        <f t="shared" si="7"/>
        <v>0.034850682811920025</v>
      </c>
      <c r="Z285" s="39">
        <f t="shared" si="8"/>
        <v>29.515848659690068</v>
      </c>
      <c r="AA285" s="38">
        <v>0</v>
      </c>
      <c r="AB285" s="40">
        <v>0</v>
      </c>
      <c r="AC285" s="41" t="s">
        <v>154</v>
      </c>
      <c r="AD285" s="42"/>
    </row>
    <row r="286" spans="1:30" ht="25.5">
      <c r="A286" s="45" t="s">
        <v>107</v>
      </c>
      <c r="B286" s="54" t="s">
        <v>108</v>
      </c>
      <c r="C286" s="46" t="s">
        <v>30</v>
      </c>
      <c r="D286" s="37">
        <v>12.105144</v>
      </c>
      <c r="E286" s="38">
        <v>0</v>
      </c>
      <c r="F286" s="38">
        <v>12.105144</v>
      </c>
      <c r="G286" s="38">
        <v>0</v>
      </c>
      <c r="H286" s="38">
        <v>12.105144</v>
      </c>
      <c r="I286" s="38">
        <v>0</v>
      </c>
      <c r="J286" s="38">
        <v>0</v>
      </c>
      <c r="K286" s="38">
        <v>12.105144</v>
      </c>
      <c r="L286" s="38">
        <v>0</v>
      </c>
      <c r="M286" s="38">
        <v>7.527322320000001</v>
      </c>
      <c r="N286" s="38">
        <v>0</v>
      </c>
      <c r="O286" s="38">
        <v>0</v>
      </c>
      <c r="P286" s="38">
        <v>7.527322320000001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f t="shared" si="7"/>
        <v>-4.577821679999999</v>
      </c>
      <c r="Z286" s="39">
        <f t="shared" si="8"/>
        <v>-37.817160043697115</v>
      </c>
      <c r="AA286" s="38">
        <v>0</v>
      </c>
      <c r="AB286" s="40">
        <v>0</v>
      </c>
      <c r="AC286" s="41">
        <v>0</v>
      </c>
      <c r="AD286" s="42"/>
    </row>
    <row r="287" spans="1:30" ht="25.5">
      <c r="A287" s="45" t="s">
        <v>346</v>
      </c>
      <c r="B287" s="57" t="s">
        <v>109</v>
      </c>
      <c r="C287" s="47" t="s">
        <v>347</v>
      </c>
      <c r="D287" s="37">
        <v>12.105144</v>
      </c>
      <c r="E287" s="38">
        <v>0</v>
      </c>
      <c r="F287" s="38">
        <v>12.105144</v>
      </c>
      <c r="G287" s="38">
        <v>0</v>
      </c>
      <c r="H287" s="38">
        <v>12.105144</v>
      </c>
      <c r="I287" s="38">
        <v>0</v>
      </c>
      <c r="J287" s="38">
        <v>0</v>
      </c>
      <c r="K287" s="38">
        <v>12.105144</v>
      </c>
      <c r="L287" s="38">
        <v>0</v>
      </c>
      <c r="M287" s="38">
        <v>7.527322320000001</v>
      </c>
      <c r="N287" s="38">
        <v>0</v>
      </c>
      <c r="O287" s="38">
        <v>0</v>
      </c>
      <c r="P287" s="38">
        <v>7.527322320000001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f t="shared" si="7"/>
        <v>-4.577821679999999</v>
      </c>
      <c r="Z287" s="39">
        <f t="shared" si="8"/>
        <v>-37.817160043697115</v>
      </c>
      <c r="AA287" s="38">
        <v>0</v>
      </c>
      <c r="AB287" s="40">
        <v>0</v>
      </c>
      <c r="AC287" s="41">
        <v>0</v>
      </c>
      <c r="AD287" s="42"/>
    </row>
    <row r="288" spans="1:30" ht="13.5">
      <c r="A288" s="45"/>
      <c r="B288" s="48" t="s">
        <v>93</v>
      </c>
      <c r="C288" s="47"/>
      <c r="D288" s="37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38">
        <f t="shared" si="7"/>
        <v>0</v>
      </c>
      <c r="Z288" s="39">
        <v>0</v>
      </c>
      <c r="AA288" s="38">
        <v>0</v>
      </c>
      <c r="AB288" s="40">
        <v>0</v>
      </c>
      <c r="AC288" s="41">
        <v>0</v>
      </c>
      <c r="AD288" s="42"/>
    </row>
    <row r="289" spans="1:30" ht="38.25">
      <c r="A289" s="34"/>
      <c r="B289" s="50" t="s">
        <v>348</v>
      </c>
      <c r="C289" s="49" t="s">
        <v>347</v>
      </c>
      <c r="D289" s="37">
        <v>0.7998683999999999</v>
      </c>
      <c r="E289" s="38">
        <v>1.9482674262975908</v>
      </c>
      <c r="F289" s="38">
        <v>0.7998683999999999</v>
      </c>
      <c r="G289" s="38">
        <v>0</v>
      </c>
      <c r="H289" s="38">
        <v>0.7998683999999999</v>
      </c>
      <c r="I289" s="38">
        <v>0</v>
      </c>
      <c r="J289" s="38">
        <v>0</v>
      </c>
      <c r="K289" s="38">
        <v>0.7998683999999999</v>
      </c>
      <c r="L289" s="38">
        <v>0</v>
      </c>
      <c r="M289" s="38">
        <v>0.801269088</v>
      </c>
      <c r="N289" s="38">
        <v>0</v>
      </c>
      <c r="O289" s="38">
        <v>0</v>
      </c>
      <c r="P289" s="38">
        <v>0.801269088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38">
        <f t="shared" si="7"/>
        <v>0.0014006880000000388</v>
      </c>
      <c r="Z289" s="39">
        <f t="shared" si="8"/>
        <v>0.1751148063856553</v>
      </c>
      <c r="AA289" s="38">
        <v>0</v>
      </c>
      <c r="AB289" s="40">
        <v>0</v>
      </c>
      <c r="AC289" s="41"/>
      <c r="AD289" s="42"/>
    </row>
    <row r="290" spans="1:30" ht="38.25">
      <c r="A290" s="34"/>
      <c r="B290" s="50" t="s">
        <v>349</v>
      </c>
      <c r="C290" s="49" t="s">
        <v>347</v>
      </c>
      <c r="D290" s="37">
        <v>0.7691939999999999</v>
      </c>
      <c r="E290" s="38">
        <v>1.9482674262975908</v>
      </c>
      <c r="F290" s="38">
        <v>0.7691939999999999</v>
      </c>
      <c r="G290" s="38">
        <v>0</v>
      </c>
      <c r="H290" s="38">
        <v>0.7691939999999999</v>
      </c>
      <c r="I290" s="38">
        <v>0</v>
      </c>
      <c r="J290" s="38">
        <v>0</v>
      </c>
      <c r="K290" s="38">
        <v>0.7691939999999999</v>
      </c>
      <c r="L290" s="38">
        <v>0</v>
      </c>
      <c r="M290" s="38">
        <v>0.8385126479999999</v>
      </c>
      <c r="N290" s="38">
        <v>0</v>
      </c>
      <c r="O290" s="38">
        <v>0</v>
      </c>
      <c r="P290" s="38">
        <v>0.8385126479999999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f t="shared" si="7"/>
        <v>0.06931864799999998</v>
      </c>
      <c r="Z290" s="39">
        <f t="shared" si="8"/>
        <v>9.011855006669316</v>
      </c>
      <c r="AA290" s="38">
        <v>0</v>
      </c>
      <c r="AB290" s="40">
        <v>0</v>
      </c>
      <c r="AC290" s="41"/>
      <c r="AD290" s="42"/>
    </row>
    <row r="291" spans="1:30" ht="13.5">
      <c r="A291" s="34"/>
      <c r="B291" s="48" t="s">
        <v>94</v>
      </c>
      <c r="C291" s="49"/>
      <c r="D291" s="37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38">
        <f t="shared" si="7"/>
        <v>0</v>
      </c>
      <c r="Z291" s="39">
        <v>0</v>
      </c>
      <c r="AA291" s="38">
        <v>0</v>
      </c>
      <c r="AB291" s="40">
        <v>0</v>
      </c>
      <c r="AC291" s="41">
        <v>0</v>
      </c>
      <c r="AD291" s="42"/>
    </row>
    <row r="292" spans="1:30" ht="38.25">
      <c r="A292" s="34"/>
      <c r="B292" s="52" t="s">
        <v>350</v>
      </c>
      <c r="C292" s="49" t="s">
        <v>347</v>
      </c>
      <c r="D292" s="37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38">
        <f t="shared" si="7"/>
        <v>0</v>
      </c>
      <c r="Z292" s="39">
        <v>0</v>
      </c>
      <c r="AA292" s="38">
        <v>0</v>
      </c>
      <c r="AB292" s="40">
        <v>0</v>
      </c>
      <c r="AC292" s="41" t="s">
        <v>531</v>
      </c>
      <c r="AD292" s="42"/>
    </row>
    <row r="293" spans="1:30" ht="38.25">
      <c r="A293" s="34"/>
      <c r="B293" s="52" t="s">
        <v>351</v>
      </c>
      <c r="C293" s="49" t="s">
        <v>347</v>
      </c>
      <c r="D293" s="37">
        <v>0.8565792</v>
      </c>
      <c r="E293" s="38">
        <v>1.9482674262975908</v>
      </c>
      <c r="F293" s="38">
        <v>0.8565792</v>
      </c>
      <c r="G293" s="38">
        <v>0</v>
      </c>
      <c r="H293" s="38">
        <v>0.8565792</v>
      </c>
      <c r="I293" s="38">
        <v>0</v>
      </c>
      <c r="J293" s="38">
        <v>0</v>
      </c>
      <c r="K293" s="38">
        <v>0.8565792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f t="shared" si="7"/>
        <v>-0.8565792</v>
      </c>
      <c r="Z293" s="39">
        <f t="shared" si="8"/>
        <v>-100</v>
      </c>
      <c r="AA293" s="38">
        <v>0</v>
      </c>
      <c r="AB293" s="40">
        <v>0</v>
      </c>
      <c r="AC293" s="41" t="s">
        <v>152</v>
      </c>
      <c r="AD293" s="42"/>
    </row>
    <row r="294" spans="1:30" ht="38.25">
      <c r="A294" s="34"/>
      <c r="B294" s="52" t="s">
        <v>352</v>
      </c>
      <c r="C294" s="49" t="s">
        <v>347</v>
      </c>
      <c r="D294" s="37">
        <v>0.8565792</v>
      </c>
      <c r="E294" s="38">
        <v>1.9482674262975908</v>
      </c>
      <c r="F294" s="38">
        <v>0.8565792</v>
      </c>
      <c r="G294" s="38">
        <v>0</v>
      </c>
      <c r="H294" s="38">
        <v>0.8565792</v>
      </c>
      <c r="I294" s="38">
        <v>0</v>
      </c>
      <c r="J294" s="38">
        <v>0</v>
      </c>
      <c r="K294" s="38">
        <v>0.8565792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38">
        <f t="shared" si="7"/>
        <v>-0.8565792</v>
      </c>
      <c r="Z294" s="39">
        <f t="shared" si="8"/>
        <v>-100</v>
      </c>
      <c r="AA294" s="38">
        <v>0</v>
      </c>
      <c r="AB294" s="40">
        <v>0</v>
      </c>
      <c r="AC294" s="41" t="s">
        <v>152</v>
      </c>
      <c r="AD294" s="42"/>
    </row>
    <row r="295" spans="1:30" ht="13.5">
      <c r="A295" s="34"/>
      <c r="B295" s="48" t="s">
        <v>87</v>
      </c>
      <c r="C295" s="49"/>
      <c r="D295" s="37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f t="shared" si="7"/>
        <v>0</v>
      </c>
      <c r="Z295" s="39">
        <v>0</v>
      </c>
      <c r="AA295" s="38">
        <v>0</v>
      </c>
      <c r="AB295" s="40">
        <v>0</v>
      </c>
      <c r="AC295" s="41"/>
      <c r="AD295" s="42"/>
    </row>
    <row r="296" spans="1:30" ht="38.25">
      <c r="A296" s="34"/>
      <c r="B296" s="52" t="s">
        <v>353</v>
      </c>
      <c r="C296" s="49" t="s">
        <v>347</v>
      </c>
      <c r="D296" s="37">
        <v>0.7899203999999999</v>
      </c>
      <c r="E296" s="38">
        <v>1.9482674262975908</v>
      </c>
      <c r="F296" s="38">
        <v>0.7899203999999999</v>
      </c>
      <c r="G296" s="38">
        <v>0</v>
      </c>
      <c r="H296" s="38">
        <v>0.7899203999999999</v>
      </c>
      <c r="I296" s="38">
        <v>0</v>
      </c>
      <c r="J296" s="38">
        <v>0</v>
      </c>
      <c r="K296" s="38">
        <v>0.7899203999999999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f t="shared" si="7"/>
        <v>-0.7899203999999999</v>
      </c>
      <c r="Z296" s="39">
        <f t="shared" si="8"/>
        <v>-100</v>
      </c>
      <c r="AA296" s="38">
        <v>0</v>
      </c>
      <c r="AB296" s="40">
        <v>0</v>
      </c>
      <c r="AC296" s="41" t="s">
        <v>152</v>
      </c>
      <c r="AD296" s="42"/>
    </row>
    <row r="297" spans="1:30" ht="13.5">
      <c r="A297" s="34"/>
      <c r="B297" s="48" t="s">
        <v>86</v>
      </c>
      <c r="C297" s="49"/>
      <c r="D297" s="37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f t="shared" si="7"/>
        <v>0</v>
      </c>
      <c r="Z297" s="39">
        <v>0</v>
      </c>
      <c r="AA297" s="38">
        <v>0</v>
      </c>
      <c r="AB297" s="40">
        <v>0</v>
      </c>
      <c r="AC297" s="41">
        <v>0</v>
      </c>
      <c r="AD297" s="42"/>
    </row>
    <row r="298" spans="1:30" ht="38.25">
      <c r="A298" s="34"/>
      <c r="B298" s="52" t="s">
        <v>354</v>
      </c>
      <c r="C298" s="49" t="s">
        <v>347</v>
      </c>
      <c r="D298" s="37">
        <v>0.8077583999999999</v>
      </c>
      <c r="E298" s="38">
        <v>1.9482674262975908</v>
      </c>
      <c r="F298" s="38">
        <v>0.8077583999999999</v>
      </c>
      <c r="G298" s="38">
        <v>0</v>
      </c>
      <c r="H298" s="38">
        <v>0.8077583999999999</v>
      </c>
      <c r="I298" s="38">
        <v>0</v>
      </c>
      <c r="J298" s="38">
        <v>0</v>
      </c>
      <c r="K298" s="38">
        <v>0.8077583999999999</v>
      </c>
      <c r="L298" s="38">
        <v>0</v>
      </c>
      <c r="M298" s="38">
        <v>0.7572499319999999</v>
      </c>
      <c r="N298" s="38">
        <v>0</v>
      </c>
      <c r="O298" s="38">
        <v>0</v>
      </c>
      <c r="P298" s="38">
        <v>0.7572499319999999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38">
        <f t="shared" si="7"/>
        <v>-0.05050846799999997</v>
      </c>
      <c r="Z298" s="39">
        <f t="shared" si="8"/>
        <v>-6.252917704105582</v>
      </c>
      <c r="AA298" s="38">
        <v>0</v>
      </c>
      <c r="AB298" s="40">
        <v>0</v>
      </c>
      <c r="AC298" s="41"/>
      <c r="AD298" s="42"/>
    </row>
    <row r="299" spans="1:30" ht="38.25">
      <c r="A299" s="34"/>
      <c r="B299" s="52" t="s">
        <v>355</v>
      </c>
      <c r="C299" s="49" t="s">
        <v>347</v>
      </c>
      <c r="D299" s="37">
        <v>0.8077583999999999</v>
      </c>
      <c r="E299" s="38">
        <v>1.9482674262975908</v>
      </c>
      <c r="F299" s="38">
        <v>0.8077583999999999</v>
      </c>
      <c r="G299" s="38">
        <v>0</v>
      </c>
      <c r="H299" s="38">
        <v>0.8077583999999999</v>
      </c>
      <c r="I299" s="38">
        <v>0</v>
      </c>
      <c r="J299" s="38">
        <v>0</v>
      </c>
      <c r="K299" s="38">
        <v>0.8077583999999999</v>
      </c>
      <c r="L299" s="38">
        <v>0</v>
      </c>
      <c r="M299" s="38">
        <v>0.747993192</v>
      </c>
      <c r="N299" s="38">
        <v>0</v>
      </c>
      <c r="O299" s="38">
        <v>0</v>
      </c>
      <c r="P299" s="38">
        <v>0.747993192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>
        <f t="shared" si="7"/>
        <v>-0.05976520799999985</v>
      </c>
      <c r="Z299" s="39">
        <f t="shared" si="8"/>
        <v>-7.398896501726241</v>
      </c>
      <c r="AA299" s="38">
        <v>0</v>
      </c>
      <c r="AB299" s="40">
        <v>0</v>
      </c>
      <c r="AC299" s="41"/>
      <c r="AD299" s="42"/>
    </row>
    <row r="300" spans="1:30" ht="38.25">
      <c r="A300" s="34"/>
      <c r="B300" s="52" t="s">
        <v>356</v>
      </c>
      <c r="C300" s="49" t="s">
        <v>347</v>
      </c>
      <c r="D300" s="37">
        <v>0.7555248</v>
      </c>
      <c r="E300" s="38">
        <v>1.9482674262975908</v>
      </c>
      <c r="F300" s="38">
        <v>0.7555248</v>
      </c>
      <c r="G300" s="38">
        <v>0</v>
      </c>
      <c r="H300" s="38">
        <v>0.7555248</v>
      </c>
      <c r="I300" s="38">
        <v>0</v>
      </c>
      <c r="J300" s="38">
        <v>0</v>
      </c>
      <c r="K300" s="38">
        <v>0.7555248</v>
      </c>
      <c r="L300" s="38">
        <v>0</v>
      </c>
      <c r="M300" s="38">
        <v>0.596577444</v>
      </c>
      <c r="N300" s="38">
        <v>0</v>
      </c>
      <c r="O300" s="38">
        <v>0</v>
      </c>
      <c r="P300" s="38">
        <v>0.596577444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f t="shared" si="7"/>
        <v>-0.15894735599999998</v>
      </c>
      <c r="Z300" s="39">
        <f t="shared" si="8"/>
        <v>-21.038006429438187</v>
      </c>
      <c r="AA300" s="38">
        <v>0</v>
      </c>
      <c r="AB300" s="40">
        <v>0</v>
      </c>
      <c r="AC300" s="41" t="s">
        <v>153</v>
      </c>
      <c r="AD300" s="42"/>
    </row>
    <row r="301" spans="1:30" ht="38.25">
      <c r="A301" s="34"/>
      <c r="B301" s="52" t="s">
        <v>357</v>
      </c>
      <c r="C301" s="49" t="s">
        <v>347</v>
      </c>
      <c r="D301" s="37">
        <v>0.7555248</v>
      </c>
      <c r="E301" s="38">
        <v>1.9482674262975908</v>
      </c>
      <c r="F301" s="38">
        <v>0.7555248</v>
      </c>
      <c r="G301" s="38">
        <v>0</v>
      </c>
      <c r="H301" s="38">
        <v>0.7555248</v>
      </c>
      <c r="I301" s="38">
        <v>0</v>
      </c>
      <c r="J301" s="38">
        <v>0</v>
      </c>
      <c r="K301" s="38">
        <v>0.7555248</v>
      </c>
      <c r="L301" s="38">
        <v>0</v>
      </c>
      <c r="M301" s="38">
        <v>0.681496392</v>
      </c>
      <c r="N301" s="38">
        <v>0</v>
      </c>
      <c r="O301" s="38">
        <v>0</v>
      </c>
      <c r="P301" s="38">
        <v>0.681496392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f t="shared" si="7"/>
        <v>-0.07402840799999999</v>
      </c>
      <c r="Z301" s="39">
        <f t="shared" si="8"/>
        <v>-9.798276376897224</v>
      </c>
      <c r="AA301" s="38">
        <v>0</v>
      </c>
      <c r="AB301" s="40">
        <v>0</v>
      </c>
      <c r="AC301" s="41"/>
      <c r="AD301" s="42"/>
    </row>
    <row r="302" spans="1:30" ht="38.25">
      <c r="A302" s="34"/>
      <c r="B302" s="52" t="s">
        <v>358</v>
      </c>
      <c r="C302" s="49" t="s">
        <v>347</v>
      </c>
      <c r="D302" s="37">
        <v>0.8077583999999999</v>
      </c>
      <c r="E302" s="38">
        <v>1.9482674262975908</v>
      </c>
      <c r="F302" s="38">
        <v>0.8077583999999999</v>
      </c>
      <c r="G302" s="38">
        <v>0</v>
      </c>
      <c r="H302" s="38">
        <v>0.8077583999999999</v>
      </c>
      <c r="I302" s="38">
        <v>0</v>
      </c>
      <c r="J302" s="38">
        <v>0</v>
      </c>
      <c r="K302" s="38">
        <v>0.8077583999999999</v>
      </c>
      <c r="L302" s="38">
        <v>0</v>
      </c>
      <c r="M302" s="38">
        <v>0.789065052</v>
      </c>
      <c r="N302" s="38">
        <v>0</v>
      </c>
      <c r="O302" s="38">
        <v>0</v>
      </c>
      <c r="P302" s="38">
        <v>0.789065052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f t="shared" si="7"/>
        <v>-0.018693347999999887</v>
      </c>
      <c r="Z302" s="39">
        <f t="shared" si="8"/>
        <v>-2.3142251445481583</v>
      </c>
      <c r="AA302" s="38">
        <v>0</v>
      </c>
      <c r="AB302" s="40">
        <v>0</v>
      </c>
      <c r="AC302" s="41"/>
      <c r="AD302" s="42"/>
    </row>
    <row r="303" spans="1:30" ht="38.25">
      <c r="A303" s="34"/>
      <c r="B303" s="52" t="s">
        <v>359</v>
      </c>
      <c r="C303" s="49" t="s">
        <v>347</v>
      </c>
      <c r="D303" s="37">
        <v>0.8077583999999999</v>
      </c>
      <c r="E303" s="38">
        <v>1.9482674262975908</v>
      </c>
      <c r="F303" s="38">
        <v>0.8077583999999999</v>
      </c>
      <c r="G303" s="38">
        <v>0</v>
      </c>
      <c r="H303" s="38">
        <v>0.8077583999999999</v>
      </c>
      <c r="I303" s="38">
        <v>0</v>
      </c>
      <c r="J303" s="38">
        <v>0</v>
      </c>
      <c r="K303" s="38">
        <v>0.8077583999999999</v>
      </c>
      <c r="L303" s="38">
        <v>0</v>
      </c>
      <c r="M303" s="38">
        <v>0.790160532</v>
      </c>
      <c r="N303" s="38">
        <v>0</v>
      </c>
      <c r="O303" s="38">
        <v>0</v>
      </c>
      <c r="P303" s="38">
        <v>0.790160532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38">
        <f t="shared" si="7"/>
        <v>-0.01759786799999985</v>
      </c>
      <c r="Z303" s="39">
        <f t="shared" si="8"/>
        <v>-2.1786053849764797</v>
      </c>
      <c r="AA303" s="38">
        <v>0</v>
      </c>
      <c r="AB303" s="40">
        <v>0</v>
      </c>
      <c r="AC303" s="41"/>
      <c r="AD303" s="42"/>
    </row>
    <row r="304" spans="1:30" ht="13.5">
      <c r="A304" s="34"/>
      <c r="B304" s="48" t="s">
        <v>88</v>
      </c>
      <c r="C304" s="49"/>
      <c r="D304" s="37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f t="shared" si="7"/>
        <v>0</v>
      </c>
      <c r="Z304" s="39">
        <v>0</v>
      </c>
      <c r="AA304" s="38">
        <v>0</v>
      </c>
      <c r="AB304" s="40">
        <v>0</v>
      </c>
      <c r="AC304" s="41"/>
      <c r="AD304" s="42"/>
    </row>
    <row r="305" spans="1:30" ht="51">
      <c r="A305" s="34"/>
      <c r="B305" s="52" t="s">
        <v>360</v>
      </c>
      <c r="C305" s="49" t="s">
        <v>347</v>
      </c>
      <c r="D305" s="37">
        <v>0.8006112</v>
      </c>
      <c r="E305" s="38">
        <v>1.9482674262975908</v>
      </c>
      <c r="F305" s="38">
        <v>0.8006112</v>
      </c>
      <c r="G305" s="38">
        <v>0</v>
      </c>
      <c r="H305" s="38">
        <v>0.8006112</v>
      </c>
      <c r="I305" s="38">
        <v>0</v>
      </c>
      <c r="J305" s="38">
        <v>0</v>
      </c>
      <c r="K305" s="38">
        <v>0.8006112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38">
        <f t="shared" si="7"/>
        <v>-0.8006112</v>
      </c>
      <c r="Z305" s="39">
        <f t="shared" si="8"/>
        <v>-100</v>
      </c>
      <c r="AA305" s="38">
        <v>0</v>
      </c>
      <c r="AB305" s="40">
        <v>0</v>
      </c>
      <c r="AC305" s="41" t="s">
        <v>152</v>
      </c>
      <c r="AD305" s="42"/>
    </row>
    <row r="306" spans="1:30" ht="13.5">
      <c r="A306" s="34"/>
      <c r="B306" s="48" t="s">
        <v>97</v>
      </c>
      <c r="C306" s="49"/>
      <c r="D306" s="37">
        <v>0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f t="shared" si="7"/>
        <v>0</v>
      </c>
      <c r="Z306" s="39">
        <v>0</v>
      </c>
      <c r="AA306" s="38">
        <v>0</v>
      </c>
      <c r="AB306" s="40">
        <v>0</v>
      </c>
      <c r="AC306" s="41">
        <v>0</v>
      </c>
      <c r="AD306" s="42"/>
    </row>
    <row r="307" spans="1:30" ht="38.25">
      <c r="A307" s="34"/>
      <c r="B307" s="52" t="s">
        <v>361</v>
      </c>
      <c r="C307" s="49" t="s">
        <v>347</v>
      </c>
      <c r="D307" s="37">
        <v>0.8538155999999999</v>
      </c>
      <c r="E307" s="38">
        <v>1.9482674262975908</v>
      </c>
      <c r="F307" s="38">
        <v>0.8538155999999999</v>
      </c>
      <c r="G307" s="38">
        <v>0</v>
      </c>
      <c r="H307" s="38">
        <v>0.8538155999999999</v>
      </c>
      <c r="I307" s="38">
        <v>0</v>
      </c>
      <c r="J307" s="38">
        <v>0</v>
      </c>
      <c r="K307" s="38">
        <v>0.8538155999999999</v>
      </c>
      <c r="L307" s="38">
        <v>0</v>
      </c>
      <c r="M307" s="38">
        <v>0.854694876</v>
      </c>
      <c r="N307" s="38">
        <v>0</v>
      </c>
      <c r="O307" s="38">
        <v>0</v>
      </c>
      <c r="P307" s="38">
        <v>0.854694876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f t="shared" si="7"/>
        <v>0.0008792760000001509</v>
      </c>
      <c r="Z307" s="39">
        <f t="shared" si="8"/>
        <v>0.102981955354312</v>
      </c>
      <c r="AA307" s="38">
        <v>0</v>
      </c>
      <c r="AB307" s="40">
        <v>0</v>
      </c>
      <c r="AC307" s="41"/>
      <c r="AD307" s="42"/>
    </row>
    <row r="308" spans="1:30" ht="38.25">
      <c r="A308" s="34"/>
      <c r="B308" s="52" t="s">
        <v>362</v>
      </c>
      <c r="C308" s="49" t="s">
        <v>347</v>
      </c>
      <c r="D308" s="37">
        <v>0.8538155999999999</v>
      </c>
      <c r="E308" s="38">
        <v>1.9482674262975908</v>
      </c>
      <c r="F308" s="38">
        <v>0.8538155999999999</v>
      </c>
      <c r="G308" s="38">
        <v>0</v>
      </c>
      <c r="H308" s="38">
        <v>0.8538155999999999</v>
      </c>
      <c r="I308" s="38">
        <v>0</v>
      </c>
      <c r="J308" s="38">
        <v>0</v>
      </c>
      <c r="K308" s="38">
        <v>0.8538155999999999</v>
      </c>
      <c r="L308" s="38">
        <v>0</v>
      </c>
      <c r="M308" s="38">
        <v>0.6703031640000001</v>
      </c>
      <c r="N308" s="38">
        <v>0</v>
      </c>
      <c r="O308" s="38">
        <v>0</v>
      </c>
      <c r="P308" s="38">
        <v>0.6703031640000001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f t="shared" si="7"/>
        <v>-0.18351243599999978</v>
      </c>
      <c r="Z308" s="39">
        <f t="shared" si="8"/>
        <v>-21.493216568073926</v>
      </c>
      <c r="AA308" s="38">
        <v>0</v>
      </c>
      <c r="AB308" s="40">
        <v>0</v>
      </c>
      <c r="AC308" s="41" t="s">
        <v>153</v>
      </c>
      <c r="AD308" s="42"/>
    </row>
    <row r="309" spans="1:30" ht="38.25">
      <c r="A309" s="34"/>
      <c r="B309" s="52" t="s">
        <v>363</v>
      </c>
      <c r="C309" s="49" t="s">
        <v>347</v>
      </c>
      <c r="D309" s="37">
        <v>0.7826772</v>
      </c>
      <c r="E309" s="38">
        <v>1.9482674262975908</v>
      </c>
      <c r="F309" s="38">
        <v>0.7826772</v>
      </c>
      <c r="G309" s="38">
        <v>0</v>
      </c>
      <c r="H309" s="38">
        <v>0.7826772</v>
      </c>
      <c r="I309" s="38">
        <v>0</v>
      </c>
      <c r="J309" s="38">
        <v>0</v>
      </c>
      <c r="K309" s="38">
        <v>0.7826772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f t="shared" si="7"/>
        <v>-0.7826772</v>
      </c>
      <c r="Z309" s="39">
        <f t="shared" si="8"/>
        <v>-100</v>
      </c>
      <c r="AA309" s="38">
        <v>0</v>
      </c>
      <c r="AB309" s="40">
        <v>0</v>
      </c>
      <c r="AC309" s="41" t="s">
        <v>152</v>
      </c>
      <c r="AD309" s="42"/>
    </row>
    <row r="310" spans="1:30" ht="25.5">
      <c r="A310" s="45" t="s">
        <v>110</v>
      </c>
      <c r="B310" s="54" t="s">
        <v>111</v>
      </c>
      <c r="C310" s="46">
        <v>0</v>
      </c>
      <c r="D310" s="37">
        <v>28.03684814531039</v>
      </c>
      <c r="E310" s="38">
        <v>0</v>
      </c>
      <c r="F310" s="38">
        <v>28.03684814531039</v>
      </c>
      <c r="G310" s="38">
        <v>0</v>
      </c>
      <c r="H310" s="38">
        <v>28.03684814531039</v>
      </c>
      <c r="I310" s="38">
        <v>0</v>
      </c>
      <c r="J310" s="38">
        <v>0</v>
      </c>
      <c r="K310" s="38">
        <v>28.03684814531039</v>
      </c>
      <c r="L310" s="38">
        <v>0</v>
      </c>
      <c r="M310" s="38">
        <v>15.311441519999999</v>
      </c>
      <c r="N310" s="38">
        <v>0</v>
      </c>
      <c r="O310" s="38">
        <v>0</v>
      </c>
      <c r="P310" s="38">
        <v>15.311441519999999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f t="shared" si="7"/>
        <v>-12.725406625310391</v>
      </c>
      <c r="Z310" s="39">
        <f t="shared" si="8"/>
        <v>-45.38814976404157</v>
      </c>
      <c r="AA310" s="38">
        <v>0</v>
      </c>
      <c r="AB310" s="40">
        <v>0</v>
      </c>
      <c r="AC310" s="41">
        <v>0</v>
      </c>
      <c r="AD310" s="42"/>
    </row>
    <row r="311" spans="1:30" ht="25.5">
      <c r="A311" s="34" t="s">
        <v>112</v>
      </c>
      <c r="B311" s="54" t="s">
        <v>113</v>
      </c>
      <c r="C311" s="36">
        <v>0</v>
      </c>
      <c r="D311" s="37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f t="shared" si="7"/>
        <v>0</v>
      </c>
      <c r="Z311" s="39">
        <v>0</v>
      </c>
      <c r="AA311" s="38">
        <v>0</v>
      </c>
      <c r="AB311" s="40">
        <v>0</v>
      </c>
      <c r="AC311" s="41">
        <v>0</v>
      </c>
      <c r="AD311" s="42"/>
    </row>
    <row r="312" spans="1:30" ht="25.5">
      <c r="A312" s="34" t="s">
        <v>114</v>
      </c>
      <c r="B312" s="54" t="s">
        <v>115</v>
      </c>
      <c r="C312" s="36">
        <v>0</v>
      </c>
      <c r="D312" s="37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f t="shared" si="7"/>
        <v>0</v>
      </c>
      <c r="Z312" s="39">
        <v>0</v>
      </c>
      <c r="AA312" s="38">
        <v>0</v>
      </c>
      <c r="AB312" s="40">
        <v>0</v>
      </c>
      <c r="AC312" s="41">
        <v>0</v>
      </c>
      <c r="AD312" s="42"/>
    </row>
    <row r="313" spans="1:30" ht="25.5">
      <c r="A313" s="34" t="s">
        <v>116</v>
      </c>
      <c r="B313" s="54" t="s">
        <v>117</v>
      </c>
      <c r="C313" s="36">
        <v>0</v>
      </c>
      <c r="D313" s="37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f t="shared" si="7"/>
        <v>0</v>
      </c>
      <c r="Z313" s="39">
        <v>0</v>
      </c>
      <c r="AA313" s="38">
        <v>0</v>
      </c>
      <c r="AB313" s="40">
        <v>0</v>
      </c>
      <c r="AC313" s="41">
        <v>0</v>
      </c>
      <c r="AD313" s="42"/>
    </row>
    <row r="314" spans="1:30" ht="25.5">
      <c r="A314" s="34" t="s">
        <v>118</v>
      </c>
      <c r="B314" s="54" t="s">
        <v>119</v>
      </c>
      <c r="C314" s="36">
        <v>0</v>
      </c>
      <c r="D314" s="37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f t="shared" si="7"/>
        <v>0</v>
      </c>
      <c r="Z314" s="39">
        <v>0</v>
      </c>
      <c r="AA314" s="38">
        <v>0</v>
      </c>
      <c r="AB314" s="40">
        <v>0</v>
      </c>
      <c r="AC314" s="41">
        <v>0</v>
      </c>
      <c r="AD314" s="42"/>
    </row>
    <row r="315" spans="1:30" ht="25.5">
      <c r="A315" s="45" t="s">
        <v>120</v>
      </c>
      <c r="B315" s="54" t="s">
        <v>121</v>
      </c>
      <c r="C315" s="46" t="s">
        <v>30</v>
      </c>
      <c r="D315" s="37">
        <v>24.76325468772959</v>
      </c>
      <c r="E315" s="38">
        <v>0</v>
      </c>
      <c r="F315" s="38">
        <v>24.76325468772959</v>
      </c>
      <c r="G315" s="38">
        <v>0</v>
      </c>
      <c r="H315" s="38">
        <v>24.76325468772959</v>
      </c>
      <c r="I315" s="38">
        <v>0</v>
      </c>
      <c r="J315" s="38">
        <v>0</v>
      </c>
      <c r="K315" s="38">
        <v>24.76325468772959</v>
      </c>
      <c r="L315" s="38">
        <v>0</v>
      </c>
      <c r="M315" s="38">
        <v>11.993299404</v>
      </c>
      <c r="N315" s="38">
        <v>0</v>
      </c>
      <c r="O315" s="38">
        <v>0</v>
      </c>
      <c r="P315" s="38">
        <v>11.993299404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f t="shared" si="7"/>
        <v>-12.769955283729589</v>
      </c>
      <c r="Z315" s="39">
        <f t="shared" si="8"/>
        <v>-51.568161959167725</v>
      </c>
      <c r="AA315" s="38">
        <v>0</v>
      </c>
      <c r="AB315" s="40">
        <v>0</v>
      </c>
      <c r="AC315" s="41">
        <v>0</v>
      </c>
      <c r="AD315" s="42"/>
    </row>
    <row r="316" spans="1:30" ht="25.5">
      <c r="A316" s="45" t="s">
        <v>364</v>
      </c>
      <c r="B316" s="57" t="s">
        <v>122</v>
      </c>
      <c r="C316" s="47" t="s">
        <v>365</v>
      </c>
      <c r="D316" s="37">
        <v>24.76325468772959</v>
      </c>
      <c r="E316" s="38">
        <v>0</v>
      </c>
      <c r="F316" s="38">
        <v>24.76325468772959</v>
      </c>
      <c r="G316" s="38">
        <v>0</v>
      </c>
      <c r="H316" s="38">
        <v>24.76325468772959</v>
      </c>
      <c r="I316" s="38">
        <v>0</v>
      </c>
      <c r="J316" s="38">
        <v>0</v>
      </c>
      <c r="K316" s="38">
        <v>24.76325468772959</v>
      </c>
      <c r="L316" s="38">
        <v>0</v>
      </c>
      <c r="M316" s="38">
        <v>11.993299404</v>
      </c>
      <c r="N316" s="38">
        <v>0</v>
      </c>
      <c r="O316" s="38">
        <v>0</v>
      </c>
      <c r="P316" s="38">
        <v>11.993299404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f t="shared" si="7"/>
        <v>-12.769955283729589</v>
      </c>
      <c r="Z316" s="39">
        <f t="shared" si="8"/>
        <v>-51.568161959167725</v>
      </c>
      <c r="AA316" s="38">
        <v>0</v>
      </c>
      <c r="AB316" s="40">
        <v>0</v>
      </c>
      <c r="AC316" s="41">
        <v>0</v>
      </c>
      <c r="AD316" s="42"/>
    </row>
    <row r="317" spans="1:30" ht="13.5">
      <c r="A317" s="34"/>
      <c r="B317" s="48" t="s">
        <v>123</v>
      </c>
      <c r="C317" s="36">
        <v>0</v>
      </c>
      <c r="D317" s="37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f t="shared" si="7"/>
        <v>0</v>
      </c>
      <c r="Z317" s="39">
        <v>0</v>
      </c>
      <c r="AA317" s="38">
        <v>0</v>
      </c>
      <c r="AB317" s="40">
        <v>0</v>
      </c>
      <c r="AC317" s="41">
        <v>0</v>
      </c>
      <c r="AD317" s="42"/>
    </row>
    <row r="318" spans="1:30" ht="25.5">
      <c r="A318" s="34"/>
      <c r="B318" s="50" t="s">
        <v>366</v>
      </c>
      <c r="C318" s="49" t="s">
        <v>365</v>
      </c>
      <c r="D318" s="37">
        <v>0.22496797116000003</v>
      </c>
      <c r="E318" s="38">
        <v>0.2812776285129459</v>
      </c>
      <c r="F318" s="38">
        <v>0.22496797116000003</v>
      </c>
      <c r="G318" s="38">
        <v>0</v>
      </c>
      <c r="H318" s="38">
        <v>0.22496797116000003</v>
      </c>
      <c r="I318" s="38">
        <v>0</v>
      </c>
      <c r="J318" s="38">
        <v>0</v>
      </c>
      <c r="K318" s="38">
        <v>0.22496797116000003</v>
      </c>
      <c r="L318" s="38">
        <v>0</v>
      </c>
      <c r="M318" s="38">
        <v>0.24435129599999997</v>
      </c>
      <c r="N318" s="38">
        <v>0</v>
      </c>
      <c r="O318" s="38">
        <v>0</v>
      </c>
      <c r="P318" s="38">
        <v>0.24435129599999997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f t="shared" si="7"/>
        <v>0.019383324839999938</v>
      </c>
      <c r="Z318" s="39">
        <f t="shared" si="8"/>
        <v>8.61603753638969</v>
      </c>
      <c r="AA318" s="38">
        <v>0</v>
      </c>
      <c r="AB318" s="40">
        <v>0</v>
      </c>
      <c r="AC318" s="41"/>
      <c r="AD318" s="42"/>
    </row>
    <row r="319" spans="1:30" ht="51">
      <c r="A319" s="34"/>
      <c r="B319" s="50" t="s">
        <v>367</v>
      </c>
      <c r="C319" s="49" t="s">
        <v>365</v>
      </c>
      <c r="D319" s="37">
        <v>0.22496797116000003</v>
      </c>
      <c r="E319" s="38">
        <v>0.2812776285129459</v>
      </c>
      <c r="F319" s="38">
        <v>0.22496797116000003</v>
      </c>
      <c r="G319" s="38">
        <v>0</v>
      </c>
      <c r="H319" s="38">
        <v>0.22496797116000003</v>
      </c>
      <c r="I319" s="38">
        <v>0</v>
      </c>
      <c r="J319" s="38">
        <v>0</v>
      </c>
      <c r="K319" s="38">
        <v>0.22496797116000003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f t="shared" si="7"/>
        <v>-0.22496797116000003</v>
      </c>
      <c r="Z319" s="39">
        <f t="shared" si="8"/>
        <v>-100</v>
      </c>
      <c r="AA319" s="38">
        <v>0</v>
      </c>
      <c r="AB319" s="40">
        <v>0</v>
      </c>
      <c r="AC319" s="41" t="s">
        <v>552</v>
      </c>
      <c r="AD319" s="42"/>
    </row>
    <row r="320" spans="1:30" ht="25.5">
      <c r="A320" s="34"/>
      <c r="B320" s="50" t="s">
        <v>368</v>
      </c>
      <c r="C320" s="49" t="s">
        <v>365</v>
      </c>
      <c r="D320" s="37">
        <v>0.22496797116000003</v>
      </c>
      <c r="E320" s="38">
        <v>0.2812776285129459</v>
      </c>
      <c r="F320" s="38">
        <v>0.22496797116000003</v>
      </c>
      <c r="G320" s="38">
        <v>0</v>
      </c>
      <c r="H320" s="38">
        <v>0.22496797116000003</v>
      </c>
      <c r="I320" s="38">
        <v>0</v>
      </c>
      <c r="J320" s="38">
        <v>0</v>
      </c>
      <c r="K320" s="38">
        <v>0.22496797116000003</v>
      </c>
      <c r="L320" s="38">
        <v>0</v>
      </c>
      <c r="M320" s="38">
        <v>0.230078808</v>
      </c>
      <c r="N320" s="38">
        <v>0</v>
      </c>
      <c r="O320" s="38">
        <v>0</v>
      </c>
      <c r="P320" s="38">
        <v>0.230078808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f t="shared" si="7"/>
        <v>0.005110836839999966</v>
      </c>
      <c r="Z320" s="39">
        <f t="shared" si="8"/>
        <v>2.2718064325543814</v>
      </c>
      <c r="AA320" s="38">
        <v>0</v>
      </c>
      <c r="AB320" s="40">
        <v>0</v>
      </c>
      <c r="AC320" s="41"/>
      <c r="AD320" s="42"/>
    </row>
    <row r="321" spans="1:30" ht="51">
      <c r="A321" s="34"/>
      <c r="B321" s="50" t="s">
        <v>369</v>
      </c>
      <c r="C321" s="49" t="s">
        <v>365</v>
      </c>
      <c r="D321" s="37">
        <v>0.22496797116000003</v>
      </c>
      <c r="E321" s="38">
        <v>0.2812776285129459</v>
      </c>
      <c r="F321" s="38">
        <v>0.22496797116000003</v>
      </c>
      <c r="G321" s="38">
        <v>0</v>
      </c>
      <c r="H321" s="38">
        <v>0.22496797116000003</v>
      </c>
      <c r="I321" s="38">
        <v>0</v>
      </c>
      <c r="J321" s="38">
        <v>0</v>
      </c>
      <c r="K321" s="38">
        <v>0.22496797116000003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f t="shared" si="7"/>
        <v>-0.22496797116000003</v>
      </c>
      <c r="Z321" s="39">
        <f t="shared" si="8"/>
        <v>-100</v>
      </c>
      <c r="AA321" s="38">
        <v>0</v>
      </c>
      <c r="AB321" s="40">
        <v>0</v>
      </c>
      <c r="AC321" s="41" t="s">
        <v>552</v>
      </c>
      <c r="AD321" s="42"/>
    </row>
    <row r="322" spans="1:30" ht="25.5">
      <c r="A322" s="34"/>
      <c r="B322" s="50" t="s">
        <v>370</v>
      </c>
      <c r="C322" s="49" t="s">
        <v>365</v>
      </c>
      <c r="D322" s="37">
        <v>0.22496797116000003</v>
      </c>
      <c r="E322" s="38">
        <v>0.2812776285129459</v>
      </c>
      <c r="F322" s="38">
        <v>0.22496797116000003</v>
      </c>
      <c r="G322" s="38">
        <v>0</v>
      </c>
      <c r="H322" s="38">
        <v>0.22496797116000003</v>
      </c>
      <c r="I322" s="38">
        <v>0</v>
      </c>
      <c r="J322" s="38">
        <v>0</v>
      </c>
      <c r="K322" s="38">
        <v>0.22496797116000003</v>
      </c>
      <c r="L322" s="38">
        <v>0</v>
      </c>
      <c r="M322" s="38">
        <v>0.24352551599999997</v>
      </c>
      <c r="N322" s="38">
        <v>0</v>
      </c>
      <c r="O322" s="38">
        <v>0</v>
      </c>
      <c r="P322" s="38">
        <v>0.24352551599999997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f t="shared" si="7"/>
        <v>0.01855754483999994</v>
      </c>
      <c r="Z322" s="39">
        <f t="shared" si="8"/>
        <v>8.248971951123469</v>
      </c>
      <c r="AA322" s="38">
        <v>0</v>
      </c>
      <c r="AB322" s="40">
        <v>0</v>
      </c>
      <c r="AC322" s="41"/>
      <c r="AD322" s="42"/>
    </row>
    <row r="323" spans="1:30" ht="51">
      <c r="A323" s="34"/>
      <c r="B323" s="50" t="s">
        <v>371</v>
      </c>
      <c r="C323" s="49" t="s">
        <v>365</v>
      </c>
      <c r="D323" s="37">
        <v>0.22496797116000003</v>
      </c>
      <c r="E323" s="38">
        <v>0.2812776285129459</v>
      </c>
      <c r="F323" s="38">
        <v>0.22496797116000003</v>
      </c>
      <c r="G323" s="38">
        <v>0</v>
      </c>
      <c r="H323" s="38">
        <v>0.22496797116000003</v>
      </c>
      <c r="I323" s="38">
        <v>0</v>
      </c>
      <c r="J323" s="38">
        <v>0</v>
      </c>
      <c r="K323" s="38">
        <v>0.22496797116000003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38">
        <f t="shared" si="7"/>
        <v>-0.22496797116000003</v>
      </c>
      <c r="Z323" s="39">
        <f t="shared" si="8"/>
        <v>-100</v>
      </c>
      <c r="AA323" s="38">
        <v>0</v>
      </c>
      <c r="AB323" s="40">
        <v>0</v>
      </c>
      <c r="AC323" s="41" t="s">
        <v>552</v>
      </c>
      <c r="AD323" s="42"/>
    </row>
    <row r="324" spans="1:30" ht="25.5">
      <c r="A324" s="34"/>
      <c r="B324" s="50" t="s">
        <v>372</v>
      </c>
      <c r="C324" s="49" t="s">
        <v>365</v>
      </c>
      <c r="D324" s="37">
        <v>0.22496797116000003</v>
      </c>
      <c r="E324" s="38">
        <v>0.2812776285129459</v>
      </c>
      <c r="F324" s="38">
        <v>0.22496797116000003</v>
      </c>
      <c r="G324" s="38">
        <v>0</v>
      </c>
      <c r="H324" s="38">
        <v>0.22496797116000003</v>
      </c>
      <c r="I324" s="38">
        <v>0</v>
      </c>
      <c r="J324" s="38">
        <v>0</v>
      </c>
      <c r="K324" s="38">
        <v>0.22496797116000003</v>
      </c>
      <c r="L324" s="38">
        <v>0</v>
      </c>
      <c r="M324" s="38">
        <v>0.243605388</v>
      </c>
      <c r="N324" s="38">
        <v>0</v>
      </c>
      <c r="O324" s="38">
        <v>0</v>
      </c>
      <c r="P324" s="38">
        <v>0.243605388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f t="shared" si="7"/>
        <v>0.018637416839999976</v>
      </c>
      <c r="Z324" s="39">
        <f t="shared" si="8"/>
        <v>8.284475671758987</v>
      </c>
      <c r="AA324" s="38">
        <v>0</v>
      </c>
      <c r="AB324" s="40">
        <v>0</v>
      </c>
      <c r="AC324" s="41"/>
      <c r="AD324" s="42"/>
    </row>
    <row r="325" spans="1:30" ht="51">
      <c r="A325" s="34"/>
      <c r="B325" s="50" t="s">
        <v>373</v>
      </c>
      <c r="C325" s="49" t="s">
        <v>365</v>
      </c>
      <c r="D325" s="37">
        <v>0.22496797116000003</v>
      </c>
      <c r="E325" s="38">
        <v>0.2812776285129459</v>
      </c>
      <c r="F325" s="38">
        <v>0.22496797116000003</v>
      </c>
      <c r="G325" s="38">
        <v>0</v>
      </c>
      <c r="H325" s="38">
        <v>0.22496797116000003</v>
      </c>
      <c r="I325" s="38">
        <v>0</v>
      </c>
      <c r="J325" s="38">
        <v>0</v>
      </c>
      <c r="K325" s="38">
        <v>0.22496797116000003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f t="shared" si="7"/>
        <v>-0.22496797116000003</v>
      </c>
      <c r="Z325" s="39">
        <f t="shared" si="8"/>
        <v>-100</v>
      </c>
      <c r="AA325" s="38">
        <v>0</v>
      </c>
      <c r="AB325" s="40">
        <v>0</v>
      </c>
      <c r="AC325" s="41" t="s">
        <v>552</v>
      </c>
      <c r="AD325" s="42"/>
    </row>
    <row r="326" spans="1:30" ht="38.25">
      <c r="A326" s="34"/>
      <c r="B326" s="50" t="s">
        <v>374</v>
      </c>
      <c r="C326" s="49" t="s">
        <v>365</v>
      </c>
      <c r="D326" s="37">
        <v>0.22496797116000003</v>
      </c>
      <c r="E326" s="38">
        <v>0.2812776285129459</v>
      </c>
      <c r="F326" s="38">
        <v>0.22496797116000003</v>
      </c>
      <c r="G326" s="38">
        <v>0</v>
      </c>
      <c r="H326" s="38">
        <v>0.22496797116000003</v>
      </c>
      <c r="I326" s="38">
        <v>0</v>
      </c>
      <c r="J326" s="38">
        <v>0</v>
      </c>
      <c r="K326" s="38">
        <v>0.22496797116000003</v>
      </c>
      <c r="L326" s="38">
        <v>0</v>
      </c>
      <c r="M326" s="38">
        <v>0.252757728</v>
      </c>
      <c r="N326" s="38">
        <v>0</v>
      </c>
      <c r="O326" s="38">
        <v>0</v>
      </c>
      <c r="P326" s="38">
        <v>0.252757728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f t="shared" si="7"/>
        <v>0.027789756839999985</v>
      </c>
      <c r="Z326" s="39">
        <f t="shared" si="8"/>
        <v>12.352761460535003</v>
      </c>
      <c r="AA326" s="38">
        <v>0</v>
      </c>
      <c r="AB326" s="40">
        <v>0</v>
      </c>
      <c r="AC326" s="41" t="s">
        <v>553</v>
      </c>
      <c r="AD326" s="42"/>
    </row>
    <row r="327" spans="1:30" ht="25.5">
      <c r="A327" s="34"/>
      <c r="B327" s="50" t="s">
        <v>375</v>
      </c>
      <c r="C327" s="49" t="s">
        <v>365</v>
      </c>
      <c r="D327" s="37">
        <v>0.22496797116000003</v>
      </c>
      <c r="E327" s="38">
        <v>0.2812776285129459</v>
      </c>
      <c r="F327" s="38">
        <v>0.22496797116000003</v>
      </c>
      <c r="G327" s="38">
        <v>0</v>
      </c>
      <c r="H327" s="38">
        <v>0.22496797116000003</v>
      </c>
      <c r="I327" s="38">
        <v>0</v>
      </c>
      <c r="J327" s="38">
        <v>0</v>
      </c>
      <c r="K327" s="38">
        <v>0.22496797116000003</v>
      </c>
      <c r="L327" s="38">
        <v>0</v>
      </c>
      <c r="M327" s="38">
        <v>0.241259928</v>
      </c>
      <c r="N327" s="38">
        <v>0</v>
      </c>
      <c r="O327" s="38">
        <v>0</v>
      </c>
      <c r="P327" s="38">
        <v>0.241259928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f t="shared" si="7"/>
        <v>0.016291956839999983</v>
      </c>
      <c r="Z327" s="39">
        <f t="shared" si="8"/>
        <v>7.24190059411299</v>
      </c>
      <c r="AA327" s="38">
        <v>0</v>
      </c>
      <c r="AB327" s="40">
        <v>0</v>
      </c>
      <c r="AC327" s="41"/>
      <c r="AD327" s="42"/>
    </row>
    <row r="328" spans="1:30" ht="25.5">
      <c r="A328" s="34"/>
      <c r="B328" s="50" t="s">
        <v>376</v>
      </c>
      <c r="C328" s="49" t="s">
        <v>365</v>
      </c>
      <c r="D328" s="37">
        <v>0.22496797116000003</v>
      </c>
      <c r="E328" s="38">
        <v>0.2812776285129459</v>
      </c>
      <c r="F328" s="38">
        <v>0.22496797116000003</v>
      </c>
      <c r="G328" s="38">
        <v>0</v>
      </c>
      <c r="H328" s="38">
        <v>0.22496797116000003</v>
      </c>
      <c r="I328" s="38">
        <v>0</v>
      </c>
      <c r="J328" s="38">
        <v>0</v>
      </c>
      <c r="K328" s="38">
        <v>0.22496797116000003</v>
      </c>
      <c r="L328" s="38">
        <v>0</v>
      </c>
      <c r="M328" s="38">
        <v>0.23366046</v>
      </c>
      <c r="N328" s="38">
        <v>0</v>
      </c>
      <c r="O328" s="38">
        <v>0</v>
      </c>
      <c r="P328" s="38">
        <v>0.23366046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f t="shared" si="7"/>
        <v>0.008692488839999957</v>
      </c>
      <c r="Z328" s="39">
        <f t="shared" si="8"/>
        <v>3.863878397968816</v>
      </c>
      <c r="AA328" s="38">
        <v>0</v>
      </c>
      <c r="AB328" s="40">
        <v>0</v>
      </c>
      <c r="AC328" s="41"/>
      <c r="AD328" s="42"/>
    </row>
    <row r="329" spans="1:30" ht="51">
      <c r="A329" s="34"/>
      <c r="B329" s="50" t="s">
        <v>377</v>
      </c>
      <c r="C329" s="49" t="s">
        <v>365</v>
      </c>
      <c r="D329" s="37">
        <v>0.22496797116000003</v>
      </c>
      <c r="E329" s="38">
        <v>0.2812776285129459</v>
      </c>
      <c r="F329" s="38">
        <v>0.22496797116000003</v>
      </c>
      <c r="G329" s="38">
        <v>0</v>
      </c>
      <c r="H329" s="38">
        <v>0.22496797116000003</v>
      </c>
      <c r="I329" s="38">
        <v>0</v>
      </c>
      <c r="J329" s="38">
        <v>0</v>
      </c>
      <c r="K329" s="38">
        <v>0.22496797116000003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f t="shared" si="7"/>
        <v>-0.22496797116000003</v>
      </c>
      <c r="Z329" s="39">
        <f t="shared" si="8"/>
        <v>-100</v>
      </c>
      <c r="AA329" s="38">
        <v>0</v>
      </c>
      <c r="AB329" s="40">
        <v>0</v>
      </c>
      <c r="AC329" s="41" t="s">
        <v>552</v>
      </c>
      <c r="AD329" s="42"/>
    </row>
    <row r="330" spans="1:30" ht="51">
      <c r="A330" s="34"/>
      <c r="B330" s="50" t="s">
        <v>378</v>
      </c>
      <c r="C330" s="49" t="s">
        <v>365</v>
      </c>
      <c r="D330" s="37">
        <v>0.22496797116000003</v>
      </c>
      <c r="E330" s="38">
        <v>0.2812776285129459</v>
      </c>
      <c r="F330" s="38">
        <v>0.22496797116000003</v>
      </c>
      <c r="G330" s="38">
        <v>0</v>
      </c>
      <c r="H330" s="38">
        <v>0.22496797116000003</v>
      </c>
      <c r="I330" s="38">
        <v>0</v>
      </c>
      <c r="J330" s="38">
        <v>0</v>
      </c>
      <c r="K330" s="38">
        <v>0.22496797116000003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38">
        <v>0</v>
      </c>
      <c r="X330" s="38">
        <v>0</v>
      </c>
      <c r="Y330" s="38">
        <f t="shared" si="7"/>
        <v>-0.22496797116000003</v>
      </c>
      <c r="Z330" s="39">
        <f t="shared" si="8"/>
        <v>-100</v>
      </c>
      <c r="AA330" s="38">
        <v>0</v>
      </c>
      <c r="AB330" s="40">
        <v>0</v>
      </c>
      <c r="AC330" s="41" t="s">
        <v>552</v>
      </c>
      <c r="AD330" s="42"/>
    </row>
    <row r="331" spans="1:30" ht="51">
      <c r="A331" s="34"/>
      <c r="B331" s="50" t="s">
        <v>379</v>
      </c>
      <c r="C331" s="49" t="s">
        <v>365</v>
      </c>
      <c r="D331" s="37">
        <v>0.22496797116000003</v>
      </c>
      <c r="E331" s="38">
        <v>0.2812776285129459</v>
      </c>
      <c r="F331" s="38">
        <v>0.22496797116000003</v>
      </c>
      <c r="G331" s="38">
        <v>0</v>
      </c>
      <c r="H331" s="38">
        <v>0.22496797116000003</v>
      </c>
      <c r="I331" s="38">
        <v>0</v>
      </c>
      <c r="J331" s="38">
        <v>0</v>
      </c>
      <c r="K331" s="38">
        <v>0.22496797116000003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f t="shared" si="7"/>
        <v>-0.22496797116000003</v>
      </c>
      <c r="Z331" s="39">
        <f t="shared" si="8"/>
        <v>-100</v>
      </c>
      <c r="AA331" s="38">
        <v>0</v>
      </c>
      <c r="AB331" s="40">
        <v>0</v>
      </c>
      <c r="AC331" s="41" t="s">
        <v>552</v>
      </c>
      <c r="AD331" s="42"/>
    </row>
    <row r="332" spans="1:30" ht="25.5">
      <c r="A332" s="34"/>
      <c r="B332" s="50" t="s">
        <v>380</v>
      </c>
      <c r="C332" s="49" t="s">
        <v>365</v>
      </c>
      <c r="D332" s="37">
        <v>0.22496797116000003</v>
      </c>
      <c r="E332" s="38">
        <v>0.2812776285129459</v>
      </c>
      <c r="F332" s="38">
        <v>0.22496797116000003</v>
      </c>
      <c r="G332" s="38">
        <v>0</v>
      </c>
      <c r="H332" s="38">
        <v>0.22496797116000003</v>
      </c>
      <c r="I332" s="38">
        <v>0</v>
      </c>
      <c r="J332" s="38">
        <v>0</v>
      </c>
      <c r="K332" s="38">
        <v>0.22496797116000003</v>
      </c>
      <c r="L332" s="38">
        <v>0</v>
      </c>
      <c r="M332" s="38">
        <v>0.23668798799999996</v>
      </c>
      <c r="N332" s="38">
        <v>0</v>
      </c>
      <c r="O332" s="38">
        <v>0</v>
      </c>
      <c r="P332" s="38">
        <v>0.23668798799999996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f t="shared" si="7"/>
        <v>0.01172001683999993</v>
      </c>
      <c r="Z332" s="39">
        <f t="shared" si="8"/>
        <v>5.209637967381814</v>
      </c>
      <c r="AA332" s="38">
        <v>0</v>
      </c>
      <c r="AB332" s="40">
        <v>0</v>
      </c>
      <c r="AC332" s="41"/>
      <c r="AD332" s="42"/>
    </row>
    <row r="333" spans="1:30" ht="51">
      <c r="A333" s="34"/>
      <c r="B333" s="50" t="s">
        <v>381</v>
      </c>
      <c r="C333" s="49" t="s">
        <v>365</v>
      </c>
      <c r="D333" s="37">
        <v>0.22496797116000003</v>
      </c>
      <c r="E333" s="38">
        <v>0.2812776285129459</v>
      </c>
      <c r="F333" s="38">
        <v>0.22496797116000003</v>
      </c>
      <c r="G333" s="38">
        <v>0</v>
      </c>
      <c r="H333" s="38">
        <v>0.22496797116000003</v>
      </c>
      <c r="I333" s="38">
        <v>0</v>
      </c>
      <c r="J333" s="38">
        <v>0</v>
      </c>
      <c r="K333" s="38">
        <v>0.22496797116000003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f t="shared" si="7"/>
        <v>-0.22496797116000003</v>
      </c>
      <c r="Z333" s="39">
        <f t="shared" si="8"/>
        <v>-100</v>
      </c>
      <c r="AA333" s="38">
        <v>0</v>
      </c>
      <c r="AB333" s="40">
        <v>0</v>
      </c>
      <c r="AC333" s="41" t="s">
        <v>552</v>
      </c>
      <c r="AD333" s="42"/>
    </row>
    <row r="334" spans="1:30" ht="25.5">
      <c r="A334" s="34"/>
      <c r="B334" s="50" t="s">
        <v>382</v>
      </c>
      <c r="C334" s="49" t="s">
        <v>365</v>
      </c>
      <c r="D334" s="37">
        <v>0.22496797116000003</v>
      </c>
      <c r="E334" s="38">
        <v>0.2812776285129459</v>
      </c>
      <c r="F334" s="38">
        <v>0.22496797116000003</v>
      </c>
      <c r="G334" s="38">
        <v>0</v>
      </c>
      <c r="H334" s="38">
        <v>0.22496797116000003</v>
      </c>
      <c r="I334" s="38">
        <v>0</v>
      </c>
      <c r="J334" s="38">
        <v>0</v>
      </c>
      <c r="K334" s="38">
        <v>0.22496797116000003</v>
      </c>
      <c r="L334" s="38">
        <v>0</v>
      </c>
      <c r="M334" s="38">
        <v>0.208427076</v>
      </c>
      <c r="N334" s="38">
        <v>0</v>
      </c>
      <c r="O334" s="38">
        <v>0</v>
      </c>
      <c r="P334" s="38">
        <v>0.208427076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f t="shared" si="7"/>
        <v>-0.01654089516000004</v>
      </c>
      <c r="Z334" s="39">
        <f t="shared" si="8"/>
        <v>-7.352555599230589</v>
      </c>
      <c r="AA334" s="38">
        <v>0</v>
      </c>
      <c r="AB334" s="40">
        <v>0</v>
      </c>
      <c r="AC334" s="41"/>
      <c r="AD334" s="42"/>
    </row>
    <row r="335" spans="1:30" ht="51">
      <c r="A335" s="34"/>
      <c r="B335" s="50" t="s">
        <v>383</v>
      </c>
      <c r="C335" s="49" t="s">
        <v>365</v>
      </c>
      <c r="D335" s="37">
        <v>0.22496797116000003</v>
      </c>
      <c r="E335" s="38">
        <v>0.2812776285129459</v>
      </c>
      <c r="F335" s="38">
        <v>0.22496797116000003</v>
      </c>
      <c r="G335" s="38">
        <v>0</v>
      </c>
      <c r="H335" s="38">
        <v>0.22496797116000003</v>
      </c>
      <c r="I335" s="38">
        <v>0</v>
      </c>
      <c r="J335" s="38">
        <v>0</v>
      </c>
      <c r="K335" s="38">
        <v>0.22496797116000003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f t="shared" si="7"/>
        <v>-0.22496797116000003</v>
      </c>
      <c r="Z335" s="39">
        <f t="shared" si="8"/>
        <v>-100</v>
      </c>
      <c r="AA335" s="38">
        <v>0</v>
      </c>
      <c r="AB335" s="40">
        <v>0</v>
      </c>
      <c r="AC335" s="41" t="s">
        <v>552</v>
      </c>
      <c r="AD335" s="42"/>
    </row>
    <row r="336" spans="1:30" ht="51">
      <c r="A336" s="34"/>
      <c r="B336" s="50" t="s">
        <v>384</v>
      </c>
      <c r="C336" s="49" t="s">
        <v>365</v>
      </c>
      <c r="D336" s="37">
        <v>0.22496797116000003</v>
      </c>
      <c r="E336" s="38">
        <v>0.2812776285129459</v>
      </c>
      <c r="F336" s="38">
        <v>0.22496797116000003</v>
      </c>
      <c r="G336" s="38">
        <v>0</v>
      </c>
      <c r="H336" s="38">
        <v>0.22496797116000003</v>
      </c>
      <c r="I336" s="38">
        <v>0</v>
      </c>
      <c r="J336" s="38">
        <v>0</v>
      </c>
      <c r="K336" s="38">
        <v>0.22496797116000003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f t="shared" si="7"/>
        <v>-0.22496797116000003</v>
      </c>
      <c r="Z336" s="39">
        <f t="shared" si="8"/>
        <v>-100</v>
      </c>
      <c r="AA336" s="38">
        <v>0</v>
      </c>
      <c r="AB336" s="40">
        <v>0</v>
      </c>
      <c r="AC336" s="41" t="s">
        <v>552</v>
      </c>
      <c r="AD336" s="42"/>
    </row>
    <row r="337" spans="1:30" ht="51">
      <c r="A337" s="34"/>
      <c r="B337" s="50" t="s">
        <v>385</v>
      </c>
      <c r="C337" s="49" t="s">
        <v>365</v>
      </c>
      <c r="D337" s="37">
        <v>0.22496797116000003</v>
      </c>
      <c r="E337" s="38">
        <v>0.2812776285129459</v>
      </c>
      <c r="F337" s="38">
        <v>0.22496797116000003</v>
      </c>
      <c r="G337" s="38">
        <v>0</v>
      </c>
      <c r="H337" s="38">
        <v>0.22496797116000003</v>
      </c>
      <c r="I337" s="38">
        <v>0</v>
      </c>
      <c r="J337" s="38">
        <v>0</v>
      </c>
      <c r="K337" s="38">
        <v>0.22496797116000003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f t="shared" si="7"/>
        <v>-0.22496797116000003</v>
      </c>
      <c r="Z337" s="39">
        <f t="shared" si="8"/>
        <v>-100</v>
      </c>
      <c r="AA337" s="38">
        <v>0</v>
      </c>
      <c r="AB337" s="40">
        <v>0</v>
      </c>
      <c r="AC337" s="41" t="s">
        <v>552</v>
      </c>
      <c r="AD337" s="42"/>
    </row>
    <row r="338" spans="1:30" ht="25.5">
      <c r="A338" s="34"/>
      <c r="B338" s="50" t="s">
        <v>386</v>
      </c>
      <c r="C338" s="49" t="s">
        <v>365</v>
      </c>
      <c r="D338" s="37">
        <v>0.22496797116000003</v>
      </c>
      <c r="E338" s="38">
        <v>0.2812776285129459</v>
      </c>
      <c r="F338" s="38">
        <v>0.22496797116000003</v>
      </c>
      <c r="G338" s="38">
        <v>0</v>
      </c>
      <c r="H338" s="38">
        <v>0.22496797116000003</v>
      </c>
      <c r="I338" s="38">
        <v>0</v>
      </c>
      <c r="J338" s="38">
        <v>0</v>
      </c>
      <c r="K338" s="38">
        <v>0.22496797116000003</v>
      </c>
      <c r="L338" s="38">
        <v>0</v>
      </c>
      <c r="M338" s="38">
        <v>0.20617200000000002</v>
      </c>
      <c r="N338" s="38">
        <v>0</v>
      </c>
      <c r="O338" s="38">
        <v>0</v>
      </c>
      <c r="P338" s="38">
        <v>0.20617200000000002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38">
        <f t="shared" si="7"/>
        <v>-0.018795971160000008</v>
      </c>
      <c r="Z338" s="39">
        <f t="shared" si="8"/>
        <v>-8.35495429108532</v>
      </c>
      <c r="AA338" s="38">
        <v>0</v>
      </c>
      <c r="AB338" s="40">
        <v>0</v>
      </c>
      <c r="AC338" s="41"/>
      <c r="AD338" s="42"/>
    </row>
    <row r="339" spans="1:30" ht="38.25">
      <c r="A339" s="34"/>
      <c r="B339" s="50" t="s">
        <v>387</v>
      </c>
      <c r="C339" s="49" t="s">
        <v>365</v>
      </c>
      <c r="D339" s="37">
        <v>0.22496797116000003</v>
      </c>
      <c r="E339" s="38">
        <v>0.2812776285129459</v>
      </c>
      <c r="F339" s="38">
        <v>0.22496797116000003</v>
      </c>
      <c r="G339" s="38">
        <v>0</v>
      </c>
      <c r="H339" s="38">
        <v>0.22496797116000003</v>
      </c>
      <c r="I339" s="38">
        <v>0</v>
      </c>
      <c r="J339" s="38">
        <v>0</v>
      </c>
      <c r="K339" s="38">
        <v>0.22496797116000003</v>
      </c>
      <c r="L339" s="38">
        <v>0</v>
      </c>
      <c r="M339" s="38">
        <v>0.18125457599999997</v>
      </c>
      <c r="N339" s="38">
        <v>0</v>
      </c>
      <c r="O339" s="38">
        <v>0</v>
      </c>
      <c r="P339" s="38">
        <v>0.18125457599999997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f t="shared" si="7"/>
        <v>-0.04371339516000006</v>
      </c>
      <c r="Z339" s="39">
        <f t="shared" si="8"/>
        <v>-19.43094162897995</v>
      </c>
      <c r="AA339" s="38">
        <v>0</v>
      </c>
      <c r="AB339" s="40">
        <v>0</v>
      </c>
      <c r="AC339" s="41" t="s">
        <v>553</v>
      </c>
      <c r="AD339" s="42"/>
    </row>
    <row r="340" spans="1:30" ht="51">
      <c r="A340" s="34"/>
      <c r="B340" s="52" t="s">
        <v>388</v>
      </c>
      <c r="C340" s="49" t="s">
        <v>365</v>
      </c>
      <c r="D340" s="37">
        <v>0.22496797116000003</v>
      </c>
      <c r="E340" s="38">
        <v>0.2812776285129459</v>
      </c>
      <c r="F340" s="38">
        <v>0.22496797116000003</v>
      </c>
      <c r="G340" s="38">
        <v>0</v>
      </c>
      <c r="H340" s="38">
        <v>0.22496797116000003</v>
      </c>
      <c r="I340" s="38">
        <v>0</v>
      </c>
      <c r="J340" s="38">
        <v>0</v>
      </c>
      <c r="K340" s="38">
        <v>0.22496797116000003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38">
        <f aca="true" t="shared" si="9" ref="Y340:Y403">P340-K340</f>
        <v>-0.22496797116000003</v>
      </c>
      <c r="Z340" s="39">
        <f aca="true" t="shared" si="10" ref="Z340:Z403">Y340/K340*100</f>
        <v>-100</v>
      </c>
      <c r="AA340" s="38">
        <v>0</v>
      </c>
      <c r="AB340" s="40">
        <v>0</v>
      </c>
      <c r="AC340" s="41" t="s">
        <v>552</v>
      </c>
      <c r="AD340" s="42"/>
    </row>
    <row r="341" spans="1:30" ht="51">
      <c r="A341" s="34"/>
      <c r="B341" s="52" t="s">
        <v>389</v>
      </c>
      <c r="C341" s="49" t="s">
        <v>365</v>
      </c>
      <c r="D341" s="37">
        <v>0.22496797116000003</v>
      </c>
      <c r="E341" s="38">
        <v>0.2812776285129459</v>
      </c>
      <c r="F341" s="38">
        <v>0.22496797116000003</v>
      </c>
      <c r="G341" s="38">
        <v>0</v>
      </c>
      <c r="H341" s="38">
        <v>0.22496797116000003</v>
      </c>
      <c r="I341" s="38">
        <v>0</v>
      </c>
      <c r="J341" s="38">
        <v>0</v>
      </c>
      <c r="K341" s="38">
        <v>0.22496797116000003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38">
        <f t="shared" si="9"/>
        <v>-0.22496797116000003</v>
      </c>
      <c r="Z341" s="39">
        <f t="shared" si="10"/>
        <v>-100</v>
      </c>
      <c r="AA341" s="38">
        <v>0</v>
      </c>
      <c r="AB341" s="40">
        <v>0</v>
      </c>
      <c r="AC341" s="41" t="s">
        <v>552</v>
      </c>
      <c r="AD341" s="42"/>
    </row>
    <row r="342" spans="1:30" ht="38.25">
      <c r="A342" s="34"/>
      <c r="B342" s="52" t="s">
        <v>390</v>
      </c>
      <c r="C342" s="49" t="s">
        <v>365</v>
      </c>
      <c r="D342" s="37">
        <v>2.3149256332752004</v>
      </c>
      <c r="E342" s="38">
        <v>3.2020190639807073</v>
      </c>
      <c r="F342" s="38">
        <v>2.3149256332752004</v>
      </c>
      <c r="G342" s="38">
        <v>0</v>
      </c>
      <c r="H342" s="38">
        <v>2.3149256332752004</v>
      </c>
      <c r="I342" s="38">
        <v>0</v>
      </c>
      <c r="J342" s="38">
        <v>0</v>
      </c>
      <c r="K342" s="38">
        <v>2.3149256332752004</v>
      </c>
      <c r="L342" s="38">
        <v>0</v>
      </c>
      <c r="M342" s="38">
        <v>2.79603582</v>
      </c>
      <c r="N342" s="38">
        <v>0</v>
      </c>
      <c r="O342" s="38">
        <v>0</v>
      </c>
      <c r="P342" s="38">
        <v>2.79603582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f t="shared" si="9"/>
        <v>0.48111018672479977</v>
      </c>
      <c r="Z342" s="39">
        <f t="shared" si="10"/>
        <v>20.782965111674713</v>
      </c>
      <c r="AA342" s="38">
        <v>0</v>
      </c>
      <c r="AB342" s="40">
        <v>0</v>
      </c>
      <c r="AC342" s="41" t="s">
        <v>554</v>
      </c>
      <c r="AD342" s="42"/>
    </row>
    <row r="343" spans="1:30" ht="13.5">
      <c r="A343" s="34"/>
      <c r="B343" s="48" t="s">
        <v>96</v>
      </c>
      <c r="C343" s="49"/>
      <c r="D343" s="37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f t="shared" si="9"/>
        <v>0</v>
      </c>
      <c r="Z343" s="39">
        <v>0</v>
      </c>
      <c r="AA343" s="38">
        <v>0</v>
      </c>
      <c r="AB343" s="40">
        <v>0</v>
      </c>
      <c r="AC343" s="41"/>
      <c r="AD343" s="42"/>
    </row>
    <row r="344" spans="1:30" ht="38.25">
      <c r="A344" s="34"/>
      <c r="B344" s="52" t="s">
        <v>391</v>
      </c>
      <c r="C344" s="49" t="s">
        <v>365</v>
      </c>
      <c r="D344" s="37">
        <v>0.8644860239616001</v>
      </c>
      <c r="E344" s="38">
        <v>1.2529639815576683</v>
      </c>
      <c r="F344" s="38">
        <v>0.8644860239616001</v>
      </c>
      <c r="G344" s="38">
        <v>0</v>
      </c>
      <c r="H344" s="38">
        <v>0.8644860239616001</v>
      </c>
      <c r="I344" s="38">
        <v>0</v>
      </c>
      <c r="J344" s="38">
        <v>0</v>
      </c>
      <c r="K344" s="38">
        <v>0.8644860239616001</v>
      </c>
      <c r="L344" s="38">
        <v>0</v>
      </c>
      <c r="M344" s="38">
        <v>1.045856928</v>
      </c>
      <c r="N344" s="38">
        <v>0</v>
      </c>
      <c r="O344" s="38">
        <v>0</v>
      </c>
      <c r="P344" s="38">
        <v>1.045856928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38">
        <f t="shared" si="9"/>
        <v>0.18137090403839995</v>
      </c>
      <c r="Z344" s="39">
        <f t="shared" si="10"/>
        <v>20.98020083740027</v>
      </c>
      <c r="AA344" s="38">
        <v>0</v>
      </c>
      <c r="AB344" s="40">
        <v>0</v>
      </c>
      <c r="AC344" s="41" t="s">
        <v>555</v>
      </c>
      <c r="AD344" s="42"/>
    </row>
    <row r="345" spans="1:30" ht="38.25">
      <c r="A345" s="34"/>
      <c r="B345" s="52" t="s">
        <v>392</v>
      </c>
      <c r="C345" s="49" t="s">
        <v>365</v>
      </c>
      <c r="D345" s="37">
        <v>0.9934866384576001</v>
      </c>
      <c r="E345" s="38">
        <v>1.3524055673955784</v>
      </c>
      <c r="F345" s="38">
        <v>0.9934866384576001</v>
      </c>
      <c r="G345" s="38">
        <v>0</v>
      </c>
      <c r="H345" s="38">
        <v>0.9934866384576001</v>
      </c>
      <c r="I345" s="38">
        <v>0</v>
      </c>
      <c r="J345" s="38">
        <v>0</v>
      </c>
      <c r="K345" s="38">
        <v>0.9934866384576001</v>
      </c>
      <c r="L345" s="38">
        <v>0</v>
      </c>
      <c r="M345" s="38">
        <v>1.139854728</v>
      </c>
      <c r="N345" s="38">
        <v>0</v>
      </c>
      <c r="O345" s="38">
        <v>0</v>
      </c>
      <c r="P345" s="38">
        <v>1.139854728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f t="shared" si="9"/>
        <v>0.14636808954239988</v>
      </c>
      <c r="Z345" s="39">
        <f t="shared" si="10"/>
        <v>14.732768803980905</v>
      </c>
      <c r="AA345" s="38">
        <v>0</v>
      </c>
      <c r="AB345" s="40">
        <v>0</v>
      </c>
      <c r="AC345" s="41" t="s">
        <v>555</v>
      </c>
      <c r="AD345" s="42"/>
    </row>
    <row r="346" spans="1:30" ht="13.5">
      <c r="A346" s="34"/>
      <c r="B346" s="48" t="s">
        <v>93</v>
      </c>
      <c r="C346" s="49"/>
      <c r="D346" s="37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f t="shared" si="9"/>
        <v>0</v>
      </c>
      <c r="Z346" s="39">
        <v>0</v>
      </c>
      <c r="AA346" s="38">
        <v>0</v>
      </c>
      <c r="AB346" s="40">
        <v>0</v>
      </c>
      <c r="AC346" s="41"/>
      <c r="AD346" s="42"/>
    </row>
    <row r="347" spans="1:30" ht="25.5">
      <c r="A347" s="34"/>
      <c r="B347" s="52" t="s">
        <v>393</v>
      </c>
      <c r="C347" s="49" t="s">
        <v>365</v>
      </c>
      <c r="D347" s="37">
        <v>0.22496797116000003</v>
      </c>
      <c r="E347" s="38">
        <v>0.2812776285129459</v>
      </c>
      <c r="F347" s="38">
        <v>0.22496797116000003</v>
      </c>
      <c r="G347" s="38">
        <v>0</v>
      </c>
      <c r="H347" s="38">
        <v>0.22496797116000003</v>
      </c>
      <c r="I347" s="38">
        <v>0</v>
      </c>
      <c r="J347" s="38">
        <v>0</v>
      </c>
      <c r="K347" s="38">
        <v>0.22496797116000003</v>
      </c>
      <c r="L347" s="38">
        <v>0</v>
      </c>
      <c r="M347" s="38">
        <v>0.23851757999999998</v>
      </c>
      <c r="N347" s="38">
        <v>0</v>
      </c>
      <c r="O347" s="38">
        <v>0</v>
      </c>
      <c r="P347" s="38">
        <v>0.23851757999999998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f t="shared" si="9"/>
        <v>0.01354960883999995</v>
      </c>
      <c r="Z347" s="39">
        <f t="shared" si="10"/>
        <v>6.022905736374045</v>
      </c>
      <c r="AA347" s="38">
        <v>0</v>
      </c>
      <c r="AB347" s="40">
        <v>0</v>
      </c>
      <c r="AC347" s="41"/>
      <c r="AD347" s="42"/>
    </row>
    <row r="348" spans="1:30" ht="25.5">
      <c r="A348" s="34"/>
      <c r="B348" s="52" t="s">
        <v>394</v>
      </c>
      <c r="C348" s="49" t="s">
        <v>365</v>
      </c>
      <c r="D348" s="37">
        <v>0.22496797116000003</v>
      </c>
      <c r="E348" s="38">
        <v>0.2812776285129459</v>
      </c>
      <c r="F348" s="38">
        <v>0.22496797116000003</v>
      </c>
      <c r="G348" s="38">
        <v>0</v>
      </c>
      <c r="H348" s="38">
        <v>0.22496797116000003</v>
      </c>
      <c r="I348" s="38">
        <v>0</v>
      </c>
      <c r="J348" s="38">
        <v>0</v>
      </c>
      <c r="K348" s="38">
        <v>0.22496797116000003</v>
      </c>
      <c r="L348" s="38">
        <v>0</v>
      </c>
      <c r="M348" s="38">
        <v>0.23498985599999997</v>
      </c>
      <c r="N348" s="38">
        <v>0</v>
      </c>
      <c r="O348" s="38">
        <v>0</v>
      </c>
      <c r="P348" s="38">
        <v>0.23498985599999997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f t="shared" si="9"/>
        <v>0.01002188483999994</v>
      </c>
      <c r="Z348" s="39">
        <f t="shared" si="10"/>
        <v>4.454805183299737</v>
      </c>
      <c r="AA348" s="38">
        <v>0</v>
      </c>
      <c r="AB348" s="40">
        <v>0</v>
      </c>
      <c r="AC348" s="41"/>
      <c r="AD348" s="42"/>
    </row>
    <row r="349" spans="1:30" ht="51">
      <c r="A349" s="34"/>
      <c r="B349" s="52" t="s">
        <v>395</v>
      </c>
      <c r="C349" s="49" t="s">
        <v>365</v>
      </c>
      <c r="D349" s="37">
        <v>0.22496797116000003</v>
      </c>
      <c r="E349" s="38">
        <v>0.2812776285129459</v>
      </c>
      <c r="F349" s="38">
        <v>0.22496797116000003</v>
      </c>
      <c r="G349" s="38">
        <v>0</v>
      </c>
      <c r="H349" s="38">
        <v>0.22496797116000003</v>
      </c>
      <c r="I349" s="38">
        <v>0</v>
      </c>
      <c r="J349" s="38">
        <v>0</v>
      </c>
      <c r="K349" s="38">
        <v>0.22496797116000003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f t="shared" si="9"/>
        <v>-0.22496797116000003</v>
      </c>
      <c r="Z349" s="39">
        <f t="shared" si="10"/>
        <v>-100</v>
      </c>
      <c r="AA349" s="38">
        <v>0</v>
      </c>
      <c r="AB349" s="40">
        <v>0</v>
      </c>
      <c r="AC349" s="41" t="s">
        <v>552</v>
      </c>
      <c r="AD349" s="42"/>
    </row>
    <row r="350" spans="1:30" ht="51">
      <c r="A350" s="34"/>
      <c r="B350" s="52" t="s">
        <v>396</v>
      </c>
      <c r="C350" s="49" t="s">
        <v>365</v>
      </c>
      <c r="D350" s="37">
        <v>1.5256596499632</v>
      </c>
      <c r="E350" s="38">
        <v>1.9092784480878755</v>
      </c>
      <c r="F350" s="38">
        <v>1.5256596499632</v>
      </c>
      <c r="G350" s="38">
        <v>0</v>
      </c>
      <c r="H350" s="38">
        <v>1.5256596499632</v>
      </c>
      <c r="I350" s="38">
        <v>0</v>
      </c>
      <c r="J350" s="38">
        <v>0</v>
      </c>
      <c r="K350" s="38">
        <v>1.5256596499632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f t="shared" si="9"/>
        <v>-1.5256596499632</v>
      </c>
      <c r="Z350" s="39">
        <f t="shared" si="10"/>
        <v>-100</v>
      </c>
      <c r="AA350" s="38">
        <v>0</v>
      </c>
      <c r="AB350" s="40">
        <v>0</v>
      </c>
      <c r="AC350" s="41" t="s">
        <v>552</v>
      </c>
      <c r="AD350" s="42"/>
    </row>
    <row r="351" spans="1:30" ht="13.5">
      <c r="A351" s="34"/>
      <c r="B351" s="48" t="s">
        <v>94</v>
      </c>
      <c r="C351" s="49"/>
      <c r="D351" s="37">
        <v>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38">
        <f t="shared" si="9"/>
        <v>0</v>
      </c>
      <c r="Z351" s="39">
        <v>0</v>
      </c>
      <c r="AA351" s="38">
        <v>0</v>
      </c>
      <c r="AB351" s="40">
        <v>0</v>
      </c>
      <c r="AC351" s="41"/>
      <c r="AD351" s="42"/>
    </row>
    <row r="352" spans="1:30" ht="25.5">
      <c r="A352" s="34"/>
      <c r="B352" s="52" t="s">
        <v>397</v>
      </c>
      <c r="C352" s="49" t="s">
        <v>365</v>
      </c>
      <c r="D352" s="37">
        <v>0.22496797116000003</v>
      </c>
      <c r="E352" s="38">
        <v>0.2812776285129459</v>
      </c>
      <c r="F352" s="38">
        <v>0.22496797116000003</v>
      </c>
      <c r="G352" s="38">
        <v>0</v>
      </c>
      <c r="H352" s="38">
        <v>0.22496797116000003</v>
      </c>
      <c r="I352" s="38">
        <v>0</v>
      </c>
      <c r="J352" s="38">
        <v>0</v>
      </c>
      <c r="K352" s="38">
        <v>0.22496797116000003</v>
      </c>
      <c r="L352" s="38">
        <v>0</v>
      </c>
      <c r="M352" s="38">
        <v>0.210239532</v>
      </c>
      <c r="N352" s="38">
        <v>0</v>
      </c>
      <c r="O352" s="38">
        <v>0</v>
      </c>
      <c r="P352" s="38">
        <v>0.210239532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f t="shared" si="9"/>
        <v>-0.014728439160000023</v>
      </c>
      <c r="Z352" s="39">
        <f t="shared" si="10"/>
        <v>-6.546904914533355</v>
      </c>
      <c r="AA352" s="38">
        <v>0</v>
      </c>
      <c r="AB352" s="40">
        <v>0</v>
      </c>
      <c r="AC352" s="41"/>
      <c r="AD352" s="42"/>
    </row>
    <row r="353" spans="1:30" ht="25.5">
      <c r="A353" s="34"/>
      <c r="B353" s="52" t="s">
        <v>398</v>
      </c>
      <c r="C353" s="49" t="s">
        <v>365</v>
      </c>
      <c r="D353" s="37">
        <v>0.22496797116000003</v>
      </c>
      <c r="E353" s="38">
        <v>0.2812776285129459</v>
      </c>
      <c r="F353" s="38">
        <v>0.22496797116000003</v>
      </c>
      <c r="G353" s="38">
        <v>0</v>
      </c>
      <c r="H353" s="38">
        <v>0.22496797116000003</v>
      </c>
      <c r="I353" s="38">
        <v>0</v>
      </c>
      <c r="J353" s="38">
        <v>0</v>
      </c>
      <c r="K353" s="38">
        <v>0.22496797116000003</v>
      </c>
      <c r="L353" s="38">
        <v>0</v>
      </c>
      <c r="M353" s="38">
        <v>0.205295184</v>
      </c>
      <c r="N353" s="38">
        <v>0</v>
      </c>
      <c r="O353" s="38">
        <v>0</v>
      </c>
      <c r="P353" s="38">
        <v>0.205295184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f t="shared" si="9"/>
        <v>-0.019672787160000038</v>
      </c>
      <c r="Z353" s="39">
        <f t="shared" si="10"/>
        <v>-8.744705772364595</v>
      </c>
      <c r="AA353" s="38">
        <v>0</v>
      </c>
      <c r="AB353" s="40">
        <v>0</v>
      </c>
      <c r="AC353" s="41"/>
      <c r="AD353" s="42"/>
    </row>
    <row r="354" spans="1:30" ht="38.25">
      <c r="A354" s="34"/>
      <c r="B354" s="52" t="s">
        <v>399</v>
      </c>
      <c r="C354" s="49" t="s">
        <v>365</v>
      </c>
      <c r="D354" s="37">
        <v>0.22496797116000003</v>
      </c>
      <c r="E354" s="38">
        <v>0.2812776285129459</v>
      </c>
      <c r="F354" s="38">
        <v>0.22496797116000003</v>
      </c>
      <c r="G354" s="38">
        <v>0</v>
      </c>
      <c r="H354" s="38">
        <v>0.22496797116000003</v>
      </c>
      <c r="I354" s="38">
        <v>0</v>
      </c>
      <c r="J354" s="38">
        <v>0</v>
      </c>
      <c r="K354" s="38">
        <v>0.22496797116000003</v>
      </c>
      <c r="L354" s="38">
        <v>0</v>
      </c>
      <c r="M354" s="38">
        <v>0.19840994399999998</v>
      </c>
      <c r="N354" s="38">
        <v>0</v>
      </c>
      <c r="O354" s="38">
        <v>0</v>
      </c>
      <c r="P354" s="38">
        <v>0.19840994399999998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f t="shared" si="9"/>
        <v>-0.026558027160000053</v>
      </c>
      <c r="Z354" s="39">
        <f t="shared" si="10"/>
        <v>-11.805248108457027</v>
      </c>
      <c r="AA354" s="38">
        <v>0</v>
      </c>
      <c r="AB354" s="40">
        <v>0</v>
      </c>
      <c r="AC354" s="41" t="s">
        <v>553</v>
      </c>
      <c r="AD354" s="42"/>
    </row>
    <row r="355" spans="1:30" ht="51">
      <c r="A355" s="34"/>
      <c r="B355" s="52" t="s">
        <v>400</v>
      </c>
      <c r="C355" s="49" t="s">
        <v>365</v>
      </c>
      <c r="D355" s="37">
        <v>0.22496797116000003</v>
      </c>
      <c r="E355" s="38">
        <v>0.2812776285129459</v>
      </c>
      <c r="F355" s="38">
        <v>0.22496797116000003</v>
      </c>
      <c r="G355" s="38">
        <v>0</v>
      </c>
      <c r="H355" s="38">
        <v>0.22496797116000003</v>
      </c>
      <c r="I355" s="38">
        <v>0</v>
      </c>
      <c r="J355" s="38">
        <v>0</v>
      </c>
      <c r="K355" s="38">
        <v>0.22496797116000003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f t="shared" si="9"/>
        <v>-0.22496797116000003</v>
      </c>
      <c r="Z355" s="39">
        <f t="shared" si="10"/>
        <v>-100</v>
      </c>
      <c r="AA355" s="38">
        <v>0</v>
      </c>
      <c r="AB355" s="40">
        <v>0</v>
      </c>
      <c r="AC355" s="41" t="s">
        <v>552</v>
      </c>
      <c r="AD355" s="42"/>
    </row>
    <row r="356" spans="1:30" ht="51">
      <c r="A356" s="34"/>
      <c r="B356" s="52" t="s">
        <v>401</v>
      </c>
      <c r="C356" s="49" t="s">
        <v>365</v>
      </c>
      <c r="D356" s="37">
        <v>1.4775479290416</v>
      </c>
      <c r="E356" s="38">
        <v>2.028608351093367</v>
      </c>
      <c r="F356" s="38">
        <v>1.4775479290416</v>
      </c>
      <c r="G356" s="38">
        <v>0</v>
      </c>
      <c r="H356" s="38">
        <v>1.4775479290416</v>
      </c>
      <c r="I356" s="38">
        <v>0</v>
      </c>
      <c r="J356" s="38">
        <v>0</v>
      </c>
      <c r="K356" s="38">
        <v>1.4775479290416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f t="shared" si="9"/>
        <v>-1.4775479290416</v>
      </c>
      <c r="Z356" s="39">
        <f t="shared" si="10"/>
        <v>-100</v>
      </c>
      <c r="AA356" s="38">
        <v>0</v>
      </c>
      <c r="AB356" s="40">
        <v>0</v>
      </c>
      <c r="AC356" s="41" t="s">
        <v>552</v>
      </c>
      <c r="AD356" s="42"/>
    </row>
    <row r="357" spans="1:30" ht="51">
      <c r="A357" s="34"/>
      <c r="B357" s="52" t="s">
        <v>402</v>
      </c>
      <c r="C357" s="49" t="s">
        <v>365</v>
      </c>
      <c r="D357" s="37">
        <v>0.4324610447856001</v>
      </c>
      <c r="E357" s="38">
        <v>0.6364261493626251</v>
      </c>
      <c r="F357" s="38">
        <v>0.4324610447856001</v>
      </c>
      <c r="G357" s="38">
        <v>0</v>
      </c>
      <c r="H357" s="38">
        <v>0.4324610447856001</v>
      </c>
      <c r="I357" s="38">
        <v>0</v>
      </c>
      <c r="J357" s="38">
        <v>0</v>
      </c>
      <c r="K357" s="38">
        <v>0.4324610447856001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f t="shared" si="9"/>
        <v>-0.4324610447856001</v>
      </c>
      <c r="Z357" s="39">
        <f t="shared" si="10"/>
        <v>-100</v>
      </c>
      <c r="AA357" s="38">
        <v>0</v>
      </c>
      <c r="AB357" s="40">
        <v>0</v>
      </c>
      <c r="AC357" s="41" t="s">
        <v>552</v>
      </c>
      <c r="AD357" s="42"/>
    </row>
    <row r="358" spans="1:30" ht="51">
      <c r="A358" s="34"/>
      <c r="B358" s="52" t="s">
        <v>403</v>
      </c>
      <c r="C358" s="49" t="s">
        <v>365</v>
      </c>
      <c r="D358" s="37">
        <v>0.7302526221504001</v>
      </c>
      <c r="E358" s="38">
        <v>0.9148625897087738</v>
      </c>
      <c r="F358" s="38">
        <v>0.7302526221504001</v>
      </c>
      <c r="G358" s="38">
        <v>0</v>
      </c>
      <c r="H358" s="38">
        <v>0.7302526221504001</v>
      </c>
      <c r="I358" s="38">
        <v>0</v>
      </c>
      <c r="J358" s="38">
        <v>0</v>
      </c>
      <c r="K358" s="38">
        <v>0.7302526221504001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38">
        <f t="shared" si="9"/>
        <v>-0.7302526221504001</v>
      </c>
      <c r="Z358" s="39">
        <f t="shared" si="10"/>
        <v>-100</v>
      </c>
      <c r="AA358" s="38">
        <v>0</v>
      </c>
      <c r="AB358" s="40">
        <v>0</v>
      </c>
      <c r="AC358" s="41" t="s">
        <v>552</v>
      </c>
      <c r="AD358" s="42"/>
    </row>
    <row r="359" spans="1:30" ht="13.5">
      <c r="A359" s="34"/>
      <c r="B359" s="48" t="s">
        <v>87</v>
      </c>
      <c r="C359" s="49"/>
      <c r="D359" s="37">
        <v>0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f t="shared" si="9"/>
        <v>0</v>
      </c>
      <c r="Z359" s="39">
        <v>0</v>
      </c>
      <c r="AA359" s="38">
        <v>0</v>
      </c>
      <c r="AB359" s="40">
        <v>0</v>
      </c>
      <c r="AC359" s="41"/>
      <c r="AD359" s="42"/>
    </row>
    <row r="360" spans="1:30" ht="25.5">
      <c r="A360" s="34"/>
      <c r="B360" s="52" t="s">
        <v>404</v>
      </c>
      <c r="C360" s="49" t="s">
        <v>365</v>
      </c>
      <c r="D360" s="37">
        <v>0.22496797116000003</v>
      </c>
      <c r="E360" s="38">
        <v>0.2812776285129459</v>
      </c>
      <c r="F360" s="38">
        <v>0.22496797116000003</v>
      </c>
      <c r="G360" s="38">
        <v>0</v>
      </c>
      <c r="H360" s="38">
        <v>0.22496797116000003</v>
      </c>
      <c r="I360" s="38">
        <v>0</v>
      </c>
      <c r="J360" s="38">
        <v>0</v>
      </c>
      <c r="K360" s="38">
        <v>0.22496797116000003</v>
      </c>
      <c r="L360" s="38">
        <v>0</v>
      </c>
      <c r="M360" s="38">
        <v>0.22935164399999997</v>
      </c>
      <c r="N360" s="38">
        <v>0</v>
      </c>
      <c r="O360" s="38">
        <v>0</v>
      </c>
      <c r="P360" s="38">
        <v>0.22935164399999997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f t="shared" si="9"/>
        <v>0.004383672839999936</v>
      </c>
      <c r="Z360" s="39">
        <f t="shared" si="10"/>
        <v>1.948576420632879</v>
      </c>
      <c r="AA360" s="38">
        <v>0</v>
      </c>
      <c r="AB360" s="40">
        <v>0</v>
      </c>
      <c r="AC360" s="41"/>
      <c r="AD360" s="42"/>
    </row>
    <row r="361" spans="1:30" ht="51">
      <c r="A361" s="34"/>
      <c r="B361" s="52" t="s">
        <v>405</v>
      </c>
      <c r="C361" s="49" t="s">
        <v>365</v>
      </c>
      <c r="D361" s="37">
        <v>0.9313846920624</v>
      </c>
      <c r="E361" s="38">
        <v>1.4120705188983245</v>
      </c>
      <c r="F361" s="38">
        <v>0.9313846920624</v>
      </c>
      <c r="G361" s="38">
        <v>0</v>
      </c>
      <c r="H361" s="38">
        <v>0.9313846920624</v>
      </c>
      <c r="I361" s="38">
        <v>0</v>
      </c>
      <c r="J361" s="38">
        <v>0</v>
      </c>
      <c r="K361" s="38">
        <v>0.9313846920624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38">
        <f t="shared" si="9"/>
        <v>-0.9313846920624</v>
      </c>
      <c r="Z361" s="39">
        <f t="shared" si="10"/>
        <v>-100</v>
      </c>
      <c r="AA361" s="38">
        <v>0</v>
      </c>
      <c r="AB361" s="40">
        <v>0</v>
      </c>
      <c r="AC361" s="41" t="s">
        <v>552</v>
      </c>
      <c r="AD361" s="42"/>
    </row>
    <row r="362" spans="1:30" ht="13.5">
      <c r="A362" s="34"/>
      <c r="B362" s="48" t="s">
        <v>88</v>
      </c>
      <c r="C362" s="49"/>
      <c r="D362" s="37">
        <v>0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f t="shared" si="9"/>
        <v>0</v>
      </c>
      <c r="Z362" s="39">
        <v>0</v>
      </c>
      <c r="AA362" s="38">
        <v>0</v>
      </c>
      <c r="AB362" s="40">
        <v>0</v>
      </c>
      <c r="AC362" s="41">
        <v>0</v>
      </c>
      <c r="AD362" s="42"/>
    </row>
    <row r="363" spans="1:30" ht="38.25">
      <c r="A363" s="34"/>
      <c r="B363" s="52" t="s">
        <v>406</v>
      </c>
      <c r="C363" s="49" t="s">
        <v>365</v>
      </c>
      <c r="D363" s="37">
        <v>0.22496797116000003</v>
      </c>
      <c r="E363" s="38">
        <v>0.2812776285129459</v>
      </c>
      <c r="F363" s="38">
        <v>0.22496797116000003</v>
      </c>
      <c r="G363" s="38">
        <v>0</v>
      </c>
      <c r="H363" s="38">
        <v>0.22496797116000003</v>
      </c>
      <c r="I363" s="38">
        <v>0</v>
      </c>
      <c r="J363" s="38">
        <v>0</v>
      </c>
      <c r="K363" s="38">
        <v>0.22496797116000003</v>
      </c>
      <c r="L363" s="38">
        <v>0</v>
      </c>
      <c r="M363" s="38">
        <v>0.25524466799999995</v>
      </c>
      <c r="N363" s="38">
        <v>0</v>
      </c>
      <c r="O363" s="38">
        <v>0</v>
      </c>
      <c r="P363" s="38">
        <v>0.25524466799999995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f t="shared" si="9"/>
        <v>0.030276696839999923</v>
      </c>
      <c r="Z363" s="39">
        <f t="shared" si="10"/>
        <v>13.458225490448486</v>
      </c>
      <c r="AA363" s="38">
        <v>0</v>
      </c>
      <c r="AB363" s="40">
        <v>0</v>
      </c>
      <c r="AC363" s="41" t="s">
        <v>553</v>
      </c>
      <c r="AD363" s="42"/>
    </row>
    <row r="364" spans="1:30" ht="51">
      <c r="A364" s="34"/>
      <c r="B364" s="52" t="s">
        <v>407</v>
      </c>
      <c r="C364" s="49" t="s">
        <v>365</v>
      </c>
      <c r="D364" s="37">
        <v>1.5851090767344</v>
      </c>
      <c r="E364" s="38">
        <v>2.307044791439516</v>
      </c>
      <c r="F364" s="38">
        <v>1.5851090767344</v>
      </c>
      <c r="G364" s="38">
        <v>0</v>
      </c>
      <c r="H364" s="38">
        <v>1.5851090767344</v>
      </c>
      <c r="I364" s="38">
        <v>0</v>
      </c>
      <c r="J364" s="38">
        <v>0</v>
      </c>
      <c r="K364" s="38">
        <v>1.5851090767344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f t="shared" si="9"/>
        <v>-1.5851090767344</v>
      </c>
      <c r="Z364" s="39">
        <f t="shared" si="10"/>
        <v>-100</v>
      </c>
      <c r="AA364" s="38">
        <v>0</v>
      </c>
      <c r="AB364" s="40">
        <v>0</v>
      </c>
      <c r="AC364" s="41" t="s">
        <v>552</v>
      </c>
      <c r="AD364" s="42"/>
    </row>
    <row r="365" spans="1:30" ht="38.25">
      <c r="A365" s="34"/>
      <c r="B365" s="52" t="s">
        <v>408</v>
      </c>
      <c r="C365" s="49" t="s">
        <v>365</v>
      </c>
      <c r="D365" s="37">
        <v>0.22496797116000003</v>
      </c>
      <c r="E365" s="38">
        <v>0.2812776285129459</v>
      </c>
      <c r="F365" s="38">
        <v>0.22496797116000003</v>
      </c>
      <c r="G365" s="38">
        <v>0</v>
      </c>
      <c r="H365" s="38">
        <v>0.22496797116000003</v>
      </c>
      <c r="I365" s="38">
        <v>0</v>
      </c>
      <c r="J365" s="38">
        <v>0</v>
      </c>
      <c r="K365" s="38">
        <v>0.22496797116000003</v>
      </c>
      <c r="L365" s="38">
        <v>0</v>
      </c>
      <c r="M365" s="38">
        <v>0.25780128</v>
      </c>
      <c r="N365" s="38">
        <v>0</v>
      </c>
      <c r="O365" s="38">
        <v>0</v>
      </c>
      <c r="P365" s="38">
        <v>0.25780128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f t="shared" si="9"/>
        <v>0.03283330883999999</v>
      </c>
      <c r="Z365" s="39">
        <f t="shared" si="10"/>
        <v>14.594659262250506</v>
      </c>
      <c r="AA365" s="38">
        <v>0</v>
      </c>
      <c r="AB365" s="40">
        <v>0</v>
      </c>
      <c r="AC365" s="41" t="s">
        <v>553</v>
      </c>
      <c r="AD365" s="42"/>
    </row>
    <row r="366" spans="1:30" ht="51">
      <c r="A366" s="34"/>
      <c r="B366" s="52" t="s">
        <v>409</v>
      </c>
      <c r="C366" s="49" t="s">
        <v>365</v>
      </c>
      <c r="D366" s="37">
        <v>0.9532602244752001</v>
      </c>
      <c r="E366" s="38">
        <v>1.2529639815576683</v>
      </c>
      <c r="F366" s="38">
        <v>0.9532602244752001</v>
      </c>
      <c r="G366" s="38">
        <v>0</v>
      </c>
      <c r="H366" s="38">
        <v>0.9532602244752001</v>
      </c>
      <c r="I366" s="38">
        <v>0</v>
      </c>
      <c r="J366" s="38">
        <v>0</v>
      </c>
      <c r="K366" s="38">
        <v>0.9532602244752001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38">
        <f t="shared" si="9"/>
        <v>-0.9532602244752001</v>
      </c>
      <c r="Z366" s="39">
        <f t="shared" si="10"/>
        <v>-100</v>
      </c>
      <c r="AA366" s="38">
        <v>0</v>
      </c>
      <c r="AB366" s="40">
        <v>0</v>
      </c>
      <c r="AC366" s="41" t="s">
        <v>552</v>
      </c>
      <c r="AD366" s="42"/>
    </row>
    <row r="367" spans="1:30" ht="13.5">
      <c r="A367" s="34"/>
      <c r="B367" s="48" t="s">
        <v>86</v>
      </c>
      <c r="C367" s="49"/>
      <c r="D367" s="37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f t="shared" si="9"/>
        <v>0</v>
      </c>
      <c r="Z367" s="39">
        <v>0</v>
      </c>
      <c r="AA367" s="38">
        <v>0</v>
      </c>
      <c r="AB367" s="40">
        <v>0</v>
      </c>
      <c r="AC367" s="41">
        <v>0</v>
      </c>
      <c r="AD367" s="42"/>
    </row>
    <row r="368" spans="1:30" ht="38.25">
      <c r="A368" s="34"/>
      <c r="B368" s="52" t="s">
        <v>410</v>
      </c>
      <c r="C368" s="49" t="s">
        <v>365</v>
      </c>
      <c r="D368" s="37">
        <v>0.22496797116000003</v>
      </c>
      <c r="E368" s="38">
        <v>0.2812776285129459</v>
      </c>
      <c r="F368" s="38">
        <v>0.22496797116000003</v>
      </c>
      <c r="G368" s="38">
        <v>0</v>
      </c>
      <c r="H368" s="38">
        <v>0.22496797116000003</v>
      </c>
      <c r="I368" s="38">
        <v>0</v>
      </c>
      <c r="J368" s="38">
        <v>0</v>
      </c>
      <c r="K368" s="38">
        <v>0.22496797116000003</v>
      </c>
      <c r="L368" s="38">
        <v>0</v>
      </c>
      <c r="M368" s="38">
        <v>0.22793675999999996</v>
      </c>
      <c r="N368" s="38">
        <v>0</v>
      </c>
      <c r="O368" s="38">
        <v>0</v>
      </c>
      <c r="P368" s="38">
        <v>0.22793675999999996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38">
        <f t="shared" si="9"/>
        <v>0.0029687888399999307</v>
      </c>
      <c r="Z368" s="39">
        <f t="shared" si="10"/>
        <v>1.3196495593092632</v>
      </c>
      <c r="AA368" s="38">
        <v>0</v>
      </c>
      <c r="AB368" s="40">
        <v>0</v>
      </c>
      <c r="AC368" s="41"/>
      <c r="AD368" s="42"/>
    </row>
    <row r="369" spans="1:30" ht="38.25">
      <c r="A369" s="34"/>
      <c r="B369" s="52" t="s">
        <v>411</v>
      </c>
      <c r="C369" s="49" t="s">
        <v>365</v>
      </c>
      <c r="D369" s="37">
        <v>0.22496797116000003</v>
      </c>
      <c r="E369" s="38">
        <v>0.2812776285129459</v>
      </c>
      <c r="F369" s="38">
        <v>0.22496797116000003</v>
      </c>
      <c r="G369" s="38">
        <v>0</v>
      </c>
      <c r="H369" s="38">
        <v>0.22496797116000003</v>
      </c>
      <c r="I369" s="38">
        <v>0</v>
      </c>
      <c r="J369" s="38">
        <v>0</v>
      </c>
      <c r="K369" s="38">
        <v>0.22496797116000003</v>
      </c>
      <c r="L369" s="38">
        <v>0</v>
      </c>
      <c r="M369" s="38">
        <v>0.231249888</v>
      </c>
      <c r="N369" s="38">
        <v>0</v>
      </c>
      <c r="O369" s="38">
        <v>0</v>
      </c>
      <c r="P369" s="38">
        <v>0.231249888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f t="shared" si="9"/>
        <v>0.006281916839999957</v>
      </c>
      <c r="Z369" s="39">
        <f t="shared" si="10"/>
        <v>2.792360533638888</v>
      </c>
      <c r="AA369" s="38">
        <v>0</v>
      </c>
      <c r="AB369" s="40">
        <v>0</v>
      </c>
      <c r="AC369" s="41"/>
      <c r="AD369" s="42"/>
    </row>
    <row r="370" spans="1:30" ht="38.25">
      <c r="A370" s="34"/>
      <c r="B370" s="52" t="s">
        <v>412</v>
      </c>
      <c r="C370" s="49" t="s">
        <v>365</v>
      </c>
      <c r="D370" s="37">
        <v>0.22496797116000003</v>
      </c>
      <c r="E370" s="38">
        <v>0.2812776285129459</v>
      </c>
      <c r="F370" s="38">
        <v>0.22496797116000003</v>
      </c>
      <c r="G370" s="38">
        <v>0</v>
      </c>
      <c r="H370" s="38">
        <v>0.22496797116000003</v>
      </c>
      <c r="I370" s="38">
        <v>0</v>
      </c>
      <c r="J370" s="38">
        <v>0</v>
      </c>
      <c r="K370" s="38">
        <v>0.22496797116000003</v>
      </c>
      <c r="L370" s="38">
        <v>0</v>
      </c>
      <c r="M370" s="38">
        <v>0.11967452399999999</v>
      </c>
      <c r="N370" s="38">
        <v>0</v>
      </c>
      <c r="O370" s="38">
        <v>0</v>
      </c>
      <c r="P370" s="38">
        <v>0.11967452399999999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f t="shared" si="9"/>
        <v>-0.10529344716000004</v>
      </c>
      <c r="Z370" s="39">
        <f t="shared" si="10"/>
        <v>-46.80375015922335</v>
      </c>
      <c r="AA370" s="38">
        <v>0</v>
      </c>
      <c r="AB370" s="40">
        <v>0</v>
      </c>
      <c r="AC370" s="41" t="s">
        <v>553</v>
      </c>
      <c r="AD370" s="42"/>
    </row>
    <row r="371" spans="1:30" ht="51">
      <c r="A371" s="34"/>
      <c r="B371" s="52" t="s">
        <v>413</v>
      </c>
      <c r="C371" s="49" t="s">
        <v>365</v>
      </c>
      <c r="D371" s="37">
        <v>0.22496797116000003</v>
      </c>
      <c r="E371" s="38">
        <v>0.2812776285129459</v>
      </c>
      <c r="F371" s="38">
        <v>0.22496797116000003</v>
      </c>
      <c r="G371" s="38">
        <v>0</v>
      </c>
      <c r="H371" s="38">
        <v>0.22496797116000003</v>
      </c>
      <c r="I371" s="38">
        <v>0</v>
      </c>
      <c r="J371" s="38">
        <v>0</v>
      </c>
      <c r="K371" s="38">
        <v>0.22496797116000003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38">
        <f t="shared" si="9"/>
        <v>-0.22496797116000003</v>
      </c>
      <c r="Z371" s="39">
        <f t="shared" si="10"/>
        <v>-100</v>
      </c>
      <c r="AA371" s="38">
        <v>0</v>
      </c>
      <c r="AB371" s="40">
        <v>0</v>
      </c>
      <c r="AC371" s="41" t="s">
        <v>552</v>
      </c>
      <c r="AD371" s="42"/>
    </row>
    <row r="372" spans="1:30" ht="51">
      <c r="A372" s="34"/>
      <c r="B372" s="52" t="s">
        <v>414</v>
      </c>
      <c r="C372" s="49" t="s">
        <v>365</v>
      </c>
      <c r="D372" s="37">
        <v>0.22496797116000003</v>
      </c>
      <c r="E372" s="38">
        <v>0.2812776285129459</v>
      </c>
      <c r="F372" s="38">
        <v>0.22496797116000003</v>
      </c>
      <c r="G372" s="38">
        <v>0</v>
      </c>
      <c r="H372" s="38">
        <v>0.22496797116000003</v>
      </c>
      <c r="I372" s="38">
        <v>0</v>
      </c>
      <c r="J372" s="38">
        <v>0</v>
      </c>
      <c r="K372" s="38">
        <v>0.22496797116000003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f t="shared" si="9"/>
        <v>-0.22496797116000003</v>
      </c>
      <c r="Z372" s="39">
        <f t="shared" si="10"/>
        <v>-100</v>
      </c>
      <c r="AA372" s="38">
        <v>0</v>
      </c>
      <c r="AB372" s="40">
        <v>0</v>
      </c>
      <c r="AC372" s="41" t="s">
        <v>552</v>
      </c>
      <c r="AD372" s="42"/>
    </row>
    <row r="373" spans="1:30" ht="51">
      <c r="A373" s="34"/>
      <c r="B373" s="52" t="s">
        <v>415</v>
      </c>
      <c r="C373" s="49" t="s">
        <v>365</v>
      </c>
      <c r="D373" s="37">
        <v>0.9296404296240002</v>
      </c>
      <c r="E373" s="38">
        <v>1.3325172502279963</v>
      </c>
      <c r="F373" s="38">
        <v>0.9296404296240002</v>
      </c>
      <c r="G373" s="38">
        <v>0</v>
      </c>
      <c r="H373" s="38">
        <v>0.9296404296240002</v>
      </c>
      <c r="I373" s="38">
        <v>0</v>
      </c>
      <c r="J373" s="38">
        <v>0</v>
      </c>
      <c r="K373" s="38">
        <v>0.9296404296240002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38">
        <f t="shared" si="9"/>
        <v>-0.9296404296240002</v>
      </c>
      <c r="Z373" s="39">
        <f t="shared" si="10"/>
        <v>-100</v>
      </c>
      <c r="AA373" s="38">
        <v>0</v>
      </c>
      <c r="AB373" s="40">
        <v>0</v>
      </c>
      <c r="AC373" s="41" t="s">
        <v>552</v>
      </c>
      <c r="AD373" s="42"/>
    </row>
    <row r="374" spans="1:30" ht="13.5">
      <c r="A374" s="34"/>
      <c r="B374" s="48" t="s">
        <v>97</v>
      </c>
      <c r="C374" s="49"/>
      <c r="D374" s="37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f t="shared" si="9"/>
        <v>0</v>
      </c>
      <c r="Z374" s="39">
        <v>0</v>
      </c>
      <c r="AA374" s="38">
        <v>0</v>
      </c>
      <c r="AB374" s="40">
        <v>0</v>
      </c>
      <c r="AC374" s="41">
        <v>0</v>
      </c>
      <c r="AD374" s="42"/>
    </row>
    <row r="375" spans="1:30" ht="38.25">
      <c r="A375" s="34"/>
      <c r="B375" s="52" t="s">
        <v>416</v>
      </c>
      <c r="C375" s="49" t="s">
        <v>365</v>
      </c>
      <c r="D375" s="37">
        <v>0.22496797116000003</v>
      </c>
      <c r="E375" s="38">
        <v>0.2812776285129459</v>
      </c>
      <c r="F375" s="38">
        <v>0.22496797116000003</v>
      </c>
      <c r="G375" s="38">
        <v>0</v>
      </c>
      <c r="H375" s="38">
        <v>0.22496797116000003</v>
      </c>
      <c r="I375" s="38">
        <v>0</v>
      </c>
      <c r="J375" s="38">
        <v>0</v>
      </c>
      <c r="K375" s="38">
        <v>0.22496797116000003</v>
      </c>
      <c r="L375" s="38">
        <v>0</v>
      </c>
      <c r="M375" s="38">
        <v>0.25412796</v>
      </c>
      <c r="N375" s="38">
        <v>0</v>
      </c>
      <c r="O375" s="38">
        <v>0</v>
      </c>
      <c r="P375" s="38">
        <v>0.25412796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38">
        <f t="shared" si="9"/>
        <v>0.029159988839999956</v>
      </c>
      <c r="Z375" s="39">
        <f t="shared" si="10"/>
        <v>12.961840163131939</v>
      </c>
      <c r="AA375" s="38">
        <v>0</v>
      </c>
      <c r="AB375" s="40">
        <v>0</v>
      </c>
      <c r="AC375" s="41" t="s">
        <v>553</v>
      </c>
      <c r="AD375" s="42"/>
    </row>
    <row r="376" spans="1:30" ht="51">
      <c r="A376" s="34"/>
      <c r="B376" s="52" t="s">
        <v>417</v>
      </c>
      <c r="C376" s="49" t="s">
        <v>365</v>
      </c>
      <c r="D376" s="37">
        <v>1.3988393635151999</v>
      </c>
      <c r="E376" s="38">
        <v>1.9092784480878755</v>
      </c>
      <c r="F376" s="38">
        <v>1.3988393635151999</v>
      </c>
      <c r="G376" s="38">
        <v>0</v>
      </c>
      <c r="H376" s="38">
        <v>1.3988393635151999</v>
      </c>
      <c r="I376" s="38">
        <v>0</v>
      </c>
      <c r="J376" s="38">
        <v>0</v>
      </c>
      <c r="K376" s="38">
        <v>1.3988393635151999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38">
        <f t="shared" si="9"/>
        <v>-1.3988393635151999</v>
      </c>
      <c r="Z376" s="39">
        <f t="shared" si="10"/>
        <v>-100</v>
      </c>
      <c r="AA376" s="38">
        <v>0</v>
      </c>
      <c r="AB376" s="40">
        <v>0</v>
      </c>
      <c r="AC376" s="41" t="s">
        <v>552</v>
      </c>
      <c r="AD376" s="42"/>
    </row>
    <row r="377" spans="1:30" ht="13.5">
      <c r="A377" s="34"/>
      <c r="B377" s="48" t="s">
        <v>89</v>
      </c>
      <c r="C377" s="49"/>
      <c r="D377" s="37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f t="shared" si="9"/>
        <v>0</v>
      </c>
      <c r="Z377" s="39">
        <v>0</v>
      </c>
      <c r="AA377" s="38">
        <v>0</v>
      </c>
      <c r="AB377" s="40">
        <v>0</v>
      </c>
      <c r="AC377" s="41"/>
      <c r="AD377" s="42"/>
    </row>
    <row r="378" spans="1:30" ht="38.25">
      <c r="A378" s="34"/>
      <c r="B378" s="52" t="s">
        <v>418</v>
      </c>
      <c r="C378" s="49" t="s">
        <v>365</v>
      </c>
      <c r="D378" s="37">
        <v>0.22496797116000003</v>
      </c>
      <c r="E378" s="38">
        <v>0.2812776285129459</v>
      </c>
      <c r="F378" s="38">
        <v>0.22496797116000003</v>
      </c>
      <c r="G378" s="38">
        <v>0</v>
      </c>
      <c r="H378" s="38">
        <v>0.22496797116000003</v>
      </c>
      <c r="I378" s="38">
        <v>0</v>
      </c>
      <c r="J378" s="38">
        <v>0</v>
      </c>
      <c r="K378" s="38">
        <v>0.22496797116000003</v>
      </c>
      <c r="L378" s="38">
        <v>0</v>
      </c>
      <c r="M378" s="38">
        <v>0.273172776</v>
      </c>
      <c r="N378" s="38">
        <v>0</v>
      </c>
      <c r="O378" s="38">
        <v>0</v>
      </c>
      <c r="P378" s="38">
        <v>0.273172776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38">
        <f t="shared" si="9"/>
        <v>0.048204804839999976</v>
      </c>
      <c r="Z378" s="39">
        <f t="shared" si="10"/>
        <v>21.427407906753142</v>
      </c>
      <c r="AA378" s="38">
        <v>0</v>
      </c>
      <c r="AB378" s="40">
        <v>0</v>
      </c>
      <c r="AC378" s="41" t="s">
        <v>553</v>
      </c>
      <c r="AD378" s="42"/>
    </row>
    <row r="379" spans="1:30" ht="38.25">
      <c r="A379" s="34"/>
      <c r="B379" s="52" t="s">
        <v>419</v>
      </c>
      <c r="C379" s="49" t="s">
        <v>365</v>
      </c>
      <c r="D379" s="37">
        <v>1.4025145421232001</v>
      </c>
      <c r="E379" s="38">
        <v>1.7899485450823829</v>
      </c>
      <c r="F379" s="38">
        <v>1.4025145421232001</v>
      </c>
      <c r="G379" s="38">
        <v>0</v>
      </c>
      <c r="H379" s="38">
        <v>1.4025145421232001</v>
      </c>
      <c r="I379" s="38">
        <v>0</v>
      </c>
      <c r="J379" s="38">
        <v>0</v>
      </c>
      <c r="K379" s="38">
        <v>1.4025145421232001</v>
      </c>
      <c r="L379" s="38">
        <v>0</v>
      </c>
      <c r="M379" s="38">
        <v>1.5537595679999998</v>
      </c>
      <c r="N379" s="38">
        <v>0</v>
      </c>
      <c r="O379" s="38">
        <v>0</v>
      </c>
      <c r="P379" s="38">
        <v>1.5537595679999998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38">
        <f t="shared" si="9"/>
        <v>0.15124502587679967</v>
      </c>
      <c r="Z379" s="39">
        <f t="shared" si="10"/>
        <v>10.783847249657533</v>
      </c>
      <c r="AA379" s="38">
        <v>0</v>
      </c>
      <c r="AB379" s="40">
        <v>0</v>
      </c>
      <c r="AC379" s="41" t="s">
        <v>554</v>
      </c>
      <c r="AD379" s="42"/>
    </row>
    <row r="380" spans="1:30" ht="25.5">
      <c r="A380" s="45" t="s">
        <v>124</v>
      </c>
      <c r="B380" s="54" t="s">
        <v>125</v>
      </c>
      <c r="C380" s="46" t="s">
        <v>30</v>
      </c>
      <c r="D380" s="37">
        <v>3.2735934575808003</v>
      </c>
      <c r="E380" s="38">
        <v>0</v>
      </c>
      <c r="F380" s="38">
        <v>3.2735934575808003</v>
      </c>
      <c r="G380" s="38">
        <v>0</v>
      </c>
      <c r="H380" s="38">
        <v>3.2735934575808003</v>
      </c>
      <c r="I380" s="38">
        <v>0</v>
      </c>
      <c r="J380" s="38">
        <v>0</v>
      </c>
      <c r="K380" s="38">
        <v>3.2735934575808003</v>
      </c>
      <c r="L380" s="38">
        <v>0</v>
      </c>
      <c r="M380" s="38">
        <v>3.3181421159999998</v>
      </c>
      <c r="N380" s="38">
        <v>0</v>
      </c>
      <c r="O380" s="38">
        <v>0</v>
      </c>
      <c r="P380" s="38">
        <v>3.3181421159999998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38">
        <f t="shared" si="9"/>
        <v>0.044548658419199416</v>
      </c>
      <c r="Z380" s="39">
        <f t="shared" si="10"/>
        <v>1.360848834666265</v>
      </c>
      <c r="AA380" s="38">
        <v>0</v>
      </c>
      <c r="AB380" s="40">
        <v>0</v>
      </c>
      <c r="AC380" s="41">
        <v>0</v>
      </c>
      <c r="AD380" s="42"/>
    </row>
    <row r="381" spans="1:30" ht="38.25">
      <c r="A381" s="45" t="s">
        <v>420</v>
      </c>
      <c r="B381" s="57" t="s">
        <v>126</v>
      </c>
      <c r="C381" s="47" t="s">
        <v>421</v>
      </c>
      <c r="D381" s="37">
        <v>3.2735934575808003</v>
      </c>
      <c r="E381" s="38">
        <v>0</v>
      </c>
      <c r="F381" s="38">
        <v>3.2735934575808003</v>
      </c>
      <c r="G381" s="38">
        <v>0</v>
      </c>
      <c r="H381" s="38">
        <v>3.2735934575808003</v>
      </c>
      <c r="I381" s="38">
        <v>0</v>
      </c>
      <c r="J381" s="38">
        <v>0</v>
      </c>
      <c r="K381" s="38">
        <v>3.2735934575808003</v>
      </c>
      <c r="L381" s="38">
        <v>0</v>
      </c>
      <c r="M381" s="38">
        <v>3.3181421159999998</v>
      </c>
      <c r="N381" s="38">
        <v>0</v>
      </c>
      <c r="O381" s="38">
        <v>0</v>
      </c>
      <c r="P381" s="38">
        <v>3.3181421159999998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f t="shared" si="9"/>
        <v>0.044548658419199416</v>
      </c>
      <c r="Z381" s="39">
        <f t="shared" si="10"/>
        <v>1.360848834666265</v>
      </c>
      <c r="AA381" s="38">
        <v>0</v>
      </c>
      <c r="AB381" s="40">
        <v>0</v>
      </c>
      <c r="AC381" s="41">
        <v>0</v>
      </c>
      <c r="AD381" s="42"/>
    </row>
    <row r="382" spans="1:30" ht="13.5">
      <c r="A382" s="34"/>
      <c r="B382" s="48" t="s">
        <v>127</v>
      </c>
      <c r="C382" s="49"/>
      <c r="D382" s="37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38">
        <f t="shared" si="9"/>
        <v>0</v>
      </c>
      <c r="Z382" s="39">
        <v>0</v>
      </c>
      <c r="AA382" s="38">
        <v>0</v>
      </c>
      <c r="AB382" s="40">
        <v>0</v>
      </c>
      <c r="AC382" s="41">
        <v>0</v>
      </c>
      <c r="AD382" s="42"/>
    </row>
    <row r="383" spans="1:30" ht="38.25">
      <c r="A383" s="34"/>
      <c r="B383" s="50" t="s">
        <v>422</v>
      </c>
      <c r="C383" s="49" t="s">
        <v>421</v>
      </c>
      <c r="D383" s="37">
        <v>0.3058738726176</v>
      </c>
      <c r="E383" s="38">
        <v>0.35514852084967924</v>
      </c>
      <c r="F383" s="38">
        <v>0.3058738726176</v>
      </c>
      <c r="G383" s="38">
        <v>0</v>
      </c>
      <c r="H383" s="38">
        <v>0.3058738726176</v>
      </c>
      <c r="I383" s="38">
        <v>0</v>
      </c>
      <c r="J383" s="38">
        <v>0</v>
      </c>
      <c r="K383" s="38">
        <v>0.3058738726176</v>
      </c>
      <c r="L383" s="38">
        <v>0</v>
      </c>
      <c r="M383" s="38">
        <v>0.319578312</v>
      </c>
      <c r="N383" s="38">
        <v>0</v>
      </c>
      <c r="O383" s="38">
        <v>0</v>
      </c>
      <c r="P383" s="38">
        <v>0.319578312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f t="shared" si="9"/>
        <v>0.013704439382399958</v>
      </c>
      <c r="Z383" s="39">
        <f t="shared" si="10"/>
        <v>4.480421706215192</v>
      </c>
      <c r="AA383" s="38">
        <v>0</v>
      </c>
      <c r="AB383" s="40">
        <v>0</v>
      </c>
      <c r="AC383" s="41">
        <v>0</v>
      </c>
      <c r="AD383" s="42"/>
    </row>
    <row r="384" spans="1:30" ht="38.25">
      <c r="A384" s="34"/>
      <c r="B384" s="50" t="s">
        <v>423</v>
      </c>
      <c r="C384" s="49" t="s">
        <v>421</v>
      </c>
      <c r="D384" s="37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f t="shared" si="9"/>
        <v>0</v>
      </c>
      <c r="Z384" s="39">
        <v>0</v>
      </c>
      <c r="AA384" s="38">
        <v>0</v>
      </c>
      <c r="AB384" s="40">
        <v>0</v>
      </c>
      <c r="AC384" s="41" t="s">
        <v>531</v>
      </c>
      <c r="AD384" s="42"/>
    </row>
    <row r="385" spans="1:30" ht="38.25">
      <c r="A385" s="34"/>
      <c r="B385" s="50" t="s">
        <v>424</v>
      </c>
      <c r="C385" s="49" t="s">
        <v>421</v>
      </c>
      <c r="D385" s="37">
        <v>0.24202847090400004</v>
      </c>
      <c r="E385" s="38">
        <v>0.30116594568052796</v>
      </c>
      <c r="F385" s="38">
        <v>0.24202847090400004</v>
      </c>
      <c r="G385" s="38">
        <v>0</v>
      </c>
      <c r="H385" s="38">
        <v>0.24202847090400004</v>
      </c>
      <c r="I385" s="38">
        <v>0</v>
      </c>
      <c r="J385" s="38">
        <v>0</v>
      </c>
      <c r="K385" s="38">
        <v>0.24202847090400004</v>
      </c>
      <c r="L385" s="38">
        <v>0</v>
      </c>
      <c r="M385" s="38">
        <v>0.22210564800000002</v>
      </c>
      <c r="N385" s="38">
        <v>0</v>
      </c>
      <c r="O385" s="38">
        <v>0</v>
      </c>
      <c r="P385" s="38">
        <v>0.22210564800000002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38">
        <f t="shared" si="9"/>
        <v>-0.01992282290400002</v>
      </c>
      <c r="Z385" s="39">
        <f t="shared" si="10"/>
        <v>-8.231603013309272</v>
      </c>
      <c r="AA385" s="38">
        <v>0</v>
      </c>
      <c r="AB385" s="40">
        <v>0</v>
      </c>
      <c r="AC385" s="41"/>
      <c r="AD385" s="42"/>
    </row>
    <row r="386" spans="1:30" ht="38.25">
      <c r="A386" s="34"/>
      <c r="B386" s="50" t="s">
        <v>425</v>
      </c>
      <c r="C386" s="49" t="s">
        <v>421</v>
      </c>
      <c r="D386" s="37">
        <v>0.3058738726176</v>
      </c>
      <c r="E386" s="38">
        <v>0.35514852084967924</v>
      </c>
      <c r="F386" s="38">
        <v>0.3058738726176</v>
      </c>
      <c r="G386" s="38">
        <v>0</v>
      </c>
      <c r="H386" s="38">
        <v>0.3058738726176</v>
      </c>
      <c r="I386" s="38">
        <v>0</v>
      </c>
      <c r="J386" s="38">
        <v>0</v>
      </c>
      <c r="K386" s="38">
        <v>0.3058738726176</v>
      </c>
      <c r="L386" s="38">
        <v>0</v>
      </c>
      <c r="M386" s="38">
        <v>0.318934248</v>
      </c>
      <c r="N386" s="38">
        <v>0</v>
      </c>
      <c r="O386" s="38">
        <v>0</v>
      </c>
      <c r="P386" s="38">
        <v>0.318934248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38">
        <f t="shared" si="9"/>
        <v>0.013060375382399958</v>
      </c>
      <c r="Z386" s="39">
        <f t="shared" si="10"/>
        <v>4.269856483861205</v>
      </c>
      <c r="AA386" s="38">
        <v>0</v>
      </c>
      <c r="AB386" s="40">
        <v>0</v>
      </c>
      <c r="AC386" s="41">
        <v>0</v>
      </c>
      <c r="AD386" s="42"/>
    </row>
    <row r="387" spans="1:30" ht="13.5">
      <c r="A387" s="34"/>
      <c r="B387" s="48" t="s">
        <v>93</v>
      </c>
      <c r="C387" s="49"/>
      <c r="D387" s="37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f t="shared" si="9"/>
        <v>0</v>
      </c>
      <c r="Z387" s="39">
        <v>0</v>
      </c>
      <c r="AA387" s="38">
        <v>0</v>
      </c>
      <c r="AB387" s="40">
        <v>0</v>
      </c>
      <c r="AC387" s="41">
        <v>0</v>
      </c>
      <c r="AD387" s="42"/>
    </row>
    <row r="388" spans="1:30" ht="51">
      <c r="A388" s="34"/>
      <c r="B388" s="50" t="s">
        <v>426</v>
      </c>
      <c r="C388" s="49" t="s">
        <v>421</v>
      </c>
      <c r="D388" s="37">
        <v>0.3016032</v>
      </c>
      <c r="E388" s="38">
        <v>0.42901941318641246</v>
      </c>
      <c r="F388" s="38">
        <v>0.3016032</v>
      </c>
      <c r="G388" s="38">
        <v>0</v>
      </c>
      <c r="H388" s="38">
        <v>0.3016032</v>
      </c>
      <c r="I388" s="38">
        <v>0</v>
      </c>
      <c r="J388" s="38">
        <v>0</v>
      </c>
      <c r="K388" s="38">
        <v>0.3016032</v>
      </c>
      <c r="L388" s="38">
        <v>0</v>
      </c>
      <c r="M388" s="38">
        <v>0.30134110799999997</v>
      </c>
      <c r="N388" s="38">
        <v>0</v>
      </c>
      <c r="O388" s="38">
        <v>0</v>
      </c>
      <c r="P388" s="38">
        <v>0.30134110799999997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f t="shared" si="9"/>
        <v>-0.00026209200000004707</v>
      </c>
      <c r="Z388" s="39">
        <f t="shared" si="10"/>
        <v>-0.08689960849223319</v>
      </c>
      <c r="AA388" s="38">
        <v>0</v>
      </c>
      <c r="AB388" s="40">
        <v>0</v>
      </c>
      <c r="AC388" s="41"/>
      <c r="AD388" s="42"/>
    </row>
    <row r="389" spans="1:30" ht="51">
      <c r="A389" s="34"/>
      <c r="B389" s="50" t="s">
        <v>427</v>
      </c>
      <c r="C389" s="49" t="s">
        <v>421</v>
      </c>
      <c r="D389" s="37">
        <v>0.3016032</v>
      </c>
      <c r="E389" s="38">
        <v>0.42901941318641246</v>
      </c>
      <c r="F389" s="38">
        <v>0.3016032</v>
      </c>
      <c r="G389" s="38">
        <v>0</v>
      </c>
      <c r="H389" s="38">
        <v>0.3016032</v>
      </c>
      <c r="I389" s="38">
        <v>0</v>
      </c>
      <c r="J389" s="38">
        <v>0</v>
      </c>
      <c r="K389" s="38">
        <v>0.3016032</v>
      </c>
      <c r="L389" s="38">
        <v>0</v>
      </c>
      <c r="M389" s="38">
        <v>0.30173915999999995</v>
      </c>
      <c r="N389" s="38">
        <v>0</v>
      </c>
      <c r="O389" s="38">
        <v>0</v>
      </c>
      <c r="P389" s="38">
        <v>0.30173915999999995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38">
        <f t="shared" si="9"/>
        <v>0.00013595999999993502</v>
      </c>
      <c r="Z389" s="39">
        <f t="shared" si="10"/>
        <v>0.04507909730398584</v>
      </c>
      <c r="AA389" s="38">
        <v>0</v>
      </c>
      <c r="AB389" s="40">
        <v>0</v>
      </c>
      <c r="AC389" s="41"/>
      <c r="AD389" s="42"/>
    </row>
    <row r="390" spans="1:30" ht="13.5">
      <c r="A390" s="34"/>
      <c r="B390" s="48" t="s">
        <v>94</v>
      </c>
      <c r="C390" s="49"/>
      <c r="D390" s="37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38">
        <f t="shared" si="9"/>
        <v>0</v>
      </c>
      <c r="Z390" s="39">
        <v>0</v>
      </c>
      <c r="AA390" s="38">
        <v>0</v>
      </c>
      <c r="AB390" s="40">
        <v>0</v>
      </c>
      <c r="AC390" s="41">
        <v>0</v>
      </c>
      <c r="AD390" s="42"/>
    </row>
    <row r="391" spans="1:30" ht="25.5">
      <c r="A391" s="34"/>
      <c r="B391" s="50" t="s">
        <v>428</v>
      </c>
      <c r="C391" s="49" t="s">
        <v>421</v>
      </c>
      <c r="D391" s="37">
        <v>0.32825001428160006</v>
      </c>
      <c r="E391" s="38">
        <v>0.42901941318641246</v>
      </c>
      <c r="F391" s="38">
        <v>0.32825001428160006</v>
      </c>
      <c r="G391" s="38">
        <v>0</v>
      </c>
      <c r="H391" s="38">
        <v>0.32825001428160006</v>
      </c>
      <c r="I391" s="38">
        <v>0</v>
      </c>
      <c r="J391" s="38">
        <v>0</v>
      </c>
      <c r="K391" s="38">
        <v>0.32825001428160006</v>
      </c>
      <c r="L391" s="38">
        <v>0</v>
      </c>
      <c r="M391" s="38">
        <v>0.331821204</v>
      </c>
      <c r="N391" s="38">
        <v>0</v>
      </c>
      <c r="O391" s="38">
        <v>0</v>
      </c>
      <c r="P391" s="38">
        <v>0.331821204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f t="shared" si="9"/>
        <v>0.0035711897183999253</v>
      </c>
      <c r="Z391" s="39">
        <f t="shared" si="10"/>
        <v>1.087948077082569</v>
      </c>
      <c r="AA391" s="38">
        <v>0</v>
      </c>
      <c r="AB391" s="40">
        <v>0</v>
      </c>
      <c r="AC391" s="41">
        <v>0</v>
      </c>
      <c r="AD391" s="42"/>
    </row>
    <row r="392" spans="1:30" ht="51">
      <c r="A392" s="34"/>
      <c r="B392" s="50" t="s">
        <v>429</v>
      </c>
      <c r="C392" s="49" t="s">
        <v>421</v>
      </c>
      <c r="D392" s="37">
        <v>0.3016032</v>
      </c>
      <c r="E392" s="38">
        <v>0.42901941318641246</v>
      </c>
      <c r="F392" s="38">
        <v>0.3016032</v>
      </c>
      <c r="G392" s="38">
        <v>0</v>
      </c>
      <c r="H392" s="38">
        <v>0.3016032</v>
      </c>
      <c r="I392" s="38">
        <v>0</v>
      </c>
      <c r="J392" s="38">
        <v>0</v>
      </c>
      <c r="K392" s="38">
        <v>0.3016032</v>
      </c>
      <c r="L392" s="38">
        <v>0</v>
      </c>
      <c r="M392" s="38">
        <v>0.30912112799999997</v>
      </c>
      <c r="N392" s="38">
        <v>0</v>
      </c>
      <c r="O392" s="38">
        <v>0</v>
      </c>
      <c r="P392" s="38">
        <v>0.30912112799999997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38">
        <f t="shared" si="9"/>
        <v>0.0075179279999999515</v>
      </c>
      <c r="Z392" s="39">
        <f t="shared" si="10"/>
        <v>2.492655250342155</v>
      </c>
      <c r="AA392" s="38">
        <v>0</v>
      </c>
      <c r="AB392" s="40">
        <v>0</v>
      </c>
      <c r="AC392" s="41"/>
      <c r="AD392" s="42"/>
    </row>
    <row r="393" spans="1:30" ht="51">
      <c r="A393" s="34"/>
      <c r="B393" s="50" t="s">
        <v>430</v>
      </c>
      <c r="C393" s="49" t="s">
        <v>421</v>
      </c>
      <c r="D393" s="37">
        <v>0.3016032</v>
      </c>
      <c r="E393" s="38">
        <v>0.42901941318641246</v>
      </c>
      <c r="F393" s="38">
        <v>0.3016032</v>
      </c>
      <c r="G393" s="38">
        <v>0</v>
      </c>
      <c r="H393" s="38">
        <v>0.3016032</v>
      </c>
      <c r="I393" s="38">
        <v>0</v>
      </c>
      <c r="J393" s="38">
        <v>0</v>
      </c>
      <c r="K393" s="38">
        <v>0.3016032</v>
      </c>
      <c r="L393" s="38">
        <v>0</v>
      </c>
      <c r="M393" s="38">
        <v>0.318662772</v>
      </c>
      <c r="N393" s="38">
        <v>0</v>
      </c>
      <c r="O393" s="38">
        <v>0</v>
      </c>
      <c r="P393" s="38">
        <v>0.318662772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f t="shared" si="9"/>
        <v>0.017059571999999967</v>
      </c>
      <c r="Z393" s="39">
        <f t="shared" si="10"/>
        <v>5.656296750167096</v>
      </c>
      <c r="AA393" s="38">
        <v>0</v>
      </c>
      <c r="AB393" s="40">
        <v>0</v>
      </c>
      <c r="AC393" s="41"/>
      <c r="AD393" s="42"/>
    </row>
    <row r="394" spans="1:30" ht="13.5">
      <c r="A394" s="34"/>
      <c r="B394" s="48" t="s">
        <v>86</v>
      </c>
      <c r="C394" s="49"/>
      <c r="D394" s="37">
        <v>0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f t="shared" si="9"/>
        <v>0</v>
      </c>
      <c r="Z394" s="39">
        <v>0</v>
      </c>
      <c r="AA394" s="38">
        <v>0</v>
      </c>
      <c r="AB394" s="40">
        <v>0</v>
      </c>
      <c r="AC394" s="41">
        <v>0</v>
      </c>
      <c r="AD394" s="42"/>
    </row>
    <row r="395" spans="1:30" ht="38.25">
      <c r="A395" s="34"/>
      <c r="B395" s="52" t="s">
        <v>431</v>
      </c>
      <c r="C395" s="49" t="s">
        <v>421</v>
      </c>
      <c r="D395" s="37">
        <v>0.3424904142816</v>
      </c>
      <c r="E395" s="38">
        <v>0.42901941318641246</v>
      </c>
      <c r="F395" s="38">
        <v>0.3424904142816</v>
      </c>
      <c r="G395" s="38">
        <v>0</v>
      </c>
      <c r="H395" s="38">
        <v>0.3424904142816</v>
      </c>
      <c r="I395" s="38">
        <v>0</v>
      </c>
      <c r="J395" s="38">
        <v>0</v>
      </c>
      <c r="K395" s="38">
        <v>0.3424904142816</v>
      </c>
      <c r="L395" s="38">
        <v>0</v>
      </c>
      <c r="M395" s="38">
        <v>0.34656084000000004</v>
      </c>
      <c r="N395" s="38">
        <v>0</v>
      </c>
      <c r="O395" s="38">
        <v>0</v>
      </c>
      <c r="P395" s="38">
        <v>0.34656084000000004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f t="shared" si="9"/>
        <v>0.00407042571840005</v>
      </c>
      <c r="Z395" s="39">
        <f t="shared" si="10"/>
        <v>1.1884787277734712</v>
      </c>
      <c r="AA395" s="38">
        <v>0</v>
      </c>
      <c r="AB395" s="40">
        <v>0</v>
      </c>
      <c r="AC395" s="41">
        <v>0</v>
      </c>
      <c r="AD395" s="42"/>
    </row>
    <row r="396" spans="1:30" ht="13.5">
      <c r="A396" s="34"/>
      <c r="B396" s="48" t="s">
        <v>88</v>
      </c>
      <c r="C396" s="49"/>
      <c r="D396" s="37">
        <v>0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f t="shared" si="9"/>
        <v>0</v>
      </c>
      <c r="Z396" s="39">
        <v>0</v>
      </c>
      <c r="AA396" s="38">
        <v>0</v>
      </c>
      <c r="AB396" s="40">
        <v>0</v>
      </c>
      <c r="AC396" s="41">
        <v>0</v>
      </c>
      <c r="AD396" s="42"/>
    </row>
    <row r="397" spans="1:30" ht="25.5">
      <c r="A397" s="34"/>
      <c r="B397" s="52" t="s">
        <v>432</v>
      </c>
      <c r="C397" s="49" t="s">
        <v>421</v>
      </c>
      <c r="D397" s="37">
        <v>0.30063554197440007</v>
      </c>
      <c r="E397" s="38">
        <v>0.42901941318641246</v>
      </c>
      <c r="F397" s="38">
        <v>0.30063554197440007</v>
      </c>
      <c r="G397" s="38">
        <v>0</v>
      </c>
      <c r="H397" s="38">
        <v>0.30063554197440007</v>
      </c>
      <c r="I397" s="38">
        <v>0</v>
      </c>
      <c r="J397" s="38">
        <v>0</v>
      </c>
      <c r="K397" s="38">
        <v>0.30063554197440007</v>
      </c>
      <c r="L397" s="38">
        <v>0</v>
      </c>
      <c r="M397" s="38">
        <v>0.30571914</v>
      </c>
      <c r="N397" s="38">
        <v>0</v>
      </c>
      <c r="O397" s="38">
        <v>0</v>
      </c>
      <c r="P397" s="38">
        <v>0.30571914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f t="shared" si="9"/>
        <v>0.005083598025599934</v>
      </c>
      <c r="Z397" s="39">
        <f t="shared" si="10"/>
        <v>1.6909504419250654</v>
      </c>
      <c r="AA397" s="38">
        <v>0</v>
      </c>
      <c r="AB397" s="40">
        <v>0</v>
      </c>
      <c r="AC397" s="41">
        <v>0</v>
      </c>
      <c r="AD397" s="42"/>
    </row>
    <row r="398" spans="1:30" ht="13.5">
      <c r="A398" s="34"/>
      <c r="B398" s="48" t="s">
        <v>97</v>
      </c>
      <c r="C398" s="49"/>
      <c r="D398" s="37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f t="shared" si="9"/>
        <v>0</v>
      </c>
      <c r="Z398" s="39">
        <v>0</v>
      </c>
      <c r="AA398" s="38">
        <v>0</v>
      </c>
      <c r="AB398" s="40">
        <v>0</v>
      </c>
      <c r="AC398" s="41">
        <v>0</v>
      </c>
      <c r="AD398" s="42"/>
    </row>
    <row r="399" spans="1:30" ht="51">
      <c r="A399" s="34"/>
      <c r="B399" s="52" t="s">
        <v>433</v>
      </c>
      <c r="C399" s="49" t="s">
        <v>421</v>
      </c>
      <c r="D399" s="37">
        <v>0.24202847090400004</v>
      </c>
      <c r="E399" s="38">
        <v>0.30116594568052796</v>
      </c>
      <c r="F399" s="38">
        <v>0.24202847090400004</v>
      </c>
      <c r="G399" s="38">
        <v>0</v>
      </c>
      <c r="H399" s="38">
        <v>0.24202847090400004</v>
      </c>
      <c r="I399" s="38">
        <v>0</v>
      </c>
      <c r="J399" s="38">
        <v>0</v>
      </c>
      <c r="K399" s="38">
        <v>0.24202847090400004</v>
      </c>
      <c r="L399" s="38">
        <v>0</v>
      </c>
      <c r="M399" s="38">
        <v>0.24255855599999998</v>
      </c>
      <c r="N399" s="38">
        <v>0</v>
      </c>
      <c r="O399" s="38">
        <v>0</v>
      </c>
      <c r="P399" s="38">
        <v>0.24255855599999998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f t="shared" si="9"/>
        <v>0.0005300850959999437</v>
      </c>
      <c r="Z399" s="39">
        <f t="shared" si="10"/>
        <v>0.21901766102972262</v>
      </c>
      <c r="AA399" s="38">
        <v>0</v>
      </c>
      <c r="AB399" s="40">
        <v>0</v>
      </c>
      <c r="AC399" s="41"/>
      <c r="AD399" s="42"/>
    </row>
    <row r="400" spans="1:30" ht="25.5">
      <c r="A400" s="34" t="s">
        <v>128</v>
      </c>
      <c r="B400" s="54" t="s">
        <v>129</v>
      </c>
      <c r="C400" s="36">
        <v>0</v>
      </c>
      <c r="D400" s="37">
        <v>0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38">
        <f t="shared" si="9"/>
        <v>0</v>
      </c>
      <c r="Z400" s="39">
        <v>0</v>
      </c>
      <c r="AA400" s="38">
        <v>0</v>
      </c>
      <c r="AB400" s="40">
        <v>0</v>
      </c>
      <c r="AC400" s="41">
        <v>0</v>
      </c>
      <c r="AD400" s="42"/>
    </row>
    <row r="401" spans="1:30" ht="38.25">
      <c r="A401" s="34" t="s">
        <v>130</v>
      </c>
      <c r="B401" s="54" t="s">
        <v>131</v>
      </c>
      <c r="C401" s="36">
        <v>0</v>
      </c>
      <c r="D401" s="37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f t="shared" si="9"/>
        <v>0</v>
      </c>
      <c r="Z401" s="39">
        <v>0</v>
      </c>
      <c r="AA401" s="38">
        <v>0</v>
      </c>
      <c r="AB401" s="40">
        <v>0</v>
      </c>
      <c r="AC401" s="41">
        <v>0</v>
      </c>
      <c r="AD401" s="42"/>
    </row>
    <row r="402" spans="1:30" ht="25.5">
      <c r="A402" s="45" t="s">
        <v>132</v>
      </c>
      <c r="B402" s="54" t="s">
        <v>133</v>
      </c>
      <c r="C402" s="46" t="s">
        <v>30</v>
      </c>
      <c r="D402" s="37">
        <v>36.1528887456629</v>
      </c>
      <c r="E402" s="38">
        <v>0</v>
      </c>
      <c r="F402" s="38">
        <v>36.1528887456629</v>
      </c>
      <c r="G402" s="38">
        <v>0</v>
      </c>
      <c r="H402" s="38">
        <v>36.1528887456629</v>
      </c>
      <c r="I402" s="38">
        <v>0</v>
      </c>
      <c r="J402" s="38">
        <v>0</v>
      </c>
      <c r="K402" s="38">
        <v>36.1528887456629</v>
      </c>
      <c r="L402" s="38">
        <v>0</v>
      </c>
      <c r="M402" s="38">
        <v>10.264828824</v>
      </c>
      <c r="N402" s="38">
        <v>0</v>
      </c>
      <c r="O402" s="38">
        <v>0</v>
      </c>
      <c r="P402" s="38">
        <v>10.264828824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f t="shared" si="9"/>
        <v>-25.8880599216629</v>
      </c>
      <c r="Z402" s="39">
        <f t="shared" si="10"/>
        <v>-71.60716838918874</v>
      </c>
      <c r="AA402" s="38">
        <v>0</v>
      </c>
      <c r="AB402" s="40">
        <v>0</v>
      </c>
      <c r="AC402" s="41">
        <v>0</v>
      </c>
      <c r="AD402" s="42"/>
    </row>
    <row r="403" spans="1:30" ht="25.5">
      <c r="A403" s="45" t="s">
        <v>134</v>
      </c>
      <c r="B403" s="54" t="s">
        <v>135</v>
      </c>
      <c r="C403" s="46">
        <v>0</v>
      </c>
      <c r="D403" s="37">
        <v>0.9311828073216</v>
      </c>
      <c r="E403" s="38">
        <v>0</v>
      </c>
      <c r="F403" s="38">
        <v>0.9311828073216</v>
      </c>
      <c r="G403" s="38">
        <v>0</v>
      </c>
      <c r="H403" s="38">
        <v>0.9311828073216</v>
      </c>
      <c r="I403" s="38">
        <v>0</v>
      </c>
      <c r="J403" s="38">
        <v>0</v>
      </c>
      <c r="K403" s="38">
        <v>0.9311828073216</v>
      </c>
      <c r="L403" s="38">
        <v>0</v>
      </c>
      <c r="M403" s="38">
        <v>1.02942</v>
      </c>
      <c r="N403" s="38">
        <v>0</v>
      </c>
      <c r="O403" s="38">
        <v>0</v>
      </c>
      <c r="P403" s="38">
        <v>1.02942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38">
        <f t="shared" si="9"/>
        <v>0.09823719267840003</v>
      </c>
      <c r="Z403" s="39">
        <f t="shared" si="10"/>
        <v>10.549721483901079</v>
      </c>
      <c r="AA403" s="38">
        <v>0</v>
      </c>
      <c r="AB403" s="40">
        <v>0</v>
      </c>
      <c r="AC403" s="41">
        <v>0</v>
      </c>
      <c r="AD403" s="42"/>
    </row>
    <row r="404" spans="1:30" ht="12.75">
      <c r="A404" s="45" t="s">
        <v>434</v>
      </c>
      <c r="B404" s="54" t="s">
        <v>149</v>
      </c>
      <c r="C404" s="46" t="s">
        <v>435</v>
      </c>
      <c r="D404" s="37">
        <v>0.9311828073216</v>
      </c>
      <c r="E404" s="38">
        <v>0</v>
      </c>
      <c r="F404" s="38">
        <v>0.9311828073216</v>
      </c>
      <c r="G404" s="38">
        <v>0</v>
      </c>
      <c r="H404" s="38">
        <v>0.9311828073216</v>
      </c>
      <c r="I404" s="38">
        <v>0</v>
      </c>
      <c r="J404" s="38">
        <v>0</v>
      </c>
      <c r="K404" s="38">
        <v>0.9311828073216</v>
      </c>
      <c r="L404" s="38">
        <v>0</v>
      </c>
      <c r="M404" s="38">
        <v>1.02942</v>
      </c>
      <c r="N404" s="38">
        <v>0</v>
      </c>
      <c r="O404" s="38">
        <v>0</v>
      </c>
      <c r="P404" s="38">
        <v>1.02942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38">
        <f aca="true" t="shared" si="11" ref="Y404:Y467">P404-K404</f>
        <v>0.09823719267840003</v>
      </c>
      <c r="Z404" s="39">
        <f aca="true" t="shared" si="12" ref="Z404:Z467">Y404/K404*100</f>
        <v>10.549721483901079</v>
      </c>
      <c r="AA404" s="38">
        <v>0</v>
      </c>
      <c r="AB404" s="40">
        <v>0</v>
      </c>
      <c r="AC404" s="41">
        <v>0</v>
      </c>
      <c r="AD404" s="42"/>
    </row>
    <row r="405" spans="1:30" ht="13.5">
      <c r="A405" s="34"/>
      <c r="B405" s="48" t="s">
        <v>127</v>
      </c>
      <c r="C405" s="36">
        <v>0</v>
      </c>
      <c r="D405" s="37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f t="shared" si="11"/>
        <v>0</v>
      </c>
      <c r="Z405" s="39">
        <v>0</v>
      </c>
      <c r="AA405" s="38">
        <v>0</v>
      </c>
      <c r="AB405" s="40">
        <v>0</v>
      </c>
      <c r="AC405" s="41">
        <v>0</v>
      </c>
      <c r="AD405" s="42"/>
    </row>
    <row r="406" spans="1:30" ht="25.5">
      <c r="A406" s="34"/>
      <c r="B406" s="58" t="s">
        <v>436</v>
      </c>
      <c r="C406" s="59" t="s">
        <v>435</v>
      </c>
      <c r="D406" s="37">
        <v>0.9311828073216</v>
      </c>
      <c r="E406" s="38">
        <v>0</v>
      </c>
      <c r="F406" s="38">
        <v>0.9311828073216</v>
      </c>
      <c r="G406" s="38">
        <v>0</v>
      </c>
      <c r="H406" s="38">
        <v>0.9311828073216</v>
      </c>
      <c r="I406" s="38">
        <v>0</v>
      </c>
      <c r="J406" s="38">
        <v>0</v>
      </c>
      <c r="K406" s="38">
        <v>0.9311828073216</v>
      </c>
      <c r="L406" s="38">
        <v>0</v>
      </c>
      <c r="M406" s="38">
        <v>1.02942</v>
      </c>
      <c r="N406" s="38">
        <v>0</v>
      </c>
      <c r="O406" s="38">
        <v>0</v>
      </c>
      <c r="P406" s="38">
        <v>1.02942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38">
        <f t="shared" si="11"/>
        <v>0.09823719267840003</v>
      </c>
      <c r="Z406" s="39">
        <f t="shared" si="12"/>
        <v>10.549721483901079</v>
      </c>
      <c r="AA406" s="38">
        <v>0</v>
      </c>
      <c r="AB406" s="40">
        <v>0</v>
      </c>
      <c r="AC406" s="41">
        <v>0</v>
      </c>
      <c r="AD406" s="42"/>
    </row>
    <row r="407" spans="1:30" ht="25.5">
      <c r="A407" s="45" t="s">
        <v>136</v>
      </c>
      <c r="B407" s="54" t="s">
        <v>137</v>
      </c>
      <c r="C407" s="60" t="s">
        <v>30</v>
      </c>
      <c r="D407" s="37">
        <v>35.221705938341294</v>
      </c>
      <c r="E407" s="38">
        <v>0</v>
      </c>
      <c r="F407" s="38">
        <v>35.221705938341294</v>
      </c>
      <c r="G407" s="38">
        <v>0</v>
      </c>
      <c r="H407" s="38">
        <v>35.221705938341294</v>
      </c>
      <c r="I407" s="38">
        <v>0</v>
      </c>
      <c r="J407" s="38">
        <v>0</v>
      </c>
      <c r="K407" s="38">
        <v>35.221705938341294</v>
      </c>
      <c r="L407" s="38">
        <v>0</v>
      </c>
      <c r="M407" s="38">
        <v>9.235408823999999</v>
      </c>
      <c r="N407" s="38">
        <v>0</v>
      </c>
      <c r="O407" s="38">
        <v>0</v>
      </c>
      <c r="P407" s="38">
        <v>9.235408823999999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38">
        <f t="shared" si="11"/>
        <v>-25.986297114341298</v>
      </c>
      <c r="Z407" s="39">
        <f t="shared" si="12"/>
        <v>-73.77921205699862</v>
      </c>
      <c r="AA407" s="38">
        <v>0</v>
      </c>
      <c r="AB407" s="40">
        <v>0</v>
      </c>
      <c r="AC407" s="41"/>
      <c r="AD407" s="42"/>
    </row>
    <row r="408" spans="1:30" ht="25.5">
      <c r="A408" s="45" t="s">
        <v>437</v>
      </c>
      <c r="B408" s="57" t="s">
        <v>438</v>
      </c>
      <c r="C408" s="61" t="s">
        <v>439</v>
      </c>
      <c r="D408" s="37">
        <v>2.5750104</v>
      </c>
      <c r="E408" s="38">
        <v>0</v>
      </c>
      <c r="F408" s="38">
        <v>2.5750104</v>
      </c>
      <c r="G408" s="38">
        <v>0</v>
      </c>
      <c r="H408" s="38">
        <v>2.5750104</v>
      </c>
      <c r="I408" s="38">
        <v>0</v>
      </c>
      <c r="J408" s="38">
        <v>0</v>
      </c>
      <c r="K408" s="38">
        <v>2.5750104</v>
      </c>
      <c r="L408" s="38">
        <v>0</v>
      </c>
      <c r="M408" s="38">
        <v>2.685611328</v>
      </c>
      <c r="N408" s="38">
        <v>0</v>
      </c>
      <c r="O408" s="38">
        <v>0</v>
      </c>
      <c r="P408" s="38">
        <v>2.685611328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38">
        <f t="shared" si="11"/>
        <v>0.11060092799999977</v>
      </c>
      <c r="Z408" s="39">
        <f t="shared" si="12"/>
        <v>4.2951643224431155</v>
      </c>
      <c r="AA408" s="38">
        <v>0</v>
      </c>
      <c r="AB408" s="40">
        <v>0</v>
      </c>
      <c r="AC408" s="41">
        <v>0</v>
      </c>
      <c r="AD408" s="42"/>
    </row>
    <row r="409" spans="1:30" ht="25.5">
      <c r="A409" s="45" t="s">
        <v>440</v>
      </c>
      <c r="B409" s="57" t="s">
        <v>441</v>
      </c>
      <c r="C409" s="47" t="s">
        <v>442</v>
      </c>
      <c r="D409" s="37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f t="shared" si="11"/>
        <v>0</v>
      </c>
      <c r="Z409" s="39">
        <v>0</v>
      </c>
      <c r="AA409" s="38">
        <v>0</v>
      </c>
      <c r="AB409" s="40">
        <v>0</v>
      </c>
      <c r="AC409" s="41" t="s">
        <v>531</v>
      </c>
      <c r="AD409" s="42"/>
    </row>
    <row r="410" spans="1:30" ht="12.75">
      <c r="A410" s="45" t="s">
        <v>443</v>
      </c>
      <c r="B410" s="62" t="s">
        <v>138</v>
      </c>
      <c r="C410" s="47" t="s">
        <v>444</v>
      </c>
      <c r="D410" s="37">
        <v>32.6466955383413</v>
      </c>
      <c r="E410" s="38">
        <v>0</v>
      </c>
      <c r="F410" s="38">
        <v>32.6466955383413</v>
      </c>
      <c r="G410" s="38">
        <v>0</v>
      </c>
      <c r="H410" s="38">
        <v>32.6466955383413</v>
      </c>
      <c r="I410" s="38">
        <v>0</v>
      </c>
      <c r="J410" s="38">
        <v>0</v>
      </c>
      <c r="K410" s="38">
        <v>32.6466955383413</v>
      </c>
      <c r="L410" s="38">
        <v>0</v>
      </c>
      <c r="M410" s="38">
        <v>6.549797495999999</v>
      </c>
      <c r="N410" s="38">
        <v>0</v>
      </c>
      <c r="O410" s="38">
        <v>0</v>
      </c>
      <c r="P410" s="38">
        <v>6.549797495999999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38">
        <f t="shared" si="11"/>
        <v>-26.096898042341298</v>
      </c>
      <c r="Z410" s="39">
        <f t="shared" si="12"/>
        <v>-79.93733396904531</v>
      </c>
      <c r="AA410" s="38">
        <v>0</v>
      </c>
      <c r="AB410" s="40">
        <v>0</v>
      </c>
      <c r="AC410" s="41">
        <v>0</v>
      </c>
      <c r="AD410" s="42"/>
    </row>
    <row r="411" spans="1:30" ht="12.75">
      <c r="A411" s="34"/>
      <c r="B411" s="58" t="s">
        <v>445</v>
      </c>
      <c r="C411" s="59" t="s">
        <v>444</v>
      </c>
      <c r="D411" s="37">
        <v>0.294408</v>
      </c>
      <c r="E411" s="38">
        <v>0</v>
      </c>
      <c r="F411" s="38">
        <v>0.294408</v>
      </c>
      <c r="G411" s="38">
        <v>0</v>
      </c>
      <c r="H411" s="38">
        <v>0.294408</v>
      </c>
      <c r="I411" s="38">
        <v>0</v>
      </c>
      <c r="J411" s="38">
        <v>0</v>
      </c>
      <c r="K411" s="38">
        <v>0.294408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38">
        <f t="shared" si="11"/>
        <v>-0.294408</v>
      </c>
      <c r="Z411" s="39">
        <f t="shared" si="12"/>
        <v>-100</v>
      </c>
      <c r="AA411" s="38">
        <v>0</v>
      </c>
      <c r="AB411" s="40">
        <v>0</v>
      </c>
      <c r="AC411" s="41" t="s">
        <v>155</v>
      </c>
      <c r="AD411" s="42"/>
    </row>
    <row r="412" spans="1:30" ht="12.75">
      <c r="A412" s="34"/>
      <c r="B412" s="58" t="s">
        <v>446</v>
      </c>
      <c r="C412" s="59" t="s">
        <v>444</v>
      </c>
      <c r="D412" s="37">
        <v>0.09395999999999999</v>
      </c>
      <c r="E412" s="38">
        <v>0</v>
      </c>
      <c r="F412" s="38">
        <v>0.09395999999999999</v>
      </c>
      <c r="G412" s="38">
        <v>0</v>
      </c>
      <c r="H412" s="38">
        <v>0.09395999999999999</v>
      </c>
      <c r="I412" s="38">
        <v>0</v>
      </c>
      <c r="J412" s="38">
        <v>0</v>
      </c>
      <c r="K412" s="38">
        <v>0.09395999999999999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f t="shared" si="11"/>
        <v>-0.09395999999999999</v>
      </c>
      <c r="Z412" s="39">
        <f t="shared" si="12"/>
        <v>-100</v>
      </c>
      <c r="AA412" s="38">
        <v>0</v>
      </c>
      <c r="AB412" s="40">
        <v>0</v>
      </c>
      <c r="AC412" s="41" t="s">
        <v>155</v>
      </c>
      <c r="AD412" s="42"/>
    </row>
    <row r="413" spans="1:30" ht="12.75">
      <c r="A413" s="34"/>
      <c r="B413" s="52" t="s">
        <v>447</v>
      </c>
      <c r="C413" s="59" t="s">
        <v>444</v>
      </c>
      <c r="D413" s="37">
        <v>0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38">
        <f t="shared" si="11"/>
        <v>0</v>
      </c>
      <c r="Z413" s="39">
        <v>0</v>
      </c>
      <c r="AA413" s="38">
        <v>0</v>
      </c>
      <c r="AB413" s="40">
        <v>0</v>
      </c>
      <c r="AC413" s="41" t="s">
        <v>531</v>
      </c>
      <c r="AD413" s="42"/>
    </row>
    <row r="414" spans="1:30" ht="25.5">
      <c r="A414" s="34"/>
      <c r="B414" s="52" t="s">
        <v>448</v>
      </c>
      <c r="C414" s="59" t="s">
        <v>444</v>
      </c>
      <c r="D414" s="37">
        <v>0.23452416</v>
      </c>
      <c r="E414" s="38">
        <v>0</v>
      </c>
      <c r="F414" s="38">
        <v>0.23452416</v>
      </c>
      <c r="G414" s="38">
        <v>0</v>
      </c>
      <c r="H414" s="38">
        <v>0.23452416</v>
      </c>
      <c r="I414" s="38">
        <v>0</v>
      </c>
      <c r="J414" s="38">
        <v>0</v>
      </c>
      <c r="K414" s="38">
        <v>0.23452416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f t="shared" si="11"/>
        <v>-0.23452416</v>
      </c>
      <c r="Z414" s="39">
        <f t="shared" si="12"/>
        <v>-100</v>
      </c>
      <c r="AA414" s="38">
        <v>0</v>
      </c>
      <c r="AB414" s="40">
        <v>0</v>
      </c>
      <c r="AC414" s="41" t="s">
        <v>155</v>
      </c>
      <c r="AD414" s="42"/>
    </row>
    <row r="415" spans="1:30" ht="12.75">
      <c r="A415" s="34"/>
      <c r="B415" s="52" t="s">
        <v>449</v>
      </c>
      <c r="C415" s="59" t="s">
        <v>444</v>
      </c>
      <c r="D415" s="37">
        <v>2.789237288135593</v>
      </c>
      <c r="E415" s="38">
        <v>0</v>
      </c>
      <c r="F415" s="38">
        <v>2.789237288135593</v>
      </c>
      <c r="G415" s="38">
        <v>0</v>
      </c>
      <c r="H415" s="38">
        <v>2.789237288135593</v>
      </c>
      <c r="I415" s="38">
        <v>0</v>
      </c>
      <c r="J415" s="38">
        <v>0</v>
      </c>
      <c r="K415" s="38">
        <v>2.789237288135593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f t="shared" si="11"/>
        <v>-2.789237288135593</v>
      </c>
      <c r="Z415" s="39">
        <f t="shared" si="12"/>
        <v>-100</v>
      </c>
      <c r="AA415" s="38">
        <v>0</v>
      </c>
      <c r="AB415" s="40">
        <v>0</v>
      </c>
      <c r="AC415" s="41" t="s">
        <v>155</v>
      </c>
      <c r="AD415" s="42"/>
    </row>
    <row r="416" spans="1:30" ht="12.75">
      <c r="A416" s="34"/>
      <c r="B416" s="52" t="s">
        <v>450</v>
      </c>
      <c r="C416" s="59" t="s">
        <v>444</v>
      </c>
      <c r="D416" s="37">
        <v>0.176127828</v>
      </c>
      <c r="E416" s="38">
        <v>0</v>
      </c>
      <c r="F416" s="38">
        <v>0.176127828</v>
      </c>
      <c r="G416" s="38">
        <v>0</v>
      </c>
      <c r="H416" s="38">
        <v>0.176127828</v>
      </c>
      <c r="I416" s="38">
        <v>0</v>
      </c>
      <c r="J416" s="38">
        <v>0</v>
      </c>
      <c r="K416" s="38">
        <v>0.176127828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f t="shared" si="11"/>
        <v>-0.176127828</v>
      </c>
      <c r="Z416" s="39">
        <f t="shared" si="12"/>
        <v>-100</v>
      </c>
      <c r="AA416" s="38">
        <v>0</v>
      </c>
      <c r="AB416" s="40">
        <v>0</v>
      </c>
      <c r="AC416" s="41" t="s">
        <v>155</v>
      </c>
      <c r="AD416" s="42"/>
    </row>
    <row r="417" spans="1:30" ht="12.75">
      <c r="A417" s="34"/>
      <c r="B417" s="52" t="s">
        <v>451</v>
      </c>
      <c r="C417" s="59" t="s">
        <v>444</v>
      </c>
      <c r="D417" s="37">
        <v>3.3660985579708322</v>
      </c>
      <c r="E417" s="38">
        <v>0</v>
      </c>
      <c r="F417" s="38">
        <v>3.3660985579708322</v>
      </c>
      <c r="G417" s="38">
        <v>0</v>
      </c>
      <c r="H417" s="38">
        <v>3.3660985579708322</v>
      </c>
      <c r="I417" s="38">
        <v>0</v>
      </c>
      <c r="J417" s="38">
        <v>0</v>
      </c>
      <c r="K417" s="38">
        <v>3.3660985579708322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38">
        <f t="shared" si="11"/>
        <v>-3.3660985579708322</v>
      </c>
      <c r="Z417" s="39">
        <f t="shared" si="12"/>
        <v>-100</v>
      </c>
      <c r="AA417" s="38">
        <v>0</v>
      </c>
      <c r="AB417" s="40">
        <v>0</v>
      </c>
      <c r="AC417" s="41" t="s">
        <v>155</v>
      </c>
      <c r="AD417" s="42"/>
    </row>
    <row r="418" spans="1:30" ht="25.5">
      <c r="A418" s="34"/>
      <c r="B418" s="52" t="s">
        <v>452</v>
      </c>
      <c r="C418" s="59" t="s">
        <v>444</v>
      </c>
      <c r="D418" s="37">
        <v>0.5267999999999999</v>
      </c>
      <c r="E418" s="38">
        <v>0</v>
      </c>
      <c r="F418" s="38">
        <v>0.5267999999999999</v>
      </c>
      <c r="G418" s="38">
        <v>0</v>
      </c>
      <c r="H418" s="38">
        <v>0.5267999999999999</v>
      </c>
      <c r="I418" s="38">
        <v>0</v>
      </c>
      <c r="J418" s="38">
        <v>0</v>
      </c>
      <c r="K418" s="38">
        <v>0.5267999999999999</v>
      </c>
      <c r="L418" s="38">
        <v>0</v>
      </c>
      <c r="M418" s="38">
        <v>0.5239575</v>
      </c>
      <c r="N418" s="38">
        <v>0</v>
      </c>
      <c r="O418" s="38">
        <v>0</v>
      </c>
      <c r="P418" s="38">
        <v>0.5239575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38">
        <f t="shared" si="11"/>
        <v>-0.00284249999999997</v>
      </c>
      <c r="Z418" s="39">
        <f t="shared" si="12"/>
        <v>-0.539578587699311</v>
      </c>
      <c r="AA418" s="38">
        <v>0</v>
      </c>
      <c r="AB418" s="40">
        <v>0</v>
      </c>
      <c r="AC418" s="41"/>
      <c r="AD418" s="42"/>
    </row>
    <row r="419" spans="1:30" ht="12.75">
      <c r="A419" s="34"/>
      <c r="B419" s="52" t="s">
        <v>453</v>
      </c>
      <c r="C419" s="59" t="s">
        <v>444</v>
      </c>
      <c r="D419" s="37">
        <v>14.309999999999999</v>
      </c>
      <c r="E419" s="38">
        <v>0</v>
      </c>
      <c r="F419" s="38">
        <v>14.309999999999999</v>
      </c>
      <c r="G419" s="38">
        <v>0</v>
      </c>
      <c r="H419" s="38">
        <v>14.309999999999999</v>
      </c>
      <c r="I419" s="38">
        <v>0</v>
      </c>
      <c r="J419" s="38">
        <v>0</v>
      </c>
      <c r="K419" s="38">
        <v>14.309999999999999</v>
      </c>
      <c r="L419" s="38">
        <v>0</v>
      </c>
      <c r="M419" s="38">
        <v>4.963419996</v>
      </c>
      <c r="N419" s="38">
        <v>0</v>
      </c>
      <c r="O419" s="38">
        <v>0</v>
      </c>
      <c r="P419" s="38">
        <v>4.963419996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f t="shared" si="11"/>
        <v>-9.346580004</v>
      </c>
      <c r="Z419" s="39">
        <f t="shared" si="12"/>
        <v>-65.31502448637318</v>
      </c>
      <c r="AA419" s="38">
        <v>0</v>
      </c>
      <c r="AB419" s="40">
        <v>0</v>
      </c>
      <c r="AC419" s="41" t="s">
        <v>556</v>
      </c>
      <c r="AD419" s="42"/>
    </row>
    <row r="420" spans="1:30" ht="12.75">
      <c r="A420" s="34"/>
      <c r="B420" s="52" t="s">
        <v>454</v>
      </c>
      <c r="C420" s="59" t="s">
        <v>444</v>
      </c>
      <c r="D420" s="37">
        <v>7.676142104234878</v>
      </c>
      <c r="E420" s="38">
        <v>0</v>
      </c>
      <c r="F420" s="38">
        <v>7.676142104234878</v>
      </c>
      <c r="G420" s="38">
        <v>0</v>
      </c>
      <c r="H420" s="38">
        <v>7.676142104234878</v>
      </c>
      <c r="I420" s="38">
        <v>0</v>
      </c>
      <c r="J420" s="38">
        <v>0</v>
      </c>
      <c r="K420" s="38">
        <v>7.676142104234878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38">
        <f t="shared" si="11"/>
        <v>-7.676142104234878</v>
      </c>
      <c r="Z420" s="39">
        <f t="shared" si="12"/>
        <v>-100</v>
      </c>
      <c r="AA420" s="38">
        <v>0</v>
      </c>
      <c r="AB420" s="40">
        <v>0</v>
      </c>
      <c r="AC420" s="41" t="s">
        <v>155</v>
      </c>
      <c r="AD420" s="42"/>
    </row>
    <row r="421" spans="1:30" ht="12.75">
      <c r="A421" s="34"/>
      <c r="B421" s="52" t="s">
        <v>455</v>
      </c>
      <c r="C421" s="59" t="s">
        <v>444</v>
      </c>
      <c r="D421" s="37">
        <v>0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f t="shared" si="11"/>
        <v>0</v>
      </c>
      <c r="Z421" s="39">
        <v>0</v>
      </c>
      <c r="AA421" s="38">
        <v>0</v>
      </c>
      <c r="AB421" s="40">
        <v>0</v>
      </c>
      <c r="AC421" s="41" t="s">
        <v>531</v>
      </c>
      <c r="AD421" s="42"/>
    </row>
    <row r="422" spans="1:30" ht="12.75">
      <c r="A422" s="34"/>
      <c r="B422" s="52" t="s">
        <v>456</v>
      </c>
      <c r="C422" s="59" t="s">
        <v>444</v>
      </c>
      <c r="D422" s="37">
        <v>0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f t="shared" si="11"/>
        <v>0</v>
      </c>
      <c r="Z422" s="39">
        <v>0</v>
      </c>
      <c r="AA422" s="38">
        <v>0</v>
      </c>
      <c r="AB422" s="40">
        <v>0</v>
      </c>
      <c r="AC422" s="41" t="s">
        <v>531</v>
      </c>
      <c r="AD422" s="42"/>
    </row>
    <row r="423" spans="1:30" ht="38.25">
      <c r="A423" s="34"/>
      <c r="B423" s="52" t="s">
        <v>457</v>
      </c>
      <c r="C423" s="59" t="s">
        <v>444</v>
      </c>
      <c r="D423" s="37">
        <v>1.9265976</v>
      </c>
      <c r="E423" s="38">
        <v>0</v>
      </c>
      <c r="F423" s="38">
        <v>1.9265976</v>
      </c>
      <c r="G423" s="38">
        <v>0</v>
      </c>
      <c r="H423" s="38">
        <v>1.9265976</v>
      </c>
      <c r="I423" s="38">
        <v>0</v>
      </c>
      <c r="J423" s="38">
        <v>0</v>
      </c>
      <c r="K423" s="38">
        <v>1.9265976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f t="shared" si="11"/>
        <v>-1.9265976</v>
      </c>
      <c r="Z423" s="39">
        <f t="shared" si="12"/>
        <v>-100</v>
      </c>
      <c r="AA423" s="38">
        <v>0</v>
      </c>
      <c r="AB423" s="40">
        <v>0</v>
      </c>
      <c r="AC423" s="41" t="s">
        <v>557</v>
      </c>
      <c r="AD423" s="42"/>
    </row>
    <row r="424" spans="1:30" ht="25.5">
      <c r="A424" s="34"/>
      <c r="B424" s="52" t="s">
        <v>151</v>
      </c>
      <c r="C424" s="59" t="s">
        <v>444</v>
      </c>
      <c r="D424" s="37">
        <v>1.2528</v>
      </c>
      <c r="E424" s="38">
        <v>0</v>
      </c>
      <c r="F424" s="38">
        <v>1.2528</v>
      </c>
      <c r="G424" s="38">
        <v>0</v>
      </c>
      <c r="H424" s="38">
        <v>1.2528</v>
      </c>
      <c r="I424" s="38">
        <v>0</v>
      </c>
      <c r="J424" s="38">
        <v>0</v>
      </c>
      <c r="K424" s="38">
        <v>1.2528</v>
      </c>
      <c r="L424" s="38">
        <v>0</v>
      </c>
      <c r="M424" s="38">
        <v>1.06242</v>
      </c>
      <c r="N424" s="38">
        <v>0</v>
      </c>
      <c r="O424" s="38">
        <v>0</v>
      </c>
      <c r="P424" s="38">
        <v>1.06242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38">
        <f t="shared" si="11"/>
        <v>-0.19038</v>
      </c>
      <c r="Z424" s="39">
        <f t="shared" si="12"/>
        <v>-15.196360153256705</v>
      </c>
      <c r="AA424" s="38">
        <v>0</v>
      </c>
      <c r="AB424" s="40">
        <v>0</v>
      </c>
      <c r="AC424" s="41" t="s">
        <v>558</v>
      </c>
      <c r="AD424" s="42"/>
    </row>
    <row r="425" spans="1:30" ht="38.25">
      <c r="A425" s="34" t="s">
        <v>139</v>
      </c>
      <c r="B425" s="54" t="s">
        <v>140</v>
      </c>
      <c r="C425" s="36">
        <v>0</v>
      </c>
      <c r="D425" s="37">
        <v>0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38">
        <f t="shared" si="11"/>
        <v>0</v>
      </c>
      <c r="Z425" s="39">
        <v>0</v>
      </c>
      <c r="AA425" s="38">
        <v>0</v>
      </c>
      <c r="AB425" s="40">
        <v>0</v>
      </c>
      <c r="AC425" s="41">
        <v>0</v>
      </c>
      <c r="AD425" s="42"/>
    </row>
    <row r="426" spans="1:30" ht="38.25">
      <c r="A426" s="34" t="s">
        <v>141</v>
      </c>
      <c r="B426" s="54" t="s">
        <v>142</v>
      </c>
      <c r="C426" s="36">
        <v>0</v>
      </c>
      <c r="D426" s="37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f t="shared" si="11"/>
        <v>0</v>
      </c>
      <c r="Z426" s="39">
        <v>0</v>
      </c>
      <c r="AA426" s="38">
        <v>0</v>
      </c>
      <c r="AB426" s="40">
        <v>0</v>
      </c>
      <c r="AC426" s="41">
        <v>0</v>
      </c>
      <c r="AD426" s="42"/>
    </row>
    <row r="427" spans="1:30" ht="38.25">
      <c r="A427" s="34" t="s">
        <v>143</v>
      </c>
      <c r="B427" s="54" t="s">
        <v>144</v>
      </c>
      <c r="C427" s="36">
        <v>0</v>
      </c>
      <c r="D427" s="37">
        <v>0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38">
        <f t="shared" si="11"/>
        <v>0</v>
      </c>
      <c r="Z427" s="39">
        <v>0</v>
      </c>
      <c r="AA427" s="38">
        <v>0</v>
      </c>
      <c r="AB427" s="40">
        <v>0</v>
      </c>
      <c r="AC427" s="41">
        <v>0</v>
      </c>
      <c r="AD427" s="42"/>
    </row>
    <row r="428" spans="1:30" ht="25.5">
      <c r="A428" s="45" t="s">
        <v>145</v>
      </c>
      <c r="B428" s="54" t="s">
        <v>146</v>
      </c>
      <c r="C428" s="46" t="s">
        <v>30</v>
      </c>
      <c r="D428" s="37">
        <v>46.071695974128644</v>
      </c>
      <c r="E428" s="38">
        <v>0</v>
      </c>
      <c r="F428" s="38">
        <v>46.071695974128644</v>
      </c>
      <c r="G428" s="38">
        <v>0</v>
      </c>
      <c r="H428" s="38">
        <v>46.071695974128644</v>
      </c>
      <c r="I428" s="38">
        <v>0</v>
      </c>
      <c r="J428" s="38">
        <v>0</v>
      </c>
      <c r="K428" s="38">
        <v>46.071695974128644</v>
      </c>
      <c r="L428" s="38">
        <v>0</v>
      </c>
      <c r="M428" s="38">
        <v>14.258968800000002</v>
      </c>
      <c r="N428" s="38">
        <v>0</v>
      </c>
      <c r="O428" s="38">
        <v>0</v>
      </c>
      <c r="P428" s="38">
        <v>14.258968800000002</v>
      </c>
      <c r="Q428" s="38">
        <v>0</v>
      </c>
      <c r="R428" s="38">
        <v>0</v>
      </c>
      <c r="S428" s="38">
        <v>0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38">
        <f t="shared" si="11"/>
        <v>-31.812727174128643</v>
      </c>
      <c r="Z428" s="39">
        <f t="shared" si="12"/>
        <v>-69.05047991285787</v>
      </c>
      <c r="AA428" s="38">
        <v>0</v>
      </c>
      <c r="AB428" s="40">
        <v>0</v>
      </c>
      <c r="AC428" s="41">
        <v>0</v>
      </c>
      <c r="AD428" s="42"/>
    </row>
    <row r="429" spans="1:30" ht="51">
      <c r="A429" s="45" t="s">
        <v>458</v>
      </c>
      <c r="B429" s="57" t="s">
        <v>147</v>
      </c>
      <c r="C429" s="47" t="s">
        <v>459</v>
      </c>
      <c r="D429" s="37">
        <v>27.995529326131845</v>
      </c>
      <c r="E429" s="38">
        <v>0</v>
      </c>
      <c r="F429" s="38">
        <v>27.995529326131845</v>
      </c>
      <c r="G429" s="38">
        <v>0</v>
      </c>
      <c r="H429" s="38">
        <v>27.995529326131845</v>
      </c>
      <c r="I429" s="38">
        <v>0</v>
      </c>
      <c r="J429" s="38">
        <v>0</v>
      </c>
      <c r="K429" s="38">
        <v>27.995529326131845</v>
      </c>
      <c r="L429" s="38">
        <v>0</v>
      </c>
      <c r="M429" s="38">
        <v>10.158440376</v>
      </c>
      <c r="N429" s="38">
        <v>0</v>
      </c>
      <c r="O429" s="38">
        <v>0</v>
      </c>
      <c r="P429" s="38">
        <v>10.158440376</v>
      </c>
      <c r="Q429" s="38">
        <v>0</v>
      </c>
      <c r="R429" s="38">
        <v>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f t="shared" si="11"/>
        <v>-17.837088950131843</v>
      </c>
      <c r="Z429" s="39">
        <f t="shared" si="12"/>
        <v>-63.714062135921765</v>
      </c>
      <c r="AA429" s="38">
        <v>0</v>
      </c>
      <c r="AB429" s="40">
        <v>0</v>
      </c>
      <c r="AC429" s="41">
        <v>0</v>
      </c>
      <c r="AD429" s="42"/>
    </row>
    <row r="430" spans="1:30" ht="13.5">
      <c r="A430" s="34"/>
      <c r="B430" s="48" t="s">
        <v>127</v>
      </c>
      <c r="C430" s="49">
        <v>0</v>
      </c>
      <c r="D430" s="37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f t="shared" si="11"/>
        <v>0</v>
      </c>
      <c r="Z430" s="39">
        <v>0</v>
      </c>
      <c r="AA430" s="38">
        <v>0</v>
      </c>
      <c r="AB430" s="40">
        <v>0</v>
      </c>
      <c r="AC430" s="41">
        <v>0</v>
      </c>
      <c r="AD430" s="42"/>
    </row>
    <row r="431" spans="1:30" ht="25.5">
      <c r="A431" s="34"/>
      <c r="B431" s="63" t="s">
        <v>460</v>
      </c>
      <c r="C431" s="49" t="s">
        <v>459</v>
      </c>
      <c r="D431" s="37">
        <v>1.039199552745504</v>
      </c>
      <c r="E431" s="38">
        <v>4.119999084111703</v>
      </c>
      <c r="F431" s="38">
        <v>1.039199552745504</v>
      </c>
      <c r="G431" s="38">
        <v>0</v>
      </c>
      <c r="H431" s="38">
        <v>1.039199552745504</v>
      </c>
      <c r="I431" s="38">
        <v>0</v>
      </c>
      <c r="J431" s="38">
        <v>0</v>
      </c>
      <c r="K431" s="38">
        <v>1.039199552745504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38">
        <f t="shared" si="11"/>
        <v>-1.039199552745504</v>
      </c>
      <c r="Z431" s="39">
        <f t="shared" si="12"/>
        <v>-100</v>
      </c>
      <c r="AA431" s="38">
        <v>0</v>
      </c>
      <c r="AB431" s="40">
        <v>0</v>
      </c>
      <c r="AC431" s="41" t="s">
        <v>533</v>
      </c>
      <c r="AD431" s="42"/>
    </row>
    <row r="432" spans="1:30" ht="63.75">
      <c r="A432" s="34"/>
      <c r="B432" s="63" t="s">
        <v>461</v>
      </c>
      <c r="C432" s="49" t="s">
        <v>459</v>
      </c>
      <c r="D432" s="37">
        <v>0.18127816626239998</v>
      </c>
      <c r="E432" s="38">
        <v>0.6742228131124424</v>
      </c>
      <c r="F432" s="38">
        <v>0.18127816626239998</v>
      </c>
      <c r="G432" s="38">
        <v>0</v>
      </c>
      <c r="H432" s="38">
        <v>0.18127816626239998</v>
      </c>
      <c r="I432" s="38">
        <v>0</v>
      </c>
      <c r="J432" s="38">
        <v>0</v>
      </c>
      <c r="K432" s="38">
        <v>0.18127816626239998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38">
        <f t="shared" si="11"/>
        <v>-0.18127816626239998</v>
      </c>
      <c r="Z432" s="39">
        <f t="shared" si="12"/>
        <v>-100</v>
      </c>
      <c r="AA432" s="38">
        <v>0</v>
      </c>
      <c r="AB432" s="40">
        <v>0</v>
      </c>
      <c r="AC432" s="41" t="s">
        <v>559</v>
      </c>
      <c r="AD432" s="42"/>
    </row>
    <row r="433" spans="1:30" ht="63.75">
      <c r="A433" s="34"/>
      <c r="B433" s="63" t="s">
        <v>462</v>
      </c>
      <c r="C433" s="49" t="s">
        <v>459</v>
      </c>
      <c r="D433" s="37">
        <v>0.18127816626239998</v>
      </c>
      <c r="E433" s="38">
        <v>0.6742228131124424</v>
      </c>
      <c r="F433" s="38">
        <v>0.18127816626239998</v>
      </c>
      <c r="G433" s="38">
        <v>0</v>
      </c>
      <c r="H433" s="38">
        <v>0.18127816626239998</v>
      </c>
      <c r="I433" s="38">
        <v>0</v>
      </c>
      <c r="J433" s="38">
        <v>0</v>
      </c>
      <c r="K433" s="38">
        <v>0.18127816626239998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f t="shared" si="11"/>
        <v>-0.18127816626239998</v>
      </c>
      <c r="Z433" s="39">
        <f t="shared" si="12"/>
        <v>-100</v>
      </c>
      <c r="AA433" s="38">
        <v>0</v>
      </c>
      <c r="AB433" s="40">
        <v>0</v>
      </c>
      <c r="AC433" s="41" t="s">
        <v>559</v>
      </c>
      <c r="AD433" s="42"/>
    </row>
    <row r="434" spans="1:30" ht="63.75">
      <c r="A434" s="34"/>
      <c r="B434" s="63" t="s">
        <v>463</v>
      </c>
      <c r="C434" s="49" t="s">
        <v>459</v>
      </c>
      <c r="D434" s="37">
        <v>0.1569701683824</v>
      </c>
      <c r="E434" s="38">
        <v>0.6193958283809461</v>
      </c>
      <c r="F434" s="38">
        <v>0.1569701683824</v>
      </c>
      <c r="G434" s="38">
        <v>0</v>
      </c>
      <c r="H434" s="38">
        <v>0.1569701683824</v>
      </c>
      <c r="I434" s="38">
        <v>0</v>
      </c>
      <c r="J434" s="38">
        <v>0</v>
      </c>
      <c r="K434" s="38">
        <v>0.1569701683824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38">
        <f t="shared" si="11"/>
        <v>-0.1569701683824</v>
      </c>
      <c r="Z434" s="39">
        <f t="shared" si="12"/>
        <v>-100</v>
      </c>
      <c r="AA434" s="38">
        <v>0</v>
      </c>
      <c r="AB434" s="40">
        <v>0</v>
      </c>
      <c r="AC434" s="41" t="s">
        <v>559</v>
      </c>
      <c r="AD434" s="42"/>
    </row>
    <row r="435" spans="1:30" ht="63.75">
      <c r="A435" s="34"/>
      <c r="B435" s="63" t="s">
        <v>464</v>
      </c>
      <c r="C435" s="49" t="s">
        <v>459</v>
      </c>
      <c r="D435" s="37">
        <v>0.1569701683824</v>
      </c>
      <c r="E435" s="38">
        <v>0.6193958283809461</v>
      </c>
      <c r="F435" s="38">
        <v>0.1569701683824</v>
      </c>
      <c r="G435" s="38">
        <v>0</v>
      </c>
      <c r="H435" s="38">
        <v>0.1569701683824</v>
      </c>
      <c r="I435" s="38">
        <v>0</v>
      </c>
      <c r="J435" s="38">
        <v>0</v>
      </c>
      <c r="K435" s="38">
        <v>0.1569701683824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>
        <v>0</v>
      </c>
      <c r="V435" s="38">
        <v>0</v>
      </c>
      <c r="W435" s="38">
        <v>0</v>
      </c>
      <c r="X435" s="38">
        <v>0</v>
      </c>
      <c r="Y435" s="38">
        <f t="shared" si="11"/>
        <v>-0.1569701683824</v>
      </c>
      <c r="Z435" s="39">
        <f t="shared" si="12"/>
        <v>-100</v>
      </c>
      <c r="AA435" s="38">
        <v>0</v>
      </c>
      <c r="AB435" s="40">
        <v>0</v>
      </c>
      <c r="AC435" s="41" t="s">
        <v>559</v>
      </c>
      <c r="AD435" s="42"/>
    </row>
    <row r="436" spans="1:30" ht="63.75">
      <c r="A436" s="34"/>
      <c r="B436" s="63" t="s">
        <v>465</v>
      </c>
      <c r="C436" s="49" t="s">
        <v>459</v>
      </c>
      <c r="D436" s="37">
        <v>0.08499361089600001</v>
      </c>
      <c r="E436" s="38">
        <v>0.257439778487756</v>
      </c>
      <c r="F436" s="38">
        <v>0.08499361089600001</v>
      </c>
      <c r="G436" s="38">
        <v>0</v>
      </c>
      <c r="H436" s="38">
        <v>0.08499361089600001</v>
      </c>
      <c r="I436" s="38">
        <v>0</v>
      </c>
      <c r="J436" s="38">
        <v>0</v>
      </c>
      <c r="K436" s="38">
        <v>0.08499361089600001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0</v>
      </c>
      <c r="V436" s="38">
        <v>0</v>
      </c>
      <c r="W436" s="38">
        <v>0</v>
      </c>
      <c r="X436" s="38">
        <v>0</v>
      </c>
      <c r="Y436" s="38">
        <f t="shared" si="11"/>
        <v>-0.08499361089600001</v>
      </c>
      <c r="Z436" s="39">
        <f t="shared" si="12"/>
        <v>-100</v>
      </c>
      <c r="AA436" s="38">
        <v>0</v>
      </c>
      <c r="AB436" s="40">
        <v>0</v>
      </c>
      <c r="AC436" s="41" t="s">
        <v>559</v>
      </c>
      <c r="AD436" s="42"/>
    </row>
    <row r="437" spans="1:30" ht="63.75">
      <c r="A437" s="34"/>
      <c r="B437" s="63" t="s">
        <v>466</v>
      </c>
      <c r="C437" s="49" t="s">
        <v>459</v>
      </c>
      <c r="D437" s="37">
        <v>0.08499361089600001</v>
      </c>
      <c r="E437" s="38">
        <v>0.25743977848775634</v>
      </c>
      <c r="F437" s="38">
        <v>0.08499361089600001</v>
      </c>
      <c r="G437" s="38">
        <v>0</v>
      </c>
      <c r="H437" s="38">
        <v>0.08499361089600001</v>
      </c>
      <c r="I437" s="38">
        <v>0</v>
      </c>
      <c r="J437" s="38">
        <v>0</v>
      </c>
      <c r="K437" s="38">
        <v>0.08499361089600001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f t="shared" si="11"/>
        <v>-0.08499361089600001</v>
      </c>
      <c r="Z437" s="39">
        <f t="shared" si="12"/>
        <v>-100</v>
      </c>
      <c r="AA437" s="38">
        <v>0</v>
      </c>
      <c r="AB437" s="40">
        <v>0</v>
      </c>
      <c r="AC437" s="41" t="s">
        <v>559</v>
      </c>
      <c r="AD437" s="42"/>
    </row>
    <row r="438" spans="1:30" ht="63.75">
      <c r="A438" s="34"/>
      <c r="B438" s="63" t="s">
        <v>467</v>
      </c>
      <c r="C438" s="49" t="s">
        <v>459</v>
      </c>
      <c r="D438" s="37">
        <v>0.287357554704</v>
      </c>
      <c r="E438" s="38">
        <v>1.4762057564799036</v>
      </c>
      <c r="F438" s="38">
        <v>0.287357554704</v>
      </c>
      <c r="G438" s="38">
        <v>0</v>
      </c>
      <c r="H438" s="38">
        <v>0.287357554704</v>
      </c>
      <c r="I438" s="38">
        <v>0</v>
      </c>
      <c r="J438" s="38">
        <v>0</v>
      </c>
      <c r="K438" s="38">
        <v>0.287357554704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38">
        <f t="shared" si="11"/>
        <v>-0.287357554704</v>
      </c>
      <c r="Z438" s="39">
        <f t="shared" si="12"/>
        <v>-100</v>
      </c>
      <c r="AA438" s="38">
        <v>0</v>
      </c>
      <c r="AB438" s="40">
        <v>0</v>
      </c>
      <c r="AC438" s="41" t="s">
        <v>559</v>
      </c>
      <c r="AD438" s="42"/>
    </row>
    <row r="439" spans="1:30" ht="63.75">
      <c r="A439" s="34"/>
      <c r="B439" s="63" t="s">
        <v>468</v>
      </c>
      <c r="C439" s="49" t="s">
        <v>459</v>
      </c>
      <c r="D439" s="37">
        <v>0.287357554704</v>
      </c>
      <c r="E439" s="38">
        <v>1.4762057564799036</v>
      </c>
      <c r="F439" s="38">
        <v>0.287357554704</v>
      </c>
      <c r="G439" s="38">
        <v>0</v>
      </c>
      <c r="H439" s="38">
        <v>0.287357554704</v>
      </c>
      <c r="I439" s="38">
        <v>0</v>
      </c>
      <c r="J439" s="38">
        <v>0</v>
      </c>
      <c r="K439" s="38">
        <v>0.287357554704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38">
        <f t="shared" si="11"/>
        <v>-0.287357554704</v>
      </c>
      <c r="Z439" s="39">
        <f t="shared" si="12"/>
        <v>-100</v>
      </c>
      <c r="AA439" s="38">
        <v>0</v>
      </c>
      <c r="AB439" s="40">
        <v>0</v>
      </c>
      <c r="AC439" s="41" t="s">
        <v>559</v>
      </c>
      <c r="AD439" s="42"/>
    </row>
    <row r="440" spans="1:30" ht="63.75">
      <c r="A440" s="34"/>
      <c r="B440" s="63" t="s">
        <v>469</v>
      </c>
      <c r="C440" s="49" t="s">
        <v>459</v>
      </c>
      <c r="D440" s="37">
        <v>0.4053627625872</v>
      </c>
      <c r="E440" s="38">
        <v>1.7072059723683852</v>
      </c>
      <c r="F440" s="38">
        <v>0.4053627625872</v>
      </c>
      <c r="G440" s="38">
        <v>0</v>
      </c>
      <c r="H440" s="38">
        <v>0.4053627625872</v>
      </c>
      <c r="I440" s="38">
        <v>0</v>
      </c>
      <c r="J440" s="38">
        <v>0</v>
      </c>
      <c r="K440" s="38">
        <v>0.4053627625872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f t="shared" si="11"/>
        <v>-0.4053627625872</v>
      </c>
      <c r="Z440" s="39">
        <f t="shared" si="12"/>
        <v>-100</v>
      </c>
      <c r="AA440" s="38">
        <v>0</v>
      </c>
      <c r="AB440" s="40">
        <v>0</v>
      </c>
      <c r="AC440" s="41" t="s">
        <v>559</v>
      </c>
      <c r="AD440" s="42"/>
    </row>
    <row r="441" spans="1:30" ht="63.75">
      <c r="A441" s="34"/>
      <c r="B441" s="63" t="s">
        <v>470</v>
      </c>
      <c r="C441" s="49" t="s">
        <v>459</v>
      </c>
      <c r="D441" s="37">
        <v>0.4053627625872</v>
      </c>
      <c r="E441" s="38">
        <v>1.7072059723683852</v>
      </c>
      <c r="F441" s="38">
        <v>0.4053627625872</v>
      </c>
      <c r="G441" s="38">
        <v>0</v>
      </c>
      <c r="H441" s="38">
        <v>0.4053627625872</v>
      </c>
      <c r="I441" s="38">
        <v>0</v>
      </c>
      <c r="J441" s="38">
        <v>0</v>
      </c>
      <c r="K441" s="38">
        <v>0.4053627625872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38">
        <f t="shared" si="11"/>
        <v>-0.4053627625872</v>
      </c>
      <c r="Z441" s="39">
        <f t="shared" si="12"/>
        <v>-100</v>
      </c>
      <c r="AA441" s="38">
        <v>0</v>
      </c>
      <c r="AB441" s="40">
        <v>0</v>
      </c>
      <c r="AC441" s="41" t="s">
        <v>559</v>
      </c>
      <c r="AD441" s="42"/>
    </row>
    <row r="442" spans="1:30" ht="63.75">
      <c r="A442" s="34"/>
      <c r="B442" s="63" t="s">
        <v>471</v>
      </c>
      <c r="C442" s="49" t="s">
        <v>459</v>
      </c>
      <c r="D442" s="37">
        <v>0.7579646503344</v>
      </c>
      <c r="E442" s="38">
        <v>4.455646645824067</v>
      </c>
      <c r="F442" s="38">
        <v>0.7579646503344</v>
      </c>
      <c r="G442" s="38">
        <v>0</v>
      </c>
      <c r="H442" s="38">
        <v>0.7579646503344</v>
      </c>
      <c r="I442" s="38">
        <v>0</v>
      </c>
      <c r="J442" s="38">
        <v>0</v>
      </c>
      <c r="K442" s="38">
        <v>0.7579646503344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38">
        <f t="shared" si="11"/>
        <v>-0.7579646503344</v>
      </c>
      <c r="Z442" s="39">
        <f t="shared" si="12"/>
        <v>-100</v>
      </c>
      <c r="AA442" s="38">
        <v>0</v>
      </c>
      <c r="AB442" s="40">
        <v>0</v>
      </c>
      <c r="AC442" s="41" t="s">
        <v>559</v>
      </c>
      <c r="AD442" s="42"/>
    </row>
    <row r="443" spans="1:30" ht="63.75">
      <c r="A443" s="34"/>
      <c r="B443" s="63" t="s">
        <v>472</v>
      </c>
      <c r="C443" s="49" t="s">
        <v>459</v>
      </c>
      <c r="D443" s="37">
        <v>0.7579646503344</v>
      </c>
      <c r="E443" s="38">
        <v>4.455646645824067</v>
      </c>
      <c r="F443" s="38">
        <v>0.7579646503344</v>
      </c>
      <c r="G443" s="38">
        <v>0</v>
      </c>
      <c r="H443" s="38">
        <v>0.7579646503344</v>
      </c>
      <c r="I443" s="38">
        <v>0</v>
      </c>
      <c r="J443" s="38">
        <v>0</v>
      </c>
      <c r="K443" s="38">
        <v>0.7579646503344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38">
        <f t="shared" si="11"/>
        <v>-0.7579646503344</v>
      </c>
      <c r="Z443" s="39">
        <f t="shared" si="12"/>
        <v>-100</v>
      </c>
      <c r="AA443" s="38">
        <v>0</v>
      </c>
      <c r="AB443" s="40">
        <v>0</v>
      </c>
      <c r="AC443" s="41" t="s">
        <v>559</v>
      </c>
      <c r="AD443" s="42"/>
    </row>
    <row r="444" spans="1:30" ht="63.75">
      <c r="A444" s="34"/>
      <c r="B444" s="63" t="s">
        <v>473</v>
      </c>
      <c r="C444" s="49" t="s">
        <v>459</v>
      </c>
      <c r="D444" s="37">
        <v>0.8159491765104001</v>
      </c>
      <c r="E444" s="38">
        <v>4.297915412339595</v>
      </c>
      <c r="F444" s="38">
        <v>0.8159491765104001</v>
      </c>
      <c r="G444" s="38">
        <v>0</v>
      </c>
      <c r="H444" s="38">
        <v>0.8159491765104001</v>
      </c>
      <c r="I444" s="38">
        <v>0</v>
      </c>
      <c r="J444" s="38">
        <v>0</v>
      </c>
      <c r="K444" s="38">
        <v>0.8159491765104001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f t="shared" si="11"/>
        <v>-0.8159491765104001</v>
      </c>
      <c r="Z444" s="39">
        <f t="shared" si="12"/>
        <v>-100</v>
      </c>
      <c r="AA444" s="38">
        <v>0</v>
      </c>
      <c r="AB444" s="40">
        <v>0</v>
      </c>
      <c r="AC444" s="41" t="s">
        <v>559</v>
      </c>
      <c r="AD444" s="42"/>
    </row>
    <row r="445" spans="1:30" ht="38.25">
      <c r="A445" s="34"/>
      <c r="B445" s="63" t="s">
        <v>474</v>
      </c>
      <c r="C445" s="49" t="s">
        <v>459</v>
      </c>
      <c r="D445" s="37">
        <v>0.12231165859200001</v>
      </c>
      <c r="E445" s="38">
        <v>0.16365229775465265</v>
      </c>
      <c r="F445" s="38">
        <v>0.12231165859200001</v>
      </c>
      <c r="G445" s="38">
        <v>0</v>
      </c>
      <c r="H445" s="38">
        <v>0.12231165859200001</v>
      </c>
      <c r="I445" s="38">
        <v>0</v>
      </c>
      <c r="J445" s="38">
        <v>0</v>
      </c>
      <c r="K445" s="38">
        <v>0.12231165859200001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f t="shared" si="11"/>
        <v>-0.12231165859200001</v>
      </c>
      <c r="Z445" s="39">
        <f t="shared" si="12"/>
        <v>-100</v>
      </c>
      <c r="AA445" s="38">
        <v>0</v>
      </c>
      <c r="AB445" s="40">
        <v>0</v>
      </c>
      <c r="AC445" s="41" t="s">
        <v>560</v>
      </c>
      <c r="AD445" s="42"/>
    </row>
    <row r="446" spans="1:30" ht="76.5">
      <c r="A446" s="34"/>
      <c r="B446" s="63" t="s">
        <v>475</v>
      </c>
      <c r="C446" s="49" t="s">
        <v>459</v>
      </c>
      <c r="D446" s="37">
        <v>0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38">
        <f t="shared" si="11"/>
        <v>0</v>
      </c>
      <c r="Z446" s="39">
        <v>0</v>
      </c>
      <c r="AA446" s="38">
        <v>0</v>
      </c>
      <c r="AB446" s="40">
        <v>0</v>
      </c>
      <c r="AC446" s="41">
        <v>0</v>
      </c>
      <c r="AD446" s="42"/>
    </row>
    <row r="447" spans="1:30" ht="12.75">
      <c r="A447" s="34"/>
      <c r="B447" s="64" t="s">
        <v>476</v>
      </c>
      <c r="C447" s="49" t="s">
        <v>459</v>
      </c>
      <c r="D447" s="37">
        <v>4.422694648363392</v>
      </c>
      <c r="E447" s="38">
        <v>11.194323573045752</v>
      </c>
      <c r="F447" s="38">
        <v>4.422694648363392</v>
      </c>
      <c r="G447" s="38">
        <v>0</v>
      </c>
      <c r="H447" s="38">
        <v>4.422694648363392</v>
      </c>
      <c r="I447" s="38">
        <v>0</v>
      </c>
      <c r="J447" s="38">
        <v>0</v>
      </c>
      <c r="K447" s="38">
        <v>4.422694648363392</v>
      </c>
      <c r="L447" s="38">
        <v>0</v>
      </c>
      <c r="M447" s="38">
        <v>5.073226752</v>
      </c>
      <c r="N447" s="38">
        <v>0</v>
      </c>
      <c r="O447" s="38">
        <v>0</v>
      </c>
      <c r="P447" s="38">
        <v>5.073226752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f t="shared" si="11"/>
        <v>0.6505321036366079</v>
      </c>
      <c r="Z447" s="39">
        <f t="shared" si="12"/>
        <v>14.708953598624216</v>
      </c>
      <c r="AA447" s="38">
        <v>0</v>
      </c>
      <c r="AB447" s="40">
        <v>0</v>
      </c>
      <c r="AC447" s="41" t="s">
        <v>154</v>
      </c>
      <c r="AD447" s="42"/>
    </row>
    <row r="448" spans="1:30" ht="12.75">
      <c r="A448" s="34"/>
      <c r="B448" s="64" t="s">
        <v>477</v>
      </c>
      <c r="C448" s="49" t="s">
        <v>459</v>
      </c>
      <c r="D448" s="37">
        <v>4.7869416352224</v>
      </c>
      <c r="E448" s="38">
        <v>9.722787829733633</v>
      </c>
      <c r="F448" s="38">
        <v>4.7869416352224</v>
      </c>
      <c r="G448" s="38">
        <v>0</v>
      </c>
      <c r="H448" s="38">
        <v>4.7869416352224</v>
      </c>
      <c r="I448" s="38">
        <v>0</v>
      </c>
      <c r="J448" s="38">
        <v>0</v>
      </c>
      <c r="K448" s="38">
        <v>4.7869416352224</v>
      </c>
      <c r="L448" s="38">
        <v>0</v>
      </c>
      <c r="M448" s="38">
        <v>4.542225996</v>
      </c>
      <c r="N448" s="38">
        <v>0</v>
      </c>
      <c r="O448" s="38">
        <v>0</v>
      </c>
      <c r="P448" s="38">
        <v>4.542225996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38">
        <f t="shared" si="11"/>
        <v>-0.2447156392223997</v>
      </c>
      <c r="Z448" s="39">
        <f t="shared" si="12"/>
        <v>-5.11215005049942</v>
      </c>
      <c r="AA448" s="38">
        <v>0</v>
      </c>
      <c r="AB448" s="40">
        <v>0</v>
      </c>
      <c r="AC448" s="41">
        <v>0</v>
      </c>
      <c r="AD448" s="42"/>
    </row>
    <row r="449" spans="1:30" ht="13.5">
      <c r="A449" s="34"/>
      <c r="B449" s="48" t="s">
        <v>93</v>
      </c>
      <c r="C449" s="49"/>
      <c r="D449" s="37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38">
        <f t="shared" si="11"/>
        <v>0</v>
      </c>
      <c r="Z449" s="39">
        <v>0</v>
      </c>
      <c r="AA449" s="38">
        <v>0</v>
      </c>
      <c r="AB449" s="40">
        <v>0</v>
      </c>
      <c r="AC449" s="41">
        <v>0</v>
      </c>
      <c r="AD449" s="42"/>
    </row>
    <row r="450" spans="1:30" ht="63.75">
      <c r="A450" s="34"/>
      <c r="B450" s="65" t="s">
        <v>478</v>
      </c>
      <c r="C450" s="49" t="s">
        <v>459</v>
      </c>
      <c r="D450" s="37">
        <v>0.15556322949504</v>
      </c>
      <c r="E450" s="38">
        <v>0.5646777089782172</v>
      </c>
      <c r="F450" s="38">
        <v>0.15556322949504</v>
      </c>
      <c r="G450" s="38">
        <v>0</v>
      </c>
      <c r="H450" s="38">
        <v>0.15556322949504</v>
      </c>
      <c r="I450" s="38">
        <v>0</v>
      </c>
      <c r="J450" s="38">
        <v>0</v>
      </c>
      <c r="K450" s="38">
        <v>0.15556322949504</v>
      </c>
      <c r="L450" s="38">
        <v>0</v>
      </c>
      <c r="M450" s="38">
        <v>0.15651321599999998</v>
      </c>
      <c r="N450" s="38">
        <v>0</v>
      </c>
      <c r="O450" s="38">
        <v>0</v>
      </c>
      <c r="P450" s="38">
        <v>0.15651321599999998</v>
      </c>
      <c r="Q450" s="38">
        <v>0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38">
        <f t="shared" si="11"/>
        <v>0.0009499865049599765</v>
      </c>
      <c r="Z450" s="39">
        <f t="shared" si="12"/>
        <v>0.6106754842025609</v>
      </c>
      <c r="AA450" s="38">
        <v>0</v>
      </c>
      <c r="AB450" s="40">
        <v>0</v>
      </c>
      <c r="AC450" s="41">
        <v>0</v>
      </c>
      <c r="AD450" s="42"/>
    </row>
    <row r="451" spans="1:30" ht="63.75">
      <c r="A451" s="34"/>
      <c r="B451" s="65" t="s">
        <v>479</v>
      </c>
      <c r="C451" s="49" t="s">
        <v>459</v>
      </c>
      <c r="D451" s="37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f t="shared" si="11"/>
        <v>0</v>
      </c>
      <c r="Z451" s="39">
        <v>0</v>
      </c>
      <c r="AA451" s="38">
        <v>0</v>
      </c>
      <c r="AB451" s="40">
        <v>0</v>
      </c>
      <c r="AC451" s="41" t="s">
        <v>533</v>
      </c>
      <c r="AD451" s="42"/>
    </row>
    <row r="452" spans="1:30" ht="12.75">
      <c r="A452" s="34"/>
      <c r="B452" s="64" t="s">
        <v>480</v>
      </c>
      <c r="C452" s="49" t="s">
        <v>459</v>
      </c>
      <c r="D452" s="37">
        <v>0.6155919319752</v>
      </c>
      <c r="E452" s="38">
        <v>7.732335791803079</v>
      </c>
      <c r="F452" s="38">
        <v>0.6155919319752</v>
      </c>
      <c r="G452" s="38">
        <v>0</v>
      </c>
      <c r="H452" s="38">
        <v>0.6155919319752</v>
      </c>
      <c r="I452" s="38">
        <v>0</v>
      </c>
      <c r="J452" s="38">
        <v>0</v>
      </c>
      <c r="K452" s="38">
        <v>0.6155919319752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38">
        <f t="shared" si="11"/>
        <v>-0.6155919319752</v>
      </c>
      <c r="Z452" s="39">
        <f t="shared" si="12"/>
        <v>-100</v>
      </c>
      <c r="AA452" s="38">
        <v>0</v>
      </c>
      <c r="AB452" s="40">
        <v>0</v>
      </c>
      <c r="AC452" s="41"/>
      <c r="AD452" s="42"/>
    </row>
    <row r="453" spans="1:30" ht="12.75">
      <c r="A453" s="34"/>
      <c r="B453" s="64" t="s">
        <v>481</v>
      </c>
      <c r="C453" s="49" t="s">
        <v>459</v>
      </c>
      <c r="D453" s="37">
        <v>2.1296216988144</v>
      </c>
      <c r="E453" s="38">
        <v>2.8679234661412387</v>
      </c>
      <c r="F453" s="38">
        <v>2.1296216988144</v>
      </c>
      <c r="G453" s="38">
        <v>0</v>
      </c>
      <c r="H453" s="38">
        <v>2.1296216988144</v>
      </c>
      <c r="I453" s="38">
        <v>0</v>
      </c>
      <c r="J453" s="38">
        <v>0</v>
      </c>
      <c r="K453" s="38">
        <v>2.1296216988144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38">
        <f t="shared" si="11"/>
        <v>-2.1296216988144</v>
      </c>
      <c r="Z453" s="39">
        <f t="shared" si="12"/>
        <v>-100</v>
      </c>
      <c r="AA453" s="38">
        <v>0</v>
      </c>
      <c r="AB453" s="40">
        <v>0</v>
      </c>
      <c r="AC453" s="41"/>
      <c r="AD453" s="42"/>
    </row>
    <row r="454" spans="1:30" ht="13.5">
      <c r="A454" s="34"/>
      <c r="B454" s="48" t="s">
        <v>94</v>
      </c>
      <c r="C454" s="49"/>
      <c r="D454" s="37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f t="shared" si="11"/>
        <v>0</v>
      </c>
      <c r="Z454" s="39">
        <v>0</v>
      </c>
      <c r="AA454" s="38">
        <v>0</v>
      </c>
      <c r="AB454" s="40">
        <v>0</v>
      </c>
      <c r="AC454" s="41"/>
      <c r="AD454" s="42"/>
    </row>
    <row r="455" spans="1:30" ht="25.5">
      <c r="A455" s="34"/>
      <c r="B455" s="65" t="s">
        <v>482</v>
      </c>
      <c r="C455" s="49" t="s">
        <v>459</v>
      </c>
      <c r="D455" s="37">
        <v>2.392741451322</v>
      </c>
      <c r="E455" s="38">
        <v>6.665199581641919</v>
      </c>
      <c r="F455" s="38">
        <v>2.392741451322</v>
      </c>
      <c r="G455" s="38">
        <v>0</v>
      </c>
      <c r="H455" s="38">
        <v>2.392741451322</v>
      </c>
      <c r="I455" s="38">
        <v>0</v>
      </c>
      <c r="J455" s="38">
        <v>0</v>
      </c>
      <c r="K455" s="38">
        <v>2.392741451322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f t="shared" si="11"/>
        <v>-2.392741451322</v>
      </c>
      <c r="Z455" s="39">
        <f t="shared" si="12"/>
        <v>-100</v>
      </c>
      <c r="AA455" s="38">
        <v>0</v>
      </c>
      <c r="AB455" s="40">
        <v>0</v>
      </c>
      <c r="AC455" s="41" t="s">
        <v>561</v>
      </c>
      <c r="AD455" s="42"/>
    </row>
    <row r="456" spans="1:30" ht="51">
      <c r="A456" s="34"/>
      <c r="B456" s="65" t="s">
        <v>483</v>
      </c>
      <c r="C456" s="49" t="s">
        <v>459</v>
      </c>
      <c r="D456" s="37">
        <v>0.575556467498304</v>
      </c>
      <c r="E456" s="38">
        <v>2.1595127905358904</v>
      </c>
      <c r="F456" s="38">
        <v>0.575556467498304</v>
      </c>
      <c r="G456" s="38">
        <v>0</v>
      </c>
      <c r="H456" s="38">
        <v>0.575556467498304</v>
      </c>
      <c r="I456" s="38">
        <v>0</v>
      </c>
      <c r="J456" s="38">
        <v>0</v>
      </c>
      <c r="K456" s="38">
        <v>0.575556467498304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38">
        <f t="shared" si="11"/>
        <v>-0.575556467498304</v>
      </c>
      <c r="Z456" s="39">
        <f t="shared" si="12"/>
        <v>-100</v>
      </c>
      <c r="AA456" s="38">
        <v>0</v>
      </c>
      <c r="AB456" s="40">
        <v>0</v>
      </c>
      <c r="AC456" s="41" t="s">
        <v>562</v>
      </c>
      <c r="AD456" s="42"/>
    </row>
    <row r="457" spans="1:30" ht="38.25">
      <c r="A457" s="34"/>
      <c r="B457" s="65" t="s">
        <v>484</v>
      </c>
      <c r="C457" s="49" t="s">
        <v>459</v>
      </c>
      <c r="D457" s="37">
        <v>0.53893715050752</v>
      </c>
      <c r="E457" s="38">
        <v>2.157711941392643</v>
      </c>
      <c r="F457" s="38">
        <v>0.53893715050752</v>
      </c>
      <c r="G457" s="38">
        <v>0</v>
      </c>
      <c r="H457" s="38">
        <v>0.53893715050752</v>
      </c>
      <c r="I457" s="38">
        <v>0</v>
      </c>
      <c r="J457" s="38">
        <v>0</v>
      </c>
      <c r="K457" s="38">
        <v>0.53893715050752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>
        <v>0</v>
      </c>
      <c r="V457" s="38">
        <v>0</v>
      </c>
      <c r="W457" s="38">
        <v>0</v>
      </c>
      <c r="X457" s="38">
        <v>0</v>
      </c>
      <c r="Y457" s="38">
        <f t="shared" si="11"/>
        <v>-0.53893715050752</v>
      </c>
      <c r="Z457" s="39">
        <f t="shared" si="12"/>
        <v>-100</v>
      </c>
      <c r="AA457" s="38">
        <v>0</v>
      </c>
      <c r="AB457" s="40">
        <v>0</v>
      </c>
      <c r="AC457" s="41" t="s">
        <v>562</v>
      </c>
      <c r="AD457" s="42"/>
    </row>
    <row r="458" spans="1:30" ht="13.5">
      <c r="A458" s="34"/>
      <c r="B458" s="48" t="s">
        <v>86</v>
      </c>
      <c r="C458" s="49"/>
      <c r="D458" s="37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0</v>
      </c>
      <c r="T458" s="38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f t="shared" si="11"/>
        <v>0</v>
      </c>
      <c r="Z458" s="39">
        <v>0</v>
      </c>
      <c r="AA458" s="38">
        <v>0</v>
      </c>
      <c r="AB458" s="40">
        <v>0</v>
      </c>
      <c r="AC458" s="41"/>
      <c r="AD458" s="42"/>
    </row>
    <row r="459" spans="1:30" ht="76.5">
      <c r="A459" s="34"/>
      <c r="B459" s="65" t="s">
        <v>485</v>
      </c>
      <c r="C459" s="49" t="s">
        <v>459</v>
      </c>
      <c r="D459" s="37">
        <v>0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>
        <v>0</v>
      </c>
      <c r="V459" s="38">
        <v>0</v>
      </c>
      <c r="W459" s="38">
        <v>0</v>
      </c>
      <c r="X459" s="38">
        <v>0</v>
      </c>
      <c r="Y459" s="38">
        <f t="shared" si="11"/>
        <v>0</v>
      </c>
      <c r="Z459" s="39">
        <v>0</v>
      </c>
      <c r="AA459" s="38">
        <v>0</v>
      </c>
      <c r="AB459" s="40">
        <v>0</v>
      </c>
      <c r="AC459" s="41" t="s">
        <v>533</v>
      </c>
      <c r="AD459" s="42"/>
    </row>
    <row r="460" spans="1:30" ht="12.75">
      <c r="A460" s="34"/>
      <c r="B460" s="64" t="s">
        <v>486</v>
      </c>
      <c r="C460" s="49" t="s">
        <v>459</v>
      </c>
      <c r="D460" s="37">
        <v>1.9755643529904001</v>
      </c>
      <c r="E460" s="38">
        <v>7.557602719545037</v>
      </c>
      <c r="F460" s="38">
        <v>1.9755643529904001</v>
      </c>
      <c r="G460" s="38">
        <v>0</v>
      </c>
      <c r="H460" s="38">
        <v>1.9755643529904001</v>
      </c>
      <c r="I460" s="38">
        <v>0</v>
      </c>
      <c r="J460" s="38">
        <v>0</v>
      </c>
      <c r="K460" s="38">
        <v>1.9755643529904001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38">
        <f t="shared" si="11"/>
        <v>-1.9755643529904001</v>
      </c>
      <c r="Z460" s="39">
        <f t="shared" si="12"/>
        <v>-100</v>
      </c>
      <c r="AA460" s="38">
        <v>0</v>
      </c>
      <c r="AB460" s="40">
        <v>0</v>
      </c>
      <c r="AC460" s="41"/>
      <c r="AD460" s="42"/>
    </row>
    <row r="461" spans="1:30" ht="12.75">
      <c r="A461" s="34"/>
      <c r="B461" s="64" t="s">
        <v>487</v>
      </c>
      <c r="C461" s="49" t="s">
        <v>459</v>
      </c>
      <c r="D461" s="37">
        <v>2.06382985659936</v>
      </c>
      <c r="E461" s="38">
        <v>2.569033284051739</v>
      </c>
      <c r="F461" s="38">
        <v>2.06382985659936</v>
      </c>
      <c r="G461" s="38">
        <v>0</v>
      </c>
      <c r="H461" s="38">
        <v>2.06382985659936</v>
      </c>
      <c r="I461" s="38">
        <v>0</v>
      </c>
      <c r="J461" s="38">
        <v>0</v>
      </c>
      <c r="K461" s="38">
        <v>2.06382985659936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f t="shared" si="11"/>
        <v>-2.06382985659936</v>
      </c>
      <c r="Z461" s="39">
        <f t="shared" si="12"/>
        <v>-100</v>
      </c>
      <c r="AA461" s="38">
        <v>0</v>
      </c>
      <c r="AB461" s="40">
        <v>0</v>
      </c>
      <c r="AC461" s="41"/>
      <c r="AD461" s="42"/>
    </row>
    <row r="462" spans="1:30" ht="13.5">
      <c r="A462" s="34"/>
      <c r="B462" s="48" t="s">
        <v>88</v>
      </c>
      <c r="C462" s="49"/>
      <c r="D462" s="37">
        <v>0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38">
        <f t="shared" si="11"/>
        <v>0</v>
      </c>
      <c r="Z462" s="39">
        <v>0</v>
      </c>
      <c r="AA462" s="38">
        <v>0</v>
      </c>
      <c r="AB462" s="40">
        <v>0</v>
      </c>
      <c r="AC462" s="41">
        <v>0</v>
      </c>
      <c r="AD462" s="42"/>
    </row>
    <row r="463" spans="1:30" ht="51">
      <c r="A463" s="34"/>
      <c r="B463" s="65" t="s">
        <v>488</v>
      </c>
      <c r="C463" s="49" t="s">
        <v>459</v>
      </c>
      <c r="D463" s="37">
        <v>0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38">
        <f t="shared" si="11"/>
        <v>0</v>
      </c>
      <c r="Z463" s="39">
        <v>0</v>
      </c>
      <c r="AA463" s="38">
        <v>0</v>
      </c>
      <c r="AB463" s="40">
        <v>0</v>
      </c>
      <c r="AC463" s="41" t="s">
        <v>533</v>
      </c>
      <c r="AD463" s="42"/>
    </row>
    <row r="464" spans="1:30" ht="12.75">
      <c r="A464" s="34"/>
      <c r="B464" s="64" t="s">
        <v>489</v>
      </c>
      <c r="C464" s="49" t="s">
        <v>459</v>
      </c>
      <c r="D464" s="37">
        <v>1.9755643529904001</v>
      </c>
      <c r="E464" s="38">
        <v>7.557602719545037</v>
      </c>
      <c r="F464" s="38">
        <v>1.9755643529904001</v>
      </c>
      <c r="G464" s="38">
        <v>0</v>
      </c>
      <c r="H464" s="38">
        <v>1.9755643529904001</v>
      </c>
      <c r="I464" s="38">
        <v>0</v>
      </c>
      <c r="J464" s="38">
        <v>0</v>
      </c>
      <c r="K464" s="38">
        <v>1.9755643529904001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38">
        <f t="shared" si="11"/>
        <v>-1.9755643529904001</v>
      </c>
      <c r="Z464" s="39">
        <f t="shared" si="12"/>
        <v>-100</v>
      </c>
      <c r="AA464" s="38">
        <v>0</v>
      </c>
      <c r="AB464" s="40">
        <v>0</v>
      </c>
      <c r="AC464" s="41"/>
      <c r="AD464" s="42"/>
    </row>
    <row r="465" spans="1:30" ht="12.75">
      <c r="A465" s="34"/>
      <c r="B465" s="64" t="s">
        <v>490</v>
      </c>
      <c r="C465" s="49" t="s">
        <v>459</v>
      </c>
      <c r="D465" s="37">
        <v>0.2712293866848</v>
      </c>
      <c r="E465" s="38">
        <v>1.3866798610829645</v>
      </c>
      <c r="F465" s="38">
        <v>0.2712293866848</v>
      </c>
      <c r="G465" s="38">
        <v>0</v>
      </c>
      <c r="H465" s="38">
        <v>0.2712293866848</v>
      </c>
      <c r="I465" s="38">
        <v>0</v>
      </c>
      <c r="J465" s="38">
        <v>0</v>
      </c>
      <c r="K465" s="38">
        <v>0.2712293866848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f t="shared" si="11"/>
        <v>-0.2712293866848</v>
      </c>
      <c r="Z465" s="39">
        <f t="shared" si="12"/>
        <v>-100</v>
      </c>
      <c r="AA465" s="38">
        <v>0</v>
      </c>
      <c r="AB465" s="40">
        <v>0</v>
      </c>
      <c r="AC465" s="41"/>
      <c r="AD465" s="42"/>
    </row>
    <row r="466" spans="1:30" ht="51">
      <c r="A466" s="34"/>
      <c r="B466" s="65" t="s">
        <v>491</v>
      </c>
      <c r="C466" s="49" t="s">
        <v>459</v>
      </c>
      <c r="D466" s="37">
        <v>0.18037056954117117</v>
      </c>
      <c r="E466" s="38">
        <v>0.4912669203410497</v>
      </c>
      <c r="F466" s="38">
        <v>0.18037056954117117</v>
      </c>
      <c r="G466" s="38">
        <v>0</v>
      </c>
      <c r="H466" s="38">
        <v>0.18037056954117117</v>
      </c>
      <c r="I466" s="38">
        <v>0</v>
      </c>
      <c r="J466" s="38">
        <v>0</v>
      </c>
      <c r="K466" s="38">
        <v>0.18037056954117117</v>
      </c>
      <c r="L466" s="38">
        <v>0</v>
      </c>
      <c r="M466" s="38">
        <v>0.20288584799999998</v>
      </c>
      <c r="N466" s="38">
        <v>0</v>
      </c>
      <c r="O466" s="38">
        <v>0</v>
      </c>
      <c r="P466" s="38">
        <v>0.20288584799999998</v>
      </c>
      <c r="Q466" s="38">
        <v>0</v>
      </c>
      <c r="R466" s="38">
        <v>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38">
        <f t="shared" si="11"/>
        <v>0.022515278458828808</v>
      </c>
      <c r="Z466" s="39">
        <f t="shared" si="12"/>
        <v>12.482789468427939</v>
      </c>
      <c r="AA466" s="38">
        <v>0</v>
      </c>
      <c r="AB466" s="40">
        <v>0</v>
      </c>
      <c r="AC466" s="41" t="s">
        <v>542</v>
      </c>
      <c r="AD466" s="42"/>
    </row>
    <row r="467" spans="1:30" ht="63.75">
      <c r="A467" s="34"/>
      <c r="B467" s="65" t="s">
        <v>492</v>
      </c>
      <c r="C467" s="49" t="s">
        <v>459</v>
      </c>
      <c r="D467" s="37">
        <v>0.186008379946752</v>
      </c>
      <c r="E467" s="38">
        <v>0.4870179093723162</v>
      </c>
      <c r="F467" s="38">
        <v>0.186008379946752</v>
      </c>
      <c r="G467" s="38">
        <v>0</v>
      </c>
      <c r="H467" s="38">
        <v>0.186008379946752</v>
      </c>
      <c r="I467" s="38">
        <v>0</v>
      </c>
      <c r="J467" s="38">
        <v>0</v>
      </c>
      <c r="K467" s="38">
        <v>0.186008379946752</v>
      </c>
      <c r="L467" s="38">
        <v>0</v>
      </c>
      <c r="M467" s="38">
        <v>0.18358856399999998</v>
      </c>
      <c r="N467" s="38">
        <v>0</v>
      </c>
      <c r="O467" s="38">
        <v>0</v>
      </c>
      <c r="P467" s="38">
        <v>0.18358856399999998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38">
        <f t="shared" si="11"/>
        <v>-0.0024198159467520297</v>
      </c>
      <c r="Z467" s="39">
        <f t="shared" si="12"/>
        <v>-1.300917704591988</v>
      </c>
      <c r="AA467" s="38">
        <v>0</v>
      </c>
      <c r="AB467" s="40">
        <v>0</v>
      </c>
      <c r="AC467" s="41"/>
      <c r="AD467" s="42"/>
    </row>
    <row r="468" spans="1:30" ht="12.75">
      <c r="A468" s="45" t="s">
        <v>493</v>
      </c>
      <c r="B468" s="66" t="s">
        <v>494</v>
      </c>
      <c r="C468" s="60" t="s">
        <v>30</v>
      </c>
      <c r="D468" s="37">
        <v>18.076166647996796</v>
      </c>
      <c r="E468" s="38">
        <v>0</v>
      </c>
      <c r="F468" s="38">
        <v>18.076166647996796</v>
      </c>
      <c r="G468" s="38">
        <v>0</v>
      </c>
      <c r="H468" s="38">
        <v>18.076166647996796</v>
      </c>
      <c r="I468" s="38">
        <v>0</v>
      </c>
      <c r="J468" s="38">
        <v>0</v>
      </c>
      <c r="K468" s="38">
        <v>18.076166647996796</v>
      </c>
      <c r="L468" s="38">
        <v>0</v>
      </c>
      <c r="M468" s="38">
        <v>4.100528424</v>
      </c>
      <c r="N468" s="38">
        <v>0</v>
      </c>
      <c r="O468" s="38">
        <v>0</v>
      </c>
      <c r="P468" s="38">
        <v>4.100528424</v>
      </c>
      <c r="Q468" s="38">
        <v>0</v>
      </c>
      <c r="R468" s="38">
        <v>0</v>
      </c>
      <c r="S468" s="38">
        <v>0</v>
      </c>
      <c r="T468" s="38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f aca="true" t="shared" si="13" ref="Y468:Y504">P468-K468</f>
        <v>-13.975638223996796</v>
      </c>
      <c r="Z468" s="39">
        <f aca="true" t="shared" si="14" ref="Z468:Z504">Y468/K468*100</f>
        <v>-77.31527649721895</v>
      </c>
      <c r="AA468" s="38">
        <v>0</v>
      </c>
      <c r="AB468" s="40">
        <v>0</v>
      </c>
      <c r="AC468" s="41">
        <v>0</v>
      </c>
      <c r="AD468" s="42"/>
    </row>
    <row r="469" spans="1:30" ht="12.75">
      <c r="A469" s="45" t="s">
        <v>495</v>
      </c>
      <c r="B469" s="67" t="s">
        <v>496</v>
      </c>
      <c r="C469" s="60" t="s">
        <v>497</v>
      </c>
      <c r="D469" s="37">
        <v>18.076166647996796</v>
      </c>
      <c r="E469" s="38">
        <v>0</v>
      </c>
      <c r="F469" s="38">
        <v>18.076166647996796</v>
      </c>
      <c r="G469" s="38">
        <v>0</v>
      </c>
      <c r="H469" s="38">
        <v>18.076166647996796</v>
      </c>
      <c r="I469" s="38">
        <v>0</v>
      </c>
      <c r="J469" s="38">
        <v>0</v>
      </c>
      <c r="K469" s="38">
        <v>18.076166647996796</v>
      </c>
      <c r="L469" s="38">
        <v>0</v>
      </c>
      <c r="M469" s="38">
        <v>4.100528424</v>
      </c>
      <c r="N469" s="38">
        <v>0</v>
      </c>
      <c r="O469" s="38">
        <v>0</v>
      </c>
      <c r="P469" s="38">
        <v>4.100528424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38">
        <f t="shared" si="13"/>
        <v>-13.975638223996796</v>
      </c>
      <c r="Z469" s="39">
        <f t="shared" si="14"/>
        <v>-77.31527649721895</v>
      </c>
      <c r="AA469" s="38">
        <v>0</v>
      </c>
      <c r="AB469" s="40">
        <v>0</v>
      </c>
      <c r="AC469" s="41">
        <v>0</v>
      </c>
      <c r="AD469" s="42"/>
    </row>
    <row r="470" spans="1:30" ht="13.5">
      <c r="A470" s="34"/>
      <c r="B470" s="48" t="s">
        <v>127</v>
      </c>
      <c r="C470" s="49"/>
      <c r="D470" s="37">
        <v>0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38">
        <f t="shared" si="13"/>
        <v>0</v>
      </c>
      <c r="Z470" s="39">
        <v>0</v>
      </c>
      <c r="AA470" s="38">
        <v>0</v>
      </c>
      <c r="AB470" s="40">
        <v>0</v>
      </c>
      <c r="AC470" s="41">
        <v>0</v>
      </c>
      <c r="AD470" s="42"/>
    </row>
    <row r="471" spans="1:30" ht="25.5">
      <c r="A471" s="34"/>
      <c r="B471" s="65" t="s">
        <v>498</v>
      </c>
      <c r="C471" s="49" t="s">
        <v>497</v>
      </c>
      <c r="D471" s="37">
        <v>0.417550091544</v>
      </c>
      <c r="E471" s="38">
        <v>10.306378411812</v>
      </c>
      <c r="F471" s="38">
        <v>0.417550091544</v>
      </c>
      <c r="G471" s="38">
        <v>0</v>
      </c>
      <c r="H471" s="38">
        <v>0.417550091544</v>
      </c>
      <c r="I471" s="38">
        <v>0</v>
      </c>
      <c r="J471" s="38">
        <v>0</v>
      </c>
      <c r="K471" s="38">
        <v>0.417550091544</v>
      </c>
      <c r="L471" s="38">
        <v>0</v>
      </c>
      <c r="M471" s="38">
        <v>0.3856671</v>
      </c>
      <c r="N471" s="38">
        <v>0</v>
      </c>
      <c r="O471" s="38">
        <v>0</v>
      </c>
      <c r="P471" s="38">
        <v>0.3856671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38">
        <f t="shared" si="13"/>
        <v>-0.03188299154400004</v>
      </c>
      <c r="Z471" s="39">
        <f t="shared" si="14"/>
        <v>-7.635728548425027</v>
      </c>
      <c r="AA471" s="38">
        <v>0</v>
      </c>
      <c r="AB471" s="40">
        <v>0</v>
      </c>
      <c r="AC471" s="41"/>
      <c r="AD471" s="42"/>
    </row>
    <row r="472" spans="1:30" ht="25.5">
      <c r="A472" s="34"/>
      <c r="B472" s="65" t="s">
        <v>499</v>
      </c>
      <c r="C472" s="49" t="s">
        <v>497</v>
      </c>
      <c r="D472" s="37">
        <v>0.6581928508704</v>
      </c>
      <c r="E472" s="38">
        <v>14.428929776536798</v>
      </c>
      <c r="F472" s="38">
        <v>0.6581928508704</v>
      </c>
      <c r="G472" s="38">
        <v>0</v>
      </c>
      <c r="H472" s="38">
        <v>0.6581928508704</v>
      </c>
      <c r="I472" s="38">
        <v>0</v>
      </c>
      <c r="J472" s="38">
        <v>0</v>
      </c>
      <c r="K472" s="38">
        <v>0.6581928508704</v>
      </c>
      <c r="L472" s="38">
        <v>0</v>
      </c>
      <c r="M472" s="38">
        <v>0.633145068</v>
      </c>
      <c r="N472" s="38">
        <v>0</v>
      </c>
      <c r="O472" s="38">
        <v>0</v>
      </c>
      <c r="P472" s="38">
        <v>0.633145068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f t="shared" si="13"/>
        <v>-0.025047782870399993</v>
      </c>
      <c r="Z472" s="39">
        <f t="shared" si="14"/>
        <v>-3.805538579958227</v>
      </c>
      <c r="AA472" s="38">
        <v>0</v>
      </c>
      <c r="AB472" s="40">
        <v>0</v>
      </c>
      <c r="AC472" s="41"/>
      <c r="AD472" s="42"/>
    </row>
    <row r="473" spans="1:30" ht="25.5">
      <c r="A473" s="34"/>
      <c r="B473" s="65" t="s">
        <v>500</v>
      </c>
      <c r="C473" s="49" t="s">
        <v>497</v>
      </c>
      <c r="D473" s="37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38">
        <f t="shared" si="13"/>
        <v>0</v>
      </c>
      <c r="Z473" s="39">
        <v>0</v>
      </c>
      <c r="AA473" s="38">
        <v>0</v>
      </c>
      <c r="AB473" s="40">
        <v>0</v>
      </c>
      <c r="AC473" s="41" t="s">
        <v>531</v>
      </c>
      <c r="AD473" s="42"/>
    </row>
    <row r="474" spans="1:30" ht="25.5">
      <c r="A474" s="34"/>
      <c r="B474" s="65" t="s">
        <v>501</v>
      </c>
      <c r="C474" s="49" t="s">
        <v>497</v>
      </c>
      <c r="D474" s="37">
        <v>0.226496062464</v>
      </c>
      <c r="E474" s="38">
        <v>10.306378411812</v>
      </c>
      <c r="F474" s="38">
        <v>0.226496062464</v>
      </c>
      <c r="G474" s="38">
        <v>0</v>
      </c>
      <c r="H474" s="38">
        <v>0.226496062464</v>
      </c>
      <c r="I474" s="38">
        <v>0</v>
      </c>
      <c r="J474" s="38">
        <v>0</v>
      </c>
      <c r="K474" s="38">
        <v>0.226496062464</v>
      </c>
      <c r="L474" s="38">
        <v>0</v>
      </c>
      <c r="M474" s="38">
        <v>0.287253156</v>
      </c>
      <c r="N474" s="38">
        <v>0</v>
      </c>
      <c r="O474" s="38">
        <v>0</v>
      </c>
      <c r="P474" s="38">
        <v>0.287253156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f t="shared" si="13"/>
        <v>0.060757093536000006</v>
      </c>
      <c r="Z474" s="39">
        <f t="shared" si="14"/>
        <v>26.824790186212145</v>
      </c>
      <c r="AA474" s="38">
        <v>0</v>
      </c>
      <c r="AB474" s="40">
        <v>0</v>
      </c>
      <c r="AC474" s="41" t="s">
        <v>153</v>
      </c>
      <c r="AD474" s="42"/>
    </row>
    <row r="475" spans="1:30" ht="25.5">
      <c r="A475" s="34"/>
      <c r="B475" s="65" t="s">
        <v>502</v>
      </c>
      <c r="C475" s="49" t="s">
        <v>497</v>
      </c>
      <c r="D475" s="37">
        <v>0.1081776613008</v>
      </c>
      <c r="E475" s="38">
        <v>4.1225513647248</v>
      </c>
      <c r="F475" s="38">
        <v>0.1081776613008</v>
      </c>
      <c r="G475" s="38">
        <v>0</v>
      </c>
      <c r="H475" s="38">
        <v>0.1081776613008</v>
      </c>
      <c r="I475" s="38">
        <v>0</v>
      </c>
      <c r="J475" s="38">
        <v>0</v>
      </c>
      <c r="K475" s="38">
        <v>0.1081776613008</v>
      </c>
      <c r="L475" s="38">
        <v>0</v>
      </c>
      <c r="M475" s="38">
        <v>0.11705516399999999</v>
      </c>
      <c r="N475" s="38">
        <v>0</v>
      </c>
      <c r="O475" s="38">
        <v>0</v>
      </c>
      <c r="P475" s="38">
        <v>0.11705516399999999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f t="shared" si="13"/>
        <v>0.008877502699199985</v>
      </c>
      <c r="Z475" s="39">
        <f t="shared" si="14"/>
        <v>8.206410262942459</v>
      </c>
      <c r="AA475" s="38">
        <v>0</v>
      </c>
      <c r="AB475" s="40">
        <v>0</v>
      </c>
      <c r="AC475" s="41">
        <v>0</v>
      </c>
      <c r="AD475" s="42"/>
    </row>
    <row r="476" spans="1:30" ht="38.25">
      <c r="A476" s="34"/>
      <c r="B476" s="65" t="s">
        <v>503</v>
      </c>
      <c r="C476" s="49" t="s">
        <v>497</v>
      </c>
      <c r="D476" s="37">
        <v>0.344803488888</v>
      </c>
      <c r="E476" s="38">
        <v>16.4902054588992</v>
      </c>
      <c r="F476" s="38">
        <v>0.344803488888</v>
      </c>
      <c r="G476" s="38">
        <v>0</v>
      </c>
      <c r="H476" s="38">
        <v>0.344803488888</v>
      </c>
      <c r="I476" s="38">
        <v>0</v>
      </c>
      <c r="J476" s="38">
        <v>0</v>
      </c>
      <c r="K476" s="38">
        <v>0.344803488888</v>
      </c>
      <c r="L476" s="38">
        <v>0</v>
      </c>
      <c r="M476" s="38">
        <v>0.352747032</v>
      </c>
      <c r="N476" s="38">
        <v>0</v>
      </c>
      <c r="O476" s="38">
        <v>0</v>
      </c>
      <c r="P476" s="38">
        <v>0.352747032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38">
        <f t="shared" si="13"/>
        <v>0.007943543112000018</v>
      </c>
      <c r="Z476" s="39">
        <f t="shared" si="14"/>
        <v>2.3037884963455983</v>
      </c>
      <c r="AA476" s="38">
        <v>0</v>
      </c>
      <c r="AB476" s="40">
        <v>0</v>
      </c>
      <c r="AC476" s="41"/>
      <c r="AD476" s="42"/>
    </row>
    <row r="477" spans="1:30" ht="25.5">
      <c r="A477" s="34"/>
      <c r="B477" s="65" t="s">
        <v>504</v>
      </c>
      <c r="C477" s="49" t="s">
        <v>497</v>
      </c>
      <c r="D477" s="37">
        <v>0.18705260997120002</v>
      </c>
      <c r="E477" s="38">
        <v>8.2451027294496</v>
      </c>
      <c r="F477" s="38">
        <v>0.18705260997120002</v>
      </c>
      <c r="G477" s="38">
        <v>0</v>
      </c>
      <c r="H477" s="38">
        <v>0.18705260997120002</v>
      </c>
      <c r="I477" s="38">
        <v>0</v>
      </c>
      <c r="J477" s="38">
        <v>0</v>
      </c>
      <c r="K477" s="38">
        <v>0.18705260997120002</v>
      </c>
      <c r="L477" s="38">
        <v>0</v>
      </c>
      <c r="M477" s="38">
        <v>0.242515728</v>
      </c>
      <c r="N477" s="38">
        <v>0</v>
      </c>
      <c r="O477" s="38">
        <v>0</v>
      </c>
      <c r="P477" s="38">
        <v>0.242515728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38">
        <f t="shared" si="13"/>
        <v>0.055463118028799996</v>
      </c>
      <c r="Z477" s="39">
        <f t="shared" si="14"/>
        <v>29.651079467610476</v>
      </c>
      <c r="AA477" s="38">
        <v>0</v>
      </c>
      <c r="AB477" s="40">
        <v>0</v>
      </c>
      <c r="AC477" s="41" t="s">
        <v>153</v>
      </c>
      <c r="AD477" s="42"/>
    </row>
    <row r="478" spans="1:30" ht="25.5">
      <c r="A478" s="34"/>
      <c r="B478" s="65" t="s">
        <v>505</v>
      </c>
      <c r="C478" s="49" t="s">
        <v>497</v>
      </c>
      <c r="D478" s="37">
        <v>0.33866429918880003</v>
      </c>
      <c r="E478" s="38">
        <v>6.1838270470872</v>
      </c>
      <c r="F478" s="38">
        <v>0.33866429918880003</v>
      </c>
      <c r="G478" s="38">
        <v>0</v>
      </c>
      <c r="H478" s="38">
        <v>0.33866429918880003</v>
      </c>
      <c r="I478" s="38">
        <v>0</v>
      </c>
      <c r="J478" s="38">
        <v>0</v>
      </c>
      <c r="K478" s="38">
        <v>0.33866429918880003</v>
      </c>
      <c r="L478" s="38">
        <v>0</v>
      </c>
      <c r="M478" s="38">
        <v>0.299255592</v>
      </c>
      <c r="N478" s="38">
        <v>0</v>
      </c>
      <c r="O478" s="38">
        <v>0</v>
      </c>
      <c r="P478" s="38">
        <v>0.299255592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f t="shared" si="13"/>
        <v>-0.03940870718880002</v>
      </c>
      <c r="Z478" s="39">
        <f t="shared" si="14"/>
        <v>-11.636510634039485</v>
      </c>
      <c r="AA478" s="38">
        <v>0</v>
      </c>
      <c r="AB478" s="40">
        <v>0</v>
      </c>
      <c r="AC478" s="41" t="s">
        <v>153</v>
      </c>
      <c r="AD478" s="42"/>
    </row>
    <row r="479" spans="1:30" ht="12.75">
      <c r="A479" s="34"/>
      <c r="B479" s="65" t="s">
        <v>506</v>
      </c>
      <c r="C479" s="49" t="s">
        <v>497</v>
      </c>
      <c r="D479" s="37">
        <v>0.0687293651232</v>
      </c>
      <c r="E479" s="38">
        <v>2.0612756823624</v>
      </c>
      <c r="F479" s="38">
        <v>0.0687293651232</v>
      </c>
      <c r="G479" s="38">
        <v>0</v>
      </c>
      <c r="H479" s="38">
        <v>0.0687293651232</v>
      </c>
      <c r="I479" s="38">
        <v>0</v>
      </c>
      <c r="J479" s="38">
        <v>0</v>
      </c>
      <c r="K479" s="38">
        <v>0.0687293651232</v>
      </c>
      <c r="L479" s="38">
        <v>0</v>
      </c>
      <c r="M479" s="38">
        <v>0.058925387999999995</v>
      </c>
      <c r="N479" s="38">
        <v>0</v>
      </c>
      <c r="O479" s="38">
        <v>0</v>
      </c>
      <c r="P479" s="38">
        <v>0.058925387999999995</v>
      </c>
      <c r="Q479" s="38">
        <v>0</v>
      </c>
      <c r="R479" s="38">
        <v>0</v>
      </c>
      <c r="S479" s="38">
        <v>0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f t="shared" si="13"/>
        <v>-0.009803977123200011</v>
      </c>
      <c r="Z479" s="39">
        <f t="shared" si="14"/>
        <v>-14.26461179384679</v>
      </c>
      <c r="AA479" s="38">
        <v>0</v>
      </c>
      <c r="AB479" s="40">
        <v>0</v>
      </c>
      <c r="AC479" s="41" t="s">
        <v>153</v>
      </c>
      <c r="AD479" s="42"/>
    </row>
    <row r="480" spans="1:30" ht="13.5">
      <c r="A480" s="34"/>
      <c r="B480" s="48" t="s">
        <v>96</v>
      </c>
      <c r="C480" s="49"/>
      <c r="D480" s="37">
        <v>0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f t="shared" si="13"/>
        <v>0</v>
      </c>
      <c r="Z480" s="39">
        <v>0</v>
      </c>
      <c r="AA480" s="38">
        <v>0</v>
      </c>
      <c r="AB480" s="40">
        <v>0</v>
      </c>
      <c r="AC480" s="41">
        <v>0</v>
      </c>
      <c r="AD480" s="42"/>
    </row>
    <row r="481" spans="1:30" ht="25.5">
      <c r="A481" s="34"/>
      <c r="B481" s="65" t="s">
        <v>507</v>
      </c>
      <c r="C481" s="49" t="s">
        <v>497</v>
      </c>
      <c r="D481" s="37">
        <v>1.8247729072512002</v>
      </c>
      <c r="E481" s="38">
        <v>8.2451027294496</v>
      </c>
      <c r="F481" s="38">
        <v>1.8247729072512002</v>
      </c>
      <c r="G481" s="38">
        <v>0</v>
      </c>
      <c r="H481" s="38">
        <v>1.8247729072512002</v>
      </c>
      <c r="I481" s="38">
        <v>0</v>
      </c>
      <c r="J481" s="38">
        <v>0</v>
      </c>
      <c r="K481" s="38">
        <v>1.8247729072512002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38">
        <f t="shared" si="13"/>
        <v>-1.8247729072512002</v>
      </c>
      <c r="Z481" s="39">
        <f t="shared" si="14"/>
        <v>-100</v>
      </c>
      <c r="AA481" s="38">
        <v>0</v>
      </c>
      <c r="AB481" s="40">
        <v>0</v>
      </c>
      <c r="AC481" s="41" t="s">
        <v>155</v>
      </c>
      <c r="AD481" s="42"/>
    </row>
    <row r="482" spans="1:30" ht="13.5">
      <c r="A482" s="34"/>
      <c r="B482" s="48" t="s">
        <v>93</v>
      </c>
      <c r="C482" s="49"/>
      <c r="D482" s="37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f t="shared" si="13"/>
        <v>0</v>
      </c>
      <c r="Z482" s="39">
        <v>0</v>
      </c>
      <c r="AA482" s="38">
        <v>0</v>
      </c>
      <c r="AB482" s="40">
        <v>0</v>
      </c>
      <c r="AC482" s="41"/>
      <c r="AD482" s="42"/>
    </row>
    <row r="483" spans="1:30" ht="25.5">
      <c r="A483" s="34"/>
      <c r="B483" s="65" t="s">
        <v>508</v>
      </c>
      <c r="C483" s="49" t="s">
        <v>497</v>
      </c>
      <c r="D483" s="37">
        <v>0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38">
        <f t="shared" si="13"/>
        <v>0</v>
      </c>
      <c r="Z483" s="39">
        <v>0</v>
      </c>
      <c r="AA483" s="38">
        <v>0</v>
      </c>
      <c r="AB483" s="40">
        <v>0</v>
      </c>
      <c r="AC483" s="41" t="s">
        <v>531</v>
      </c>
      <c r="AD483" s="42"/>
    </row>
    <row r="484" spans="1:30" ht="25.5">
      <c r="A484" s="34"/>
      <c r="B484" s="65" t="s">
        <v>509</v>
      </c>
      <c r="C484" s="49" t="s">
        <v>497</v>
      </c>
      <c r="D484" s="37">
        <v>0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38">
        <f t="shared" si="13"/>
        <v>0</v>
      </c>
      <c r="Z484" s="39">
        <v>0</v>
      </c>
      <c r="AA484" s="38">
        <v>0</v>
      </c>
      <c r="AB484" s="40">
        <v>0</v>
      </c>
      <c r="AC484" s="41" t="s">
        <v>531</v>
      </c>
      <c r="AD484" s="42"/>
    </row>
    <row r="485" spans="1:30" ht="38.25">
      <c r="A485" s="34"/>
      <c r="B485" s="65" t="s">
        <v>510</v>
      </c>
      <c r="C485" s="49" t="s">
        <v>497</v>
      </c>
      <c r="D485" s="37">
        <v>0.815950973472</v>
      </c>
      <c r="E485" s="38">
        <v>22.6740325059864</v>
      </c>
      <c r="F485" s="38">
        <v>0.815950973472</v>
      </c>
      <c r="G485" s="38">
        <v>0</v>
      </c>
      <c r="H485" s="38">
        <v>0.815950973472</v>
      </c>
      <c r="I485" s="38">
        <v>0</v>
      </c>
      <c r="J485" s="38">
        <v>0</v>
      </c>
      <c r="K485" s="38">
        <v>0.815950973472</v>
      </c>
      <c r="L485" s="38">
        <v>0</v>
      </c>
      <c r="M485" s="38">
        <v>0.8189378159999999</v>
      </c>
      <c r="N485" s="38">
        <v>0</v>
      </c>
      <c r="O485" s="38">
        <v>0</v>
      </c>
      <c r="P485" s="38">
        <v>0.8189378159999999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8">
        <v>0</v>
      </c>
      <c r="X485" s="38">
        <v>0</v>
      </c>
      <c r="Y485" s="38">
        <f t="shared" si="13"/>
        <v>0.0029868425279999666</v>
      </c>
      <c r="Z485" s="39">
        <f t="shared" si="14"/>
        <v>0.3660566167707946</v>
      </c>
      <c r="AA485" s="38">
        <v>0</v>
      </c>
      <c r="AB485" s="40">
        <v>0</v>
      </c>
      <c r="AC485" s="41"/>
      <c r="AD485" s="42"/>
    </row>
    <row r="486" spans="1:30" ht="13.5">
      <c r="A486" s="34"/>
      <c r="B486" s="48" t="s">
        <v>94</v>
      </c>
      <c r="C486" s="49"/>
      <c r="D486" s="37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f t="shared" si="13"/>
        <v>0</v>
      </c>
      <c r="Z486" s="39">
        <v>0</v>
      </c>
      <c r="AA486" s="38">
        <v>0</v>
      </c>
      <c r="AB486" s="40">
        <v>0</v>
      </c>
      <c r="AC486" s="41">
        <v>0</v>
      </c>
      <c r="AD486" s="42"/>
    </row>
    <row r="487" spans="1:30" ht="25.5">
      <c r="A487" s="34"/>
      <c r="B487" s="65" t="s">
        <v>511</v>
      </c>
      <c r="C487" s="49" t="s">
        <v>497</v>
      </c>
      <c r="D487" s="37">
        <v>0.12364881028319999</v>
      </c>
      <c r="E487" s="38">
        <v>2.0612756823624</v>
      </c>
      <c r="F487" s="38">
        <v>0.12364881028319999</v>
      </c>
      <c r="G487" s="38">
        <v>0</v>
      </c>
      <c r="H487" s="38">
        <v>0.12364881028319999</v>
      </c>
      <c r="I487" s="38">
        <v>0</v>
      </c>
      <c r="J487" s="38">
        <v>0</v>
      </c>
      <c r="K487" s="38">
        <v>0.12364881028319999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38">
        <f t="shared" si="13"/>
        <v>-0.12364881028319999</v>
      </c>
      <c r="Z487" s="39">
        <f t="shared" si="14"/>
        <v>-100</v>
      </c>
      <c r="AA487" s="38">
        <v>0</v>
      </c>
      <c r="AB487" s="40">
        <v>0</v>
      </c>
      <c r="AC487" s="41" t="s">
        <v>155</v>
      </c>
      <c r="AD487" s="42"/>
    </row>
    <row r="488" spans="1:30" ht="25.5">
      <c r="A488" s="34"/>
      <c r="B488" s="65" t="s">
        <v>512</v>
      </c>
      <c r="C488" s="49" t="s">
        <v>497</v>
      </c>
      <c r="D488" s="37">
        <v>0.18871366425119998</v>
      </c>
      <c r="E488" s="38">
        <v>4.1225513647248</v>
      </c>
      <c r="F488" s="38">
        <v>0.18871366425119998</v>
      </c>
      <c r="G488" s="38">
        <v>0</v>
      </c>
      <c r="H488" s="38">
        <v>0.18871366425119998</v>
      </c>
      <c r="I488" s="38">
        <v>0</v>
      </c>
      <c r="J488" s="38">
        <v>0</v>
      </c>
      <c r="K488" s="38">
        <v>0.18871366425119998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38">
        <f t="shared" si="13"/>
        <v>-0.18871366425119998</v>
      </c>
      <c r="Z488" s="39">
        <f t="shared" si="14"/>
        <v>-100</v>
      </c>
      <c r="AA488" s="38">
        <v>0</v>
      </c>
      <c r="AB488" s="40">
        <v>0</v>
      </c>
      <c r="AC488" s="41" t="s">
        <v>155</v>
      </c>
      <c r="AD488" s="42"/>
    </row>
    <row r="489" spans="1:30" ht="25.5">
      <c r="A489" s="34"/>
      <c r="B489" s="65" t="s">
        <v>513</v>
      </c>
      <c r="C489" s="49" t="s">
        <v>497</v>
      </c>
      <c r="D489" s="37">
        <v>0.45619322681280006</v>
      </c>
      <c r="E489" s="38">
        <v>2.0612756823624</v>
      </c>
      <c r="F489" s="38">
        <v>0.45619322681280006</v>
      </c>
      <c r="G489" s="38">
        <v>0</v>
      </c>
      <c r="H489" s="38">
        <v>0.45619322681280006</v>
      </c>
      <c r="I489" s="38">
        <v>0</v>
      </c>
      <c r="J489" s="38">
        <v>0</v>
      </c>
      <c r="K489" s="38">
        <v>0.45619322681280006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f t="shared" si="13"/>
        <v>-0.45619322681280006</v>
      </c>
      <c r="Z489" s="39">
        <f t="shared" si="14"/>
        <v>-100</v>
      </c>
      <c r="AA489" s="38">
        <v>0</v>
      </c>
      <c r="AB489" s="40">
        <v>0</v>
      </c>
      <c r="AC489" s="41" t="s">
        <v>155</v>
      </c>
      <c r="AD489" s="42"/>
    </row>
    <row r="490" spans="1:30" ht="25.5">
      <c r="A490" s="34"/>
      <c r="B490" s="65" t="s">
        <v>514</v>
      </c>
      <c r="C490" s="49" t="s">
        <v>497</v>
      </c>
      <c r="D490" s="37">
        <v>0.45619322681280006</v>
      </c>
      <c r="E490" s="38">
        <v>2.0612756823624</v>
      </c>
      <c r="F490" s="38">
        <v>0.45619322681280006</v>
      </c>
      <c r="G490" s="38">
        <v>0</v>
      </c>
      <c r="H490" s="38">
        <v>0.45619322681280006</v>
      </c>
      <c r="I490" s="38">
        <v>0</v>
      </c>
      <c r="J490" s="38">
        <v>0</v>
      </c>
      <c r="K490" s="38">
        <v>0.45619322681280006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38">
        <f t="shared" si="13"/>
        <v>-0.45619322681280006</v>
      </c>
      <c r="Z490" s="39">
        <f t="shared" si="14"/>
        <v>-100</v>
      </c>
      <c r="AA490" s="38">
        <v>0</v>
      </c>
      <c r="AB490" s="40">
        <v>0</v>
      </c>
      <c r="AC490" s="41" t="s">
        <v>155</v>
      </c>
      <c r="AD490" s="42"/>
    </row>
    <row r="491" spans="1:30" ht="13.5">
      <c r="A491" s="34"/>
      <c r="B491" s="48" t="s">
        <v>87</v>
      </c>
      <c r="C491" s="49"/>
      <c r="D491" s="37">
        <v>0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38">
        <f t="shared" si="13"/>
        <v>0</v>
      </c>
      <c r="Z491" s="39">
        <v>0</v>
      </c>
      <c r="AA491" s="38">
        <v>0</v>
      </c>
      <c r="AB491" s="40">
        <v>0</v>
      </c>
      <c r="AC491" s="41">
        <v>0</v>
      </c>
      <c r="AD491" s="42"/>
    </row>
    <row r="492" spans="1:30" ht="25.5">
      <c r="A492" s="34"/>
      <c r="B492" s="65" t="s">
        <v>515</v>
      </c>
      <c r="C492" s="49" t="s">
        <v>497</v>
      </c>
      <c r="D492" s="37">
        <v>1.3685796804384</v>
      </c>
      <c r="E492" s="38">
        <v>6.1838270470872</v>
      </c>
      <c r="F492" s="38">
        <v>1.3685796804384</v>
      </c>
      <c r="G492" s="38">
        <v>0</v>
      </c>
      <c r="H492" s="38">
        <v>1.3685796804384</v>
      </c>
      <c r="I492" s="38">
        <v>0</v>
      </c>
      <c r="J492" s="38">
        <v>0</v>
      </c>
      <c r="K492" s="38">
        <v>1.3685796804384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38">
        <f t="shared" si="13"/>
        <v>-1.3685796804384</v>
      </c>
      <c r="Z492" s="39">
        <f t="shared" si="14"/>
        <v>-100</v>
      </c>
      <c r="AA492" s="38">
        <v>0</v>
      </c>
      <c r="AB492" s="40">
        <v>0</v>
      </c>
      <c r="AC492" s="41" t="s">
        <v>155</v>
      </c>
      <c r="AD492" s="42"/>
    </row>
    <row r="493" spans="1:30" ht="13.5">
      <c r="A493" s="34"/>
      <c r="B493" s="48" t="s">
        <v>86</v>
      </c>
      <c r="C493" s="49"/>
      <c r="D493" s="37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f t="shared" si="13"/>
        <v>0</v>
      </c>
      <c r="Z493" s="39">
        <v>0</v>
      </c>
      <c r="AA493" s="38">
        <v>0</v>
      </c>
      <c r="AB493" s="40">
        <v>0</v>
      </c>
      <c r="AC493" s="41"/>
      <c r="AD493" s="42"/>
    </row>
    <row r="494" spans="1:30" ht="25.5">
      <c r="A494" s="34"/>
      <c r="B494" s="65" t="s">
        <v>516</v>
      </c>
      <c r="C494" s="49" t="s">
        <v>497</v>
      </c>
      <c r="D494" s="37">
        <v>1.8247729072512002</v>
      </c>
      <c r="E494" s="38">
        <v>8.2451027294496</v>
      </c>
      <c r="F494" s="38">
        <v>1.8247729072512002</v>
      </c>
      <c r="G494" s="38">
        <v>0</v>
      </c>
      <c r="H494" s="38">
        <v>1.8247729072512002</v>
      </c>
      <c r="I494" s="38">
        <v>0</v>
      </c>
      <c r="J494" s="38">
        <v>0</v>
      </c>
      <c r="K494" s="38">
        <v>1.8247729072512002</v>
      </c>
      <c r="L494" s="38">
        <v>0</v>
      </c>
      <c r="M494" s="38">
        <v>0.36192738</v>
      </c>
      <c r="N494" s="38">
        <v>0</v>
      </c>
      <c r="O494" s="38">
        <v>0</v>
      </c>
      <c r="P494" s="38">
        <v>0.36192738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38">
        <f t="shared" si="13"/>
        <v>-1.4628455272512002</v>
      </c>
      <c r="Z494" s="39">
        <f t="shared" si="14"/>
        <v>-80.16589469507196</v>
      </c>
      <c r="AA494" s="38">
        <v>0</v>
      </c>
      <c r="AB494" s="40">
        <v>0</v>
      </c>
      <c r="AC494" s="41" t="s">
        <v>563</v>
      </c>
      <c r="AD494" s="42"/>
    </row>
    <row r="495" spans="1:30" ht="25.5">
      <c r="A495" s="34"/>
      <c r="B495" s="65" t="s">
        <v>517</v>
      </c>
      <c r="C495" s="49" t="s">
        <v>497</v>
      </c>
      <c r="D495" s="37">
        <v>1.3685796804384</v>
      </c>
      <c r="E495" s="38">
        <v>6.1838270470872</v>
      </c>
      <c r="F495" s="38">
        <v>1.3685796804384</v>
      </c>
      <c r="G495" s="38">
        <v>0</v>
      </c>
      <c r="H495" s="38">
        <v>1.3685796804384</v>
      </c>
      <c r="I495" s="38">
        <v>0</v>
      </c>
      <c r="J495" s="38">
        <v>0</v>
      </c>
      <c r="K495" s="38">
        <v>1.3685796804384</v>
      </c>
      <c r="L495" s="38">
        <v>0</v>
      </c>
      <c r="M495" s="38">
        <v>0.271549404</v>
      </c>
      <c r="N495" s="38">
        <v>0</v>
      </c>
      <c r="O495" s="38">
        <v>0</v>
      </c>
      <c r="P495" s="38">
        <v>0.271549404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38">
        <f t="shared" si="13"/>
        <v>-1.0970302764384001</v>
      </c>
      <c r="Z495" s="39">
        <f t="shared" si="14"/>
        <v>-80.15830514793161</v>
      </c>
      <c r="AA495" s="38">
        <v>0</v>
      </c>
      <c r="AB495" s="40">
        <v>0</v>
      </c>
      <c r="AC495" s="41" t="s">
        <v>563</v>
      </c>
      <c r="AD495" s="42"/>
    </row>
    <row r="496" spans="1:30" ht="25.5">
      <c r="A496" s="34"/>
      <c r="B496" s="65" t="s">
        <v>518</v>
      </c>
      <c r="C496" s="49" t="s">
        <v>497</v>
      </c>
      <c r="D496" s="37">
        <v>1.3685796804384</v>
      </c>
      <c r="E496" s="38">
        <v>6.1838270470872</v>
      </c>
      <c r="F496" s="38">
        <v>1.3685796804384</v>
      </c>
      <c r="G496" s="38">
        <v>0</v>
      </c>
      <c r="H496" s="38">
        <v>1.3685796804384</v>
      </c>
      <c r="I496" s="38">
        <v>0</v>
      </c>
      <c r="J496" s="38">
        <v>0</v>
      </c>
      <c r="K496" s="38">
        <v>1.3685796804384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f t="shared" si="13"/>
        <v>-1.3685796804384</v>
      </c>
      <c r="Z496" s="39">
        <f t="shared" si="14"/>
        <v>-100</v>
      </c>
      <c r="AA496" s="38">
        <v>0</v>
      </c>
      <c r="AB496" s="40">
        <v>0</v>
      </c>
      <c r="AC496" s="41" t="s">
        <v>155</v>
      </c>
      <c r="AD496" s="42"/>
    </row>
    <row r="497" spans="1:30" ht="25.5">
      <c r="A497" s="34"/>
      <c r="B497" s="65" t="s">
        <v>519</v>
      </c>
      <c r="C497" s="49" t="s">
        <v>497</v>
      </c>
      <c r="D497" s="37">
        <v>1.8247729072512002</v>
      </c>
      <c r="E497" s="38">
        <v>8.2451027294496</v>
      </c>
      <c r="F497" s="38">
        <v>1.8247729072512002</v>
      </c>
      <c r="G497" s="38">
        <v>0</v>
      </c>
      <c r="H497" s="38">
        <v>1.8247729072512002</v>
      </c>
      <c r="I497" s="38">
        <v>0</v>
      </c>
      <c r="J497" s="38">
        <v>0</v>
      </c>
      <c r="K497" s="38">
        <v>1.8247729072512002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38">
        <f t="shared" si="13"/>
        <v>-1.8247729072512002</v>
      </c>
      <c r="Z497" s="39">
        <f t="shared" si="14"/>
        <v>-100</v>
      </c>
      <c r="AA497" s="38">
        <v>0</v>
      </c>
      <c r="AB497" s="40">
        <v>0</v>
      </c>
      <c r="AC497" s="41" t="s">
        <v>155</v>
      </c>
      <c r="AD497" s="42"/>
    </row>
    <row r="498" spans="1:30" ht="13.5">
      <c r="A498" s="34"/>
      <c r="B498" s="48" t="s">
        <v>88</v>
      </c>
      <c r="C498" s="49"/>
      <c r="D498" s="37">
        <v>0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38">
        <f t="shared" si="13"/>
        <v>0</v>
      </c>
      <c r="Z498" s="39">
        <v>0</v>
      </c>
      <c r="AA498" s="38">
        <v>0</v>
      </c>
      <c r="AB498" s="40">
        <v>0</v>
      </c>
      <c r="AC498" s="41"/>
      <c r="AD498" s="42"/>
    </row>
    <row r="499" spans="1:30" ht="25.5">
      <c r="A499" s="34"/>
      <c r="B499" s="65" t="s">
        <v>520</v>
      </c>
      <c r="C499" s="49" t="s">
        <v>497</v>
      </c>
      <c r="D499" s="37">
        <v>1.3685831930688</v>
      </c>
      <c r="E499" s="38">
        <v>6.1838270470872</v>
      </c>
      <c r="F499" s="38">
        <v>1.3685831930688</v>
      </c>
      <c r="G499" s="38">
        <v>0</v>
      </c>
      <c r="H499" s="38">
        <v>1.3685831930688</v>
      </c>
      <c r="I499" s="38">
        <v>0</v>
      </c>
      <c r="J499" s="38">
        <v>0</v>
      </c>
      <c r="K499" s="38">
        <v>1.3685831930688</v>
      </c>
      <c r="L499" s="38">
        <v>0</v>
      </c>
      <c r="M499" s="38">
        <v>0.27154959599999995</v>
      </c>
      <c r="N499" s="38">
        <v>0</v>
      </c>
      <c r="O499" s="38">
        <v>0</v>
      </c>
      <c r="P499" s="38">
        <v>0.27154959599999995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38">
        <f t="shared" si="13"/>
        <v>-1.0970335970687999</v>
      </c>
      <c r="Z499" s="39">
        <f t="shared" si="14"/>
        <v>-80.15834204487786</v>
      </c>
      <c r="AA499" s="38">
        <v>0</v>
      </c>
      <c r="AB499" s="40">
        <v>0</v>
      </c>
      <c r="AC499" s="41" t="s">
        <v>563</v>
      </c>
      <c r="AD499" s="42"/>
    </row>
    <row r="500" spans="1:30" ht="25.5">
      <c r="A500" s="34"/>
      <c r="B500" s="65" t="s">
        <v>521</v>
      </c>
      <c r="C500" s="49" t="s">
        <v>497</v>
      </c>
      <c r="D500" s="37">
        <v>0.9123864536256001</v>
      </c>
      <c r="E500" s="38">
        <v>4.1225513647248</v>
      </c>
      <c r="F500" s="38">
        <v>0.9123864536256001</v>
      </c>
      <c r="G500" s="38">
        <v>0</v>
      </c>
      <c r="H500" s="38">
        <v>0.9123864536256001</v>
      </c>
      <c r="I500" s="38">
        <v>0</v>
      </c>
      <c r="J500" s="38">
        <v>0</v>
      </c>
      <c r="K500" s="38">
        <v>0.9123864536256001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f t="shared" si="13"/>
        <v>-0.9123864536256001</v>
      </c>
      <c r="Z500" s="39">
        <f t="shared" si="14"/>
        <v>-100</v>
      </c>
      <c r="AA500" s="38">
        <v>0</v>
      </c>
      <c r="AB500" s="40">
        <v>0</v>
      </c>
      <c r="AC500" s="41" t="s">
        <v>155</v>
      </c>
      <c r="AD500" s="42"/>
    </row>
    <row r="501" spans="1:30" ht="13.5">
      <c r="A501" s="34"/>
      <c r="B501" s="48" t="s">
        <v>97</v>
      </c>
      <c r="C501" s="49"/>
      <c r="D501" s="37">
        <v>0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f t="shared" si="13"/>
        <v>0</v>
      </c>
      <c r="Z501" s="39">
        <v>0</v>
      </c>
      <c r="AA501" s="38">
        <v>0</v>
      </c>
      <c r="AB501" s="40">
        <v>0</v>
      </c>
      <c r="AC501" s="41">
        <v>0</v>
      </c>
      <c r="AD501" s="42"/>
    </row>
    <row r="502" spans="1:30" ht="25.5">
      <c r="A502" s="34"/>
      <c r="B502" s="65" t="s">
        <v>522</v>
      </c>
      <c r="C502" s="49" t="s">
        <v>497</v>
      </c>
      <c r="D502" s="37">
        <v>0.9123864536256001</v>
      </c>
      <c r="E502" s="38">
        <v>4.1225513647248</v>
      </c>
      <c r="F502" s="38">
        <v>0.9123864536256001</v>
      </c>
      <c r="G502" s="38">
        <v>0</v>
      </c>
      <c r="H502" s="38">
        <v>0.9123864536256001</v>
      </c>
      <c r="I502" s="38">
        <v>0</v>
      </c>
      <c r="J502" s="38">
        <v>0</v>
      </c>
      <c r="K502" s="38">
        <v>0.9123864536256001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0</v>
      </c>
      <c r="W502" s="38">
        <v>0</v>
      </c>
      <c r="X502" s="38">
        <v>0</v>
      </c>
      <c r="Y502" s="38">
        <f t="shared" si="13"/>
        <v>-0.9123864536256001</v>
      </c>
      <c r="Z502" s="39">
        <f t="shared" si="14"/>
        <v>-100</v>
      </c>
      <c r="AA502" s="38">
        <v>0</v>
      </c>
      <c r="AB502" s="40">
        <v>0</v>
      </c>
      <c r="AC502" s="41" t="s">
        <v>155</v>
      </c>
      <c r="AD502" s="42"/>
    </row>
    <row r="503" spans="1:30" ht="13.5">
      <c r="A503" s="34"/>
      <c r="B503" s="48" t="s">
        <v>89</v>
      </c>
      <c r="C503" s="49"/>
      <c r="D503" s="37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f t="shared" si="13"/>
        <v>0</v>
      </c>
      <c r="Z503" s="39">
        <v>0</v>
      </c>
      <c r="AA503" s="38">
        <v>0</v>
      </c>
      <c r="AB503" s="40">
        <v>0</v>
      </c>
      <c r="AC503" s="41">
        <v>0</v>
      </c>
      <c r="AD503" s="42"/>
    </row>
    <row r="504" spans="1:30" ht="25.5">
      <c r="A504" s="34"/>
      <c r="B504" s="65" t="s">
        <v>523</v>
      </c>
      <c r="C504" s="49" t="s">
        <v>497</v>
      </c>
      <c r="D504" s="37">
        <v>0.9123864536256001</v>
      </c>
      <c r="E504" s="38">
        <v>4.1225513647248</v>
      </c>
      <c r="F504" s="38">
        <v>0.9123864536256001</v>
      </c>
      <c r="G504" s="38">
        <v>0</v>
      </c>
      <c r="H504" s="38">
        <v>0.9123864536256001</v>
      </c>
      <c r="I504" s="38">
        <v>0</v>
      </c>
      <c r="J504" s="38">
        <v>0</v>
      </c>
      <c r="K504" s="38">
        <v>0.9123864536256001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38">
        <f t="shared" si="13"/>
        <v>-0.9123864536256001</v>
      </c>
      <c r="Z504" s="39">
        <f t="shared" si="14"/>
        <v>-100</v>
      </c>
      <c r="AA504" s="38">
        <v>0</v>
      </c>
      <c r="AB504" s="40">
        <v>0</v>
      </c>
      <c r="AC504" s="41" t="s">
        <v>155</v>
      </c>
      <c r="AD504" s="42"/>
    </row>
  </sheetData>
  <sheetProtection/>
  <autoFilter ref="A18:AH18"/>
  <mergeCells count="36">
    <mergeCell ref="K9:L9"/>
    <mergeCell ref="K12:S12"/>
    <mergeCell ref="H6:R6"/>
    <mergeCell ref="H7:R7"/>
    <mergeCell ref="Z2:AC2"/>
    <mergeCell ref="A3:AC3"/>
    <mergeCell ref="J4:K4"/>
    <mergeCell ref="K11:W11"/>
    <mergeCell ref="A14:A17"/>
    <mergeCell ref="B14:B17"/>
    <mergeCell ref="C14:C17"/>
    <mergeCell ref="D14:D17"/>
    <mergeCell ref="H16:H17"/>
    <mergeCell ref="I16:I17"/>
    <mergeCell ref="E14:E17"/>
    <mergeCell ref="F14:F17"/>
    <mergeCell ref="G14:G17"/>
    <mergeCell ref="H15:L15"/>
    <mergeCell ref="H14:Q14"/>
    <mergeCell ref="S14:AB14"/>
    <mergeCell ref="S15:T16"/>
    <mergeCell ref="U15:V16"/>
    <mergeCell ref="M15:Q15"/>
    <mergeCell ref="M16:M17"/>
    <mergeCell ref="N16:N17"/>
    <mergeCell ref="O16:O17"/>
    <mergeCell ref="AC14:AC17"/>
    <mergeCell ref="R14:R17"/>
    <mergeCell ref="L16:L17"/>
    <mergeCell ref="J16:J17"/>
    <mergeCell ref="Y15:Z16"/>
    <mergeCell ref="AA15:AB16"/>
    <mergeCell ref="P16:P17"/>
    <mergeCell ref="Q16:Q17"/>
    <mergeCell ref="W15:X16"/>
    <mergeCell ref="K16:K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2020-02-28T08:21:22Z</cp:lastPrinted>
  <dcterms:created xsi:type="dcterms:W3CDTF">2011-01-11T10:25:48Z</dcterms:created>
  <dcterms:modified xsi:type="dcterms:W3CDTF">2021-03-15T08:34:40Z</dcterms:modified>
  <cp:category/>
  <cp:version/>
  <cp:contentType/>
  <cp:contentStatus/>
</cp:coreProperties>
</file>