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'стр.1'!$A$17:$AB$493</definedName>
    <definedName name="TABLE" localSheetId="0">'стр.1'!#REF!</definedName>
    <definedName name="TABLE_2" localSheetId="0">'стр.1'!#REF!</definedName>
    <definedName name="_xlnm.Print_Area" localSheetId="0">'стр.1'!$A$1:$T$493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69" authorId="0">
      <text>
        <r>
          <rPr>
            <b/>
            <sz val="9"/>
            <rFont val="Tahoma"/>
            <family val="2"/>
          </rPr>
          <t xml:space="preserve">ОК:
</t>
        </r>
        <r>
          <rPr>
            <sz val="9"/>
            <rFont val="Tahoma"/>
            <family val="2"/>
          </rPr>
          <t>объем совпадает с ПС</t>
        </r>
      </text>
    </comment>
    <comment ref="B170" authorId="0">
      <text>
        <r>
          <rPr>
            <b/>
            <sz val="9"/>
            <rFont val="Tahoma"/>
            <family val="2"/>
          </rPr>
          <t xml:space="preserve">ОК:
</t>
        </r>
        <r>
          <rPr>
            <sz val="9"/>
            <rFont val="Tahoma"/>
            <family val="2"/>
          </rPr>
          <t xml:space="preserve">объем совпадает с ПС
</t>
        </r>
      </text>
    </comment>
  </commentList>
</comments>
</file>

<file path=xl/sharedStrings.xml><?xml version="1.0" encoding="utf-8"?>
<sst xmlns="http://schemas.openxmlformats.org/spreadsheetml/2006/main" count="1016" uniqueCount="519">
  <si>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</si>
  <si>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</si>
  <si>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</si>
  <si>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</si>
  <si>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</si>
  <si>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</si>
  <si>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</si>
  <si>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</si>
  <si>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</si>
  <si>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</si>
  <si>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</si>
  <si>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</si>
  <si>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</si>
  <si>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</si>
  <si>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</si>
  <si>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</si>
  <si>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</si>
  <si>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</si>
  <si>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</si>
  <si>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</si>
  <si>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</si>
  <si>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</si>
  <si>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</si>
  <si>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</si>
  <si>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</si>
  <si>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</si>
  <si>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</si>
  <si>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</si>
  <si>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</si>
  <si>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</si>
  <si>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</si>
  <si>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</si>
  <si>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</si>
  <si>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</si>
  <si>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</si>
  <si>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</si>
  <si>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</si>
  <si>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</si>
  <si>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</si>
  <si>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</si>
  <si>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</si>
  <si>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</si>
  <si>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</si>
  <si>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</si>
  <si>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</si>
  <si>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</si>
  <si>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</si>
  <si>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</si>
  <si>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</si>
  <si>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</si>
  <si>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</si>
  <si>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</si>
  <si>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</si>
  <si>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</si>
  <si>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</si>
  <si>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</si>
  <si>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</si>
  <si>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</si>
  <si>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</si>
  <si>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</si>
  <si>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</si>
  <si>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</si>
  <si>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</si>
  <si>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</si>
  <si>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</si>
  <si>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</si>
  <si>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</si>
  <si>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</si>
  <si>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</si>
  <si>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</si>
  <si>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</si>
  <si>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</si>
  <si>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</si>
  <si>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</si>
  <si>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</si>
  <si>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</si>
  <si>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</si>
  <si>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</si>
  <si>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</si>
  <si>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</si>
  <si>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</si>
  <si>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</si>
  <si>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</si>
  <si>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</si>
  <si>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</si>
  <si>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Змиевский МФ</t>
  </si>
  <si>
    <t>Верховский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</si>
  <si>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</si>
  <si>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</si>
  <si>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</si>
  <si>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</si>
  <si>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</si>
  <si>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</si>
  <si>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</si>
  <si>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</si>
  <si>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</si>
  <si>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</si>
  <si>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</si>
  <si>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</si>
  <si>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</si>
  <si>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</si>
  <si>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</si>
  <si>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</si>
  <si>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</si>
  <si>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</si>
  <si>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</si>
  <si>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</si>
  <si>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</si>
  <si>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</si>
  <si>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</si>
  <si>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</si>
  <si>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</si>
  <si>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</si>
  <si>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</si>
  <si>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</si>
  <si>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</si>
  <si>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</si>
  <si>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</si>
  <si>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</si>
  <si>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</si>
  <si>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</si>
  <si>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</si>
  <si>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</si>
  <si>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</si>
  <si>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</si>
  <si>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</si>
  <si>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</si>
  <si>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</si>
  <si>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</si>
  <si>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</si>
  <si>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</si>
  <si>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</si>
  <si>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</si>
  <si>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</si>
  <si>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</si>
  <si>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</si>
  <si>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</si>
  <si>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</si>
  <si>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</si>
  <si>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</si>
  <si>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</si>
  <si>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</si>
  <si>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</si>
  <si>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</si>
  <si>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Акционерное общество Орелоблэнерго</t>
  </si>
  <si>
    <t>Кромской МФ</t>
  </si>
  <si>
    <t>Нарышкинский МФ</t>
  </si>
  <si>
    <t>Болховский участок</t>
  </si>
  <si>
    <t>Знаменский участок</t>
  </si>
  <si>
    <t>Прочее новое строительство</t>
  </si>
  <si>
    <t>Внедрение средств контроля кабельных и воздушных линий</t>
  </si>
  <si>
    <t>1.4.2</t>
  </si>
  <si>
    <t>1.4.2.1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</si>
  <si>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</si>
  <si>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</si>
  <si>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</si>
  <si>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</si>
  <si>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</si>
  <si>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</si>
  <si>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</si>
  <si>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</si>
  <si>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</si>
  <si>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</si>
  <si>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</si>
  <si>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</si>
  <si>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</si>
  <si>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</si>
  <si>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</si>
  <si>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</si>
  <si>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</si>
  <si>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</si>
  <si>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</si>
  <si>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</si>
  <si>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</si>
  <si>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</si>
  <si>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</si>
  <si>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</si>
  <si>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</si>
  <si>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</si>
  <si>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</si>
  <si>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</si>
  <si>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</si>
  <si>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</si>
  <si>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</si>
  <si>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</si>
  <si>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</si>
  <si>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 xml:space="preserve">    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</si>
  <si>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</si>
  <si>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</si>
  <si>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</si>
  <si>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</si>
  <si>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</si>
  <si>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</si>
  <si>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</si>
  <si>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</si>
  <si>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</si>
  <si>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</si>
  <si>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</si>
  <si>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</si>
  <si>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</si>
  <si>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</si>
  <si>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</si>
  <si>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</si>
  <si>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</si>
  <si>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</si>
  <si>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</si>
  <si>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</si>
  <si>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</si>
  <si>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</si>
  <si>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</si>
  <si>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</si>
  <si>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</si>
  <si>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</si>
  <si>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</si>
  <si>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</si>
  <si>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</si>
  <si>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</si>
  <si>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</si>
  <si>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</si>
  <si>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</si>
  <si>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</si>
  <si>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</si>
  <si>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</si>
  <si>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</si>
  <si>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</si>
  <si>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</si>
  <si>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</si>
  <si>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</si>
  <si>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</si>
  <si>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</si>
  <si>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</si>
  <si>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</si>
  <si>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</si>
  <si>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</si>
  <si>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</si>
  <si>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</si>
  <si>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</si>
  <si>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</si>
  <si>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</si>
  <si>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</si>
  <si>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</si>
  <si>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</si>
  <si>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</si>
  <si>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</si>
  <si>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</si>
  <si>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</si>
  <si>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</si>
  <si>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</si>
  <si>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</si>
  <si>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</si>
  <si>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</si>
  <si>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</si>
  <si>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</si>
  <si>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</si>
  <si>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</si>
  <si>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</si>
  <si>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</si>
  <si>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</si>
  <si>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</si>
  <si>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</si>
  <si>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</si>
  <si>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</si>
  <si>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</si>
  <si>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</si>
  <si>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</si>
  <si>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</si>
  <si>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</si>
  <si>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</si>
  <si>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</si>
  <si>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ВЛ-0,4кВ №3 ТП 021 ул. Ленина, пер.Алтуховский г. Мценск -1,24км (с установкой охранной зоны).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</si>
  <si>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</si>
  <si>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</si>
  <si>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</si>
  <si>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</si>
  <si>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</si>
  <si>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</si>
  <si>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</si>
  <si>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</si>
  <si>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</si>
  <si>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</si>
  <si>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</si>
  <si>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</si>
  <si>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</si>
  <si>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</si>
  <si>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</si>
  <si>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</si>
  <si>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</si>
  <si>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0,4 кВ №1 ТП 010 ул. Клинина, г. Малоархангельск -0,710км (с установкой охранной зоны).</t>
  </si>
  <si>
    <t>ВЛ 0,4 кВ №2 ТП 010 ул. Клинина, г. Малоархангельск -0,42км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</si>
  <si>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</si>
  <si>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</si>
  <si>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</si>
  <si>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</si>
  <si>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</si>
  <si>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</si>
  <si>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</si>
  <si>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</si>
  <si>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</si>
  <si>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</si>
  <si>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</si>
  <si>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</si>
  <si>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</si>
  <si>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</si>
  <si>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</si>
  <si>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</si>
  <si>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</si>
  <si>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</si>
  <si>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</si>
  <si>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</si>
  <si>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</si>
  <si>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</si>
  <si>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</si>
  <si>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</si>
  <si>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</si>
  <si>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</si>
  <si>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</si>
  <si>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</si>
  <si>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</si>
  <si>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</si>
  <si>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</si>
  <si>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</si>
  <si>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</si>
  <si>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</si>
  <si>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</si>
  <si>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</si>
  <si>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</si>
  <si>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</si>
  <si>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</si>
  <si>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</si>
  <si>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</si>
  <si>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</si>
  <si>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</si>
  <si>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</si>
  <si>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</si>
  <si>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</si>
  <si>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</si>
  <si>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</si>
  <si>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</si>
  <si>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</si>
  <si>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</si>
  <si>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</si>
  <si>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</si>
  <si>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</si>
  <si>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</si>
  <si>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</si>
  <si>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</si>
  <si>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</si>
  <si>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</si>
  <si>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</si>
  <si>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</si>
  <si>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</si>
  <si>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</si>
  <si>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</si>
  <si>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</si>
  <si>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</si>
  <si>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</si>
  <si>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</si>
  <si>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</si>
  <si>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</si>
  <si>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</si>
  <si>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</si>
  <si>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</si>
  <si>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</si>
  <si>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</si>
  <si>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</si>
  <si>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</si>
  <si>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</si>
  <si>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</si>
  <si>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</si>
  <si>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</si>
  <si>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</si>
  <si>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</si>
  <si>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</si>
  <si>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</si>
  <si>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</si>
  <si>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</si>
  <si>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</si>
  <si>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</si>
  <si>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</si>
  <si>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</si>
  <si>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</si>
  <si>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</si>
  <si>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</si>
  <si>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</si>
  <si>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</si>
  <si>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</si>
  <si>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</si>
  <si>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</si>
  <si>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</si>
  <si>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</si>
  <si>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</si>
  <si>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</si>
  <si>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</si>
  <si>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</si>
  <si>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</si>
  <si>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</si>
  <si>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</si>
  <si>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</si>
  <si>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</si>
  <si>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</si>
  <si>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</si>
  <si>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</si>
  <si>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</si>
  <si>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</si>
  <si>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</si>
  <si>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</si>
  <si>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</si>
  <si>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</si>
  <si>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</si>
  <si>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</si>
  <si>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</si>
  <si>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</si>
  <si>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</si>
  <si>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</si>
  <si>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</si>
  <si>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</si>
  <si>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</si>
  <si>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</si>
  <si>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</si>
  <si>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</si>
  <si>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</si>
  <si>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</si>
  <si>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</si>
  <si>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</si>
  <si>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</si>
  <si>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</si>
  <si>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</si>
  <si>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</si>
  <si>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</si>
  <si>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J-03512522-1.4.1.1-2021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</si>
  <si>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</si>
  <si>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</si>
  <si>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</si>
  <si>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</si>
  <si>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</si>
  <si>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</si>
  <si>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</si>
  <si>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</si>
  <si>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</si>
  <si>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</si>
  <si>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</si>
  <si>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</si>
  <si>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</si>
  <si>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</si>
  <si>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</si>
  <si>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</si>
  <si>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</si>
  <si>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</si>
  <si>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</si>
  <si>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</si>
  <si>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</si>
  <si>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</si>
  <si>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</si>
  <si>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</si>
  <si>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</si>
  <si>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</si>
  <si>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</si>
  <si>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</si>
  <si>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</si>
  <si>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</si>
  <si>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</si>
  <si>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</si>
  <si>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</si>
  <si>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</si>
  <si>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</si>
  <si>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</si>
  <si>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</si>
  <si>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</si>
  <si>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</si>
  <si>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</si>
  <si>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</si>
  <si>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</si>
  <si>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ВЛ-0,4кВ №18 ТП 018 ул. Советская, ул. Красноармейская г. Мценск -0,96км (с установкой охранной зоны).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</si>
  <si>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</si>
  <si>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</si>
  <si>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</si>
  <si>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</si>
  <si>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Фактический объем финансирования капитальных вложений на 01.01.2021,
млн. рублей
(с НДС)</t>
  </si>
  <si>
    <t>Остаток финансирования капитальных вложений на 01.01.2021 в прогнозных ценах соответствующих лет, млн. рублей
(с НДС)</t>
  </si>
  <si>
    <t>Финансирование капитальных вложений года 2021, млн. рублей (с НДС)</t>
  </si>
  <si>
    <t>2021</t>
  </si>
  <si>
    <t>Приказом Управления по тарифам иценовой политике Орловской и области №536-т от 25.12.2020</t>
  </si>
  <si>
    <t>Строительство БКТП 1х250 10/0,4 кВ с ликвидацией КТП 011 п. Нарышкино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</si>
  <si>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</si>
  <si>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10/0,4 кВ мощностью 400 кВА на трансформатор 10/0,4 кВ мощностью 100 кВА  ТП 001 с. Моховое -1шт.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</si>
  <si>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</si>
  <si>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</si>
  <si>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</si>
  <si>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ВЛ-0,4кВ №3 ТП-106 ул. Караулова Гора,  пер.2-й Новосильский г. Мценск -0,64км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</si>
  <si>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</si>
  <si>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</si>
  <si>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</si>
  <si>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Участок ВЛ 10 кВ №1 ПС Долгое 110/35/10  от  ТП 001 до ТП 017 с совместным подвесом ВЛ 04 кВ п. Долгое -1,71км</t>
  </si>
  <si>
    <t>ВЛ 0,4 кВ №4 ТП 005 пгт.Покровское, пер.Больничный -0,337км</t>
  </si>
  <si>
    <t>ВЛ 0,4 кВ №4 ТП 005  с.Дросково ул. Больничная-0,386км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</si>
  <si>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</si>
  <si>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</si>
  <si>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</si>
  <si>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</si>
  <si>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</si>
  <si>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</si>
  <si>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КЛ 0,4 кВ №2 ТП 047 до ж/д №1 по ул. Селищева г. Ливны - 0,111 км</t>
  </si>
  <si>
    <t xml:space="preserve">Прибор УПК-02Н-3 </t>
  </si>
  <si>
    <t>Автомобиль LADA Largus универсал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</si>
  <si>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</si>
  <si>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</si>
  <si>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 xml:space="preserve"> </t>
  </si>
  <si>
    <t>Стоимость оборудования сложилась по результатам торгов</t>
  </si>
  <si>
    <t>Мероприятие 2 квартала</t>
  </si>
  <si>
    <t>Отсутствие земельного участка под размещение</t>
  </si>
  <si>
    <t>Включено по технической необходимости</t>
  </si>
  <si>
    <t>Стоимость оборудования сложилась по результатам торгов. Разделено на 2 мероприятия.</t>
  </si>
  <si>
    <t>См.строка 95</t>
  </si>
  <si>
    <t>Увеличение мощности тр-ра</t>
  </si>
  <si>
    <t>Уменьшение мощности тр-ра</t>
  </si>
  <si>
    <t>Стоимость оборудования сложилась по результатам торгов. Заменено 5 ячеек.</t>
  </si>
  <si>
    <t>Незавершенная реконструция, изменение протяженности линии в соответствии с проектной документацией.</t>
  </si>
  <si>
    <t>Стоимость материалов сложилась по результатам торгов</t>
  </si>
  <si>
    <t>Стоимость  сложилась по результатам торгов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</si>
</sst>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E+00"/>
    <numFmt numFmtId="178" formatCode="0.000E+00"/>
    <numFmt numFmtId="179" formatCode="0.0000E+00"/>
    <numFmt numFmtId="180" formatCode="0E+00"/>
    <numFmt numFmtId="181" formatCode="0.0000"/>
    <numFmt numFmtId="182" formatCode="0.00000"/>
    <numFmt numFmtId="183" formatCode="0.0"/>
    <numFmt numFmtId="184" formatCode="0.000000"/>
    <numFmt numFmtId="185" formatCode="0.0000000"/>
    <numFmt numFmtId="186" formatCode="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name val="SimSun"/>
      <family val="2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horizontal="left" wrapText="1"/>
    </xf>
    <xf numFmtId="176" fontId="3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wrapText="1"/>
    </xf>
    <xf numFmtId="176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left"/>
    </xf>
    <xf numFmtId="0" fontId="3" fillId="0" borderId="10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6" fillId="0" borderId="10" xfId="54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6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0" fontId="6" fillId="0" borderId="10" xfId="54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181" fontId="3" fillId="0" borderId="0" xfId="0" applyNumberFormat="1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tabSelected="1" view="pageBreakPreview" zoomScaleSheetLayoutView="100" zoomScalePageLayoutView="0" workbookViewId="0" topLeftCell="D1">
      <selection activeCell="T18" sqref="T18:T493"/>
    </sheetView>
  </sheetViews>
  <sheetFormatPr defaultColWidth="9.00390625" defaultRowHeight="12.75"/>
  <cols>
    <col min="1" max="1" width="8.125" style="1" customWidth="1"/>
    <col min="2" max="2" width="49.125" style="1" customWidth="1"/>
    <col min="3" max="3" width="26.25390625" style="1" customWidth="1"/>
    <col min="4" max="6" width="11.125" style="1" customWidth="1"/>
    <col min="7" max="16" width="7.875" style="1" customWidth="1"/>
    <col min="17" max="17" width="14.625" style="1" customWidth="1"/>
    <col min="18" max="18" width="6.875" style="1" customWidth="1"/>
    <col min="19" max="19" width="7.625" style="1" customWidth="1"/>
    <col min="20" max="20" width="41.625" style="1" customWidth="1"/>
    <col min="21" max="22" width="9.125" style="1" customWidth="1"/>
    <col min="23" max="16384" width="9.125" style="1" customWidth="1"/>
  </cols>
  <sheetData>
    <row r="1" ht="12">
      <c r="T1" s="4" t="s">
        <v>24</v>
      </c>
    </row>
    <row r="2" spans="18:20" ht="24" customHeight="1">
      <c r="R2" s="50" t="s">
        <v>5</v>
      </c>
      <c r="S2" s="50"/>
      <c r="T2" s="50"/>
    </row>
    <row r="3" spans="1:20" ht="12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6:12" ht="12">
      <c r="F4" s="4" t="s">
        <v>26</v>
      </c>
      <c r="G4" s="52" t="s">
        <v>43</v>
      </c>
      <c r="H4" s="52"/>
      <c r="I4" s="1" t="s">
        <v>27</v>
      </c>
      <c r="J4" s="52" t="s">
        <v>480</v>
      </c>
      <c r="K4" s="52"/>
      <c r="L4" s="1" t="s">
        <v>28</v>
      </c>
    </row>
    <row r="5" ht="11.25" customHeight="1"/>
    <row r="6" spans="6:17" ht="12.75" customHeight="1">
      <c r="F6" s="4" t="s">
        <v>6</v>
      </c>
      <c r="G6" s="54" t="s">
        <v>144</v>
      </c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7:16" ht="12.75" customHeight="1">
      <c r="G7" s="53" t="s">
        <v>7</v>
      </c>
      <c r="H7" s="53"/>
      <c r="I7" s="53"/>
      <c r="J7" s="53"/>
      <c r="K7" s="53"/>
      <c r="L7" s="53"/>
      <c r="M7" s="53"/>
      <c r="N7" s="53"/>
      <c r="O7" s="53"/>
      <c r="P7" s="44"/>
    </row>
    <row r="8" ht="11.25" customHeight="1"/>
    <row r="9" spans="9:12" ht="12">
      <c r="I9" s="4" t="s">
        <v>8</v>
      </c>
      <c r="J9" s="52" t="s">
        <v>480</v>
      </c>
      <c r="K9" s="52"/>
      <c r="L9" s="1" t="s">
        <v>9</v>
      </c>
    </row>
    <row r="10" ht="11.25" customHeight="1"/>
    <row r="11" spans="7:20" ht="12.75" customHeight="1">
      <c r="G11" s="4" t="s">
        <v>10</v>
      </c>
      <c r="H11" s="55" t="s">
        <v>481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8:16" ht="12.75" customHeight="1">
      <c r="H12" s="53" t="s">
        <v>11</v>
      </c>
      <c r="I12" s="53"/>
      <c r="J12" s="53"/>
      <c r="K12" s="53"/>
      <c r="L12" s="53"/>
      <c r="M12" s="53"/>
      <c r="N12" s="53"/>
      <c r="O12" s="53"/>
      <c r="P12" s="53"/>
    </row>
    <row r="13" spans="9:16" ht="20.25" customHeight="1">
      <c r="I13" s="45"/>
      <c r="J13" s="45"/>
      <c r="O13" s="46"/>
      <c r="P13" s="46"/>
    </row>
    <row r="14" spans="1:20" ht="48" customHeight="1">
      <c r="A14" s="49" t="s">
        <v>12</v>
      </c>
      <c r="B14" s="49" t="s">
        <v>13</v>
      </c>
      <c r="C14" s="49" t="s">
        <v>14</v>
      </c>
      <c r="D14" s="49" t="s">
        <v>15</v>
      </c>
      <c r="E14" s="49" t="s">
        <v>477</v>
      </c>
      <c r="F14" s="49" t="s">
        <v>478</v>
      </c>
      <c r="G14" s="49" t="s">
        <v>479</v>
      </c>
      <c r="H14" s="49"/>
      <c r="I14" s="49"/>
      <c r="J14" s="49"/>
      <c r="K14" s="49"/>
      <c r="L14" s="49"/>
      <c r="M14" s="49"/>
      <c r="N14" s="49"/>
      <c r="O14" s="49"/>
      <c r="P14" s="49"/>
      <c r="Q14" s="49" t="s">
        <v>21</v>
      </c>
      <c r="R14" s="49" t="s">
        <v>22</v>
      </c>
      <c r="S14" s="49"/>
      <c r="T14" s="49" t="s">
        <v>3</v>
      </c>
    </row>
    <row r="15" spans="1:20" ht="15" customHeight="1">
      <c r="A15" s="49"/>
      <c r="B15" s="49"/>
      <c r="C15" s="49"/>
      <c r="D15" s="49"/>
      <c r="E15" s="49"/>
      <c r="F15" s="49"/>
      <c r="G15" s="49" t="s">
        <v>16</v>
      </c>
      <c r="H15" s="49"/>
      <c r="I15" s="49" t="s">
        <v>17</v>
      </c>
      <c r="J15" s="49"/>
      <c r="K15" s="49" t="s">
        <v>18</v>
      </c>
      <c r="L15" s="49"/>
      <c r="M15" s="49" t="s">
        <v>19</v>
      </c>
      <c r="N15" s="49"/>
      <c r="O15" s="49" t="s">
        <v>20</v>
      </c>
      <c r="P15" s="49"/>
      <c r="Q15" s="49"/>
      <c r="R15" s="57" t="s">
        <v>23</v>
      </c>
      <c r="S15" s="56" t="s">
        <v>2</v>
      </c>
      <c r="T15" s="49"/>
    </row>
    <row r="16" spans="1:20" ht="86.25" customHeight="1">
      <c r="A16" s="49"/>
      <c r="B16" s="49"/>
      <c r="C16" s="49"/>
      <c r="D16" s="49"/>
      <c r="E16" s="49"/>
      <c r="F16" s="49"/>
      <c r="G16" s="2" t="s">
        <v>0</v>
      </c>
      <c r="H16" s="2" t="s">
        <v>1</v>
      </c>
      <c r="I16" s="2" t="s">
        <v>0</v>
      </c>
      <c r="J16" s="2" t="s">
        <v>1</v>
      </c>
      <c r="K16" s="2" t="s">
        <v>0</v>
      </c>
      <c r="L16" s="2" t="s">
        <v>1</v>
      </c>
      <c r="M16" s="2" t="s">
        <v>0</v>
      </c>
      <c r="N16" s="2" t="s">
        <v>1</v>
      </c>
      <c r="O16" s="2" t="s">
        <v>0</v>
      </c>
      <c r="P16" s="2" t="s">
        <v>1</v>
      </c>
      <c r="Q16" s="49"/>
      <c r="R16" s="57"/>
      <c r="S16" s="56"/>
      <c r="T16" s="49"/>
    </row>
    <row r="17" spans="1:22" ht="12">
      <c r="A17" s="29">
        <v>1</v>
      </c>
      <c r="B17" s="15">
        <v>2</v>
      </c>
      <c r="C17" s="29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6"/>
      <c r="V17" s="6"/>
    </row>
    <row r="18" spans="1:24" ht="12">
      <c r="A18" s="33" t="s">
        <v>29</v>
      </c>
      <c r="B18" s="16" t="s">
        <v>4</v>
      </c>
      <c r="C18" s="36" t="s">
        <v>30</v>
      </c>
      <c r="D18" s="9">
        <v>254.57488109898227</v>
      </c>
      <c r="E18" s="9">
        <v>0</v>
      </c>
      <c r="F18" s="9" t="s">
        <v>506</v>
      </c>
      <c r="G18" s="9">
        <f>I18+K18+M18+O18</f>
        <v>46.74655278974059</v>
      </c>
      <c r="H18" s="9">
        <f>J18+L18+N18+P18</f>
        <v>42.90145604399999</v>
      </c>
      <c r="I18" s="9">
        <v>46.74655278974059</v>
      </c>
      <c r="J18" s="9">
        <v>42.90145604399999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>H18-G18</f>
        <v>-3.845096745740598</v>
      </c>
      <c r="S18" s="9">
        <f>R18/G18*100</f>
        <v>-8.22541239144478</v>
      </c>
      <c r="T18" s="8"/>
      <c r="U18" s="5"/>
      <c r="V18" s="5"/>
      <c r="W18" s="5"/>
      <c r="X18" s="5"/>
    </row>
    <row r="19" spans="1:25" ht="12">
      <c r="A19" s="33" t="s">
        <v>31</v>
      </c>
      <c r="B19" s="16" t="s">
        <v>32</v>
      </c>
      <c r="C19" s="37"/>
      <c r="D19" s="9">
        <v>0</v>
      </c>
      <c r="E19" s="9">
        <v>0</v>
      </c>
      <c r="F19" s="9">
        <v>0</v>
      </c>
      <c r="G19" s="9">
        <f aca="true" t="shared" si="0" ref="G19:G82">I19+K19+M19+O19</f>
        <v>0</v>
      </c>
      <c r="H19" s="9">
        <f aca="true" t="shared" si="1" ref="H19:H82">J19+L19+N19+P19</f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aca="true" t="shared" si="2" ref="R19:R82">H19-G19</f>
        <v>0</v>
      </c>
      <c r="S19" s="9">
        <v>0</v>
      </c>
      <c r="T19" s="8"/>
      <c r="U19" s="5"/>
      <c r="V19" s="5"/>
      <c r="W19" s="5"/>
      <c r="X19" s="5"/>
      <c r="Y19" s="7"/>
    </row>
    <row r="20" spans="1:24" ht="24">
      <c r="A20" s="33" t="s">
        <v>33</v>
      </c>
      <c r="B20" s="16" t="s">
        <v>34</v>
      </c>
      <c r="C20" s="36" t="s">
        <v>30</v>
      </c>
      <c r="D20" s="9">
        <v>227.5823524758169</v>
      </c>
      <c r="E20" s="9">
        <v>0</v>
      </c>
      <c r="F20" s="9">
        <v>0</v>
      </c>
      <c r="G20" s="9">
        <f t="shared" si="0"/>
        <v>46.74655278974059</v>
      </c>
      <c r="H20" s="9">
        <f t="shared" si="1"/>
        <v>42.614245391999994</v>
      </c>
      <c r="I20" s="9">
        <v>46.74655278974059</v>
      </c>
      <c r="J20" s="9">
        <v>42.614245391999994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2"/>
        <v>-4.132307397740597</v>
      </c>
      <c r="S20" s="9">
        <f>R20/G20*100</f>
        <v>-8.839812031332308</v>
      </c>
      <c r="T20" s="8"/>
      <c r="U20" s="5"/>
      <c r="V20" s="5"/>
      <c r="W20" s="5"/>
      <c r="X20" s="5"/>
    </row>
    <row r="21" spans="1:24" ht="36">
      <c r="A21" s="33" t="s">
        <v>35</v>
      </c>
      <c r="B21" s="17" t="s">
        <v>36</v>
      </c>
      <c r="C21" s="37"/>
      <c r="D21" s="9">
        <v>0</v>
      </c>
      <c r="E21" s="9">
        <v>0</v>
      </c>
      <c r="F21" s="9">
        <v>0</v>
      </c>
      <c r="G21" s="9">
        <f t="shared" si="0"/>
        <v>0</v>
      </c>
      <c r="H21" s="9">
        <f t="shared" si="1"/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f t="shared" si="2"/>
        <v>0</v>
      </c>
      <c r="S21" s="9">
        <v>0</v>
      </c>
      <c r="T21" s="8"/>
      <c r="U21" s="5"/>
      <c r="V21" s="5"/>
      <c r="W21" s="5"/>
      <c r="X21" s="5"/>
    </row>
    <row r="22" spans="1:24" ht="24">
      <c r="A22" s="34" t="s">
        <v>37</v>
      </c>
      <c r="B22" s="16" t="s">
        <v>38</v>
      </c>
      <c r="C22" s="36" t="s">
        <v>30</v>
      </c>
      <c r="D22" s="9">
        <v>26.992528623165352</v>
      </c>
      <c r="E22" s="9">
        <v>0</v>
      </c>
      <c r="F22" s="9">
        <v>0</v>
      </c>
      <c r="G22" s="9">
        <f t="shared" si="0"/>
        <v>0</v>
      </c>
      <c r="H22" s="9">
        <f t="shared" si="1"/>
        <v>0.287210652</v>
      </c>
      <c r="I22" s="9">
        <v>0</v>
      </c>
      <c r="J22" s="9">
        <v>0.287210652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2"/>
        <v>0.287210652</v>
      </c>
      <c r="S22" s="9">
        <v>0</v>
      </c>
      <c r="T22" s="8"/>
      <c r="U22" s="5"/>
      <c r="V22" s="5"/>
      <c r="W22" s="5"/>
      <c r="X22" s="5"/>
    </row>
    <row r="23" spans="1:24" ht="24">
      <c r="A23" s="33" t="s">
        <v>39</v>
      </c>
      <c r="B23" s="16" t="s">
        <v>40</v>
      </c>
      <c r="C23" s="37"/>
      <c r="D23" s="9">
        <v>0</v>
      </c>
      <c r="E23" s="9">
        <v>0</v>
      </c>
      <c r="F23" s="9">
        <v>0</v>
      </c>
      <c r="G23" s="9">
        <f t="shared" si="0"/>
        <v>0</v>
      </c>
      <c r="H23" s="9">
        <f t="shared" si="1"/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f t="shared" si="2"/>
        <v>0</v>
      </c>
      <c r="S23" s="9">
        <v>0</v>
      </c>
      <c r="T23" s="8"/>
      <c r="U23" s="5"/>
      <c r="V23" s="5"/>
      <c r="W23" s="5"/>
      <c r="X23" s="5"/>
    </row>
    <row r="24" spans="1:24" ht="12">
      <c r="A24" s="33" t="s">
        <v>41</v>
      </c>
      <c r="B24" s="17" t="s">
        <v>42</v>
      </c>
      <c r="C24" s="37"/>
      <c r="D24" s="9">
        <v>0</v>
      </c>
      <c r="E24" s="9">
        <v>0</v>
      </c>
      <c r="F24" s="9">
        <v>0</v>
      </c>
      <c r="G24" s="9">
        <f t="shared" si="0"/>
        <v>0</v>
      </c>
      <c r="H24" s="9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2"/>
        <v>0</v>
      </c>
      <c r="S24" s="9">
        <v>0</v>
      </c>
      <c r="T24" s="8"/>
      <c r="U24" s="5"/>
      <c r="V24" s="5"/>
      <c r="W24" s="5"/>
      <c r="X24" s="5"/>
    </row>
    <row r="25" spans="1:24" ht="12">
      <c r="A25" s="34" t="s">
        <v>43</v>
      </c>
      <c r="B25" s="16" t="s">
        <v>44</v>
      </c>
      <c r="C25" s="36" t="s">
        <v>30</v>
      </c>
      <c r="D25" s="9">
        <v>254.57488109898227</v>
      </c>
      <c r="E25" s="9">
        <v>0</v>
      </c>
      <c r="F25" s="9">
        <v>0</v>
      </c>
      <c r="G25" s="9">
        <f t="shared" si="0"/>
        <v>46.74655278974059</v>
      </c>
      <c r="H25" s="9">
        <f t="shared" si="1"/>
        <v>42.90145604399999</v>
      </c>
      <c r="I25" s="9">
        <v>46.74655278974059</v>
      </c>
      <c r="J25" s="9">
        <v>42.90145604399999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f t="shared" si="2"/>
        <v>-3.845096745740598</v>
      </c>
      <c r="S25" s="9">
        <f>R25/G25*100</f>
        <v>-8.22541239144478</v>
      </c>
      <c r="T25" s="8"/>
      <c r="U25" s="5"/>
      <c r="V25" s="5"/>
      <c r="W25" s="5"/>
      <c r="X25" s="5"/>
    </row>
    <row r="26" spans="1:24" ht="12">
      <c r="A26" s="33" t="s">
        <v>45</v>
      </c>
      <c r="B26" s="16" t="s">
        <v>46</v>
      </c>
      <c r="C26" s="37"/>
      <c r="D26" s="9">
        <v>0</v>
      </c>
      <c r="E26" s="9">
        <v>0</v>
      </c>
      <c r="F26" s="9">
        <v>0</v>
      </c>
      <c r="G26" s="9">
        <f t="shared" si="0"/>
        <v>0</v>
      </c>
      <c r="H26" s="9">
        <f t="shared" si="1"/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f t="shared" si="2"/>
        <v>0</v>
      </c>
      <c r="S26" s="9">
        <v>0</v>
      </c>
      <c r="T26" s="8"/>
      <c r="U26" s="5"/>
      <c r="V26" s="5"/>
      <c r="W26" s="5"/>
      <c r="X26" s="5"/>
    </row>
    <row r="27" spans="1:24" ht="24">
      <c r="A27" s="33" t="s">
        <v>47</v>
      </c>
      <c r="B27" s="16" t="s">
        <v>48</v>
      </c>
      <c r="C27" s="37"/>
      <c r="D27" s="9">
        <v>0</v>
      </c>
      <c r="E27" s="9">
        <v>0</v>
      </c>
      <c r="F27" s="9">
        <v>0</v>
      </c>
      <c r="G27" s="9">
        <f t="shared" si="0"/>
        <v>0</v>
      </c>
      <c r="H27" s="9">
        <f t="shared" si="1"/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f t="shared" si="2"/>
        <v>0</v>
      </c>
      <c r="S27" s="9">
        <v>0</v>
      </c>
      <c r="T27" s="8"/>
      <c r="U27" s="5"/>
      <c r="V27" s="5"/>
      <c r="W27" s="5"/>
      <c r="X27" s="5"/>
    </row>
    <row r="28" spans="1:24" ht="36">
      <c r="A28" s="33" t="s">
        <v>49</v>
      </c>
      <c r="B28" s="16" t="s">
        <v>50</v>
      </c>
      <c r="C28" s="37"/>
      <c r="D28" s="9">
        <v>0</v>
      </c>
      <c r="E28" s="9">
        <v>0</v>
      </c>
      <c r="F28" s="9">
        <v>0</v>
      </c>
      <c r="G28" s="9">
        <f t="shared" si="0"/>
        <v>0</v>
      </c>
      <c r="H28" s="9">
        <f t="shared" si="1"/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2"/>
        <v>0</v>
      </c>
      <c r="S28" s="9">
        <v>0</v>
      </c>
      <c r="T28" s="8"/>
      <c r="U28" s="5"/>
      <c r="V28" s="5"/>
      <c r="W28" s="5"/>
      <c r="X28" s="5"/>
    </row>
    <row r="29" spans="1:24" ht="36">
      <c r="A29" s="33" t="s">
        <v>51</v>
      </c>
      <c r="B29" s="16" t="s">
        <v>52</v>
      </c>
      <c r="C29" s="37"/>
      <c r="D29" s="9">
        <v>0</v>
      </c>
      <c r="E29" s="9">
        <v>0</v>
      </c>
      <c r="F29" s="9">
        <v>0</v>
      </c>
      <c r="G29" s="9">
        <f t="shared" si="0"/>
        <v>0</v>
      </c>
      <c r="H29" s="9">
        <f t="shared" si="1"/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f t="shared" si="2"/>
        <v>0</v>
      </c>
      <c r="S29" s="9">
        <v>0</v>
      </c>
      <c r="T29" s="8"/>
      <c r="U29" s="5"/>
      <c r="V29" s="5"/>
      <c r="W29" s="5"/>
      <c r="X29" s="5"/>
    </row>
    <row r="30" spans="1:24" ht="36">
      <c r="A30" s="33" t="s">
        <v>53</v>
      </c>
      <c r="B30" s="16" t="s">
        <v>54</v>
      </c>
      <c r="C30" s="37"/>
      <c r="D30" s="9">
        <v>0</v>
      </c>
      <c r="E30" s="9">
        <v>0</v>
      </c>
      <c r="F30" s="9">
        <v>0</v>
      </c>
      <c r="G30" s="9">
        <f t="shared" si="0"/>
        <v>0</v>
      </c>
      <c r="H30" s="9">
        <f t="shared" si="1"/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f t="shared" si="2"/>
        <v>0</v>
      </c>
      <c r="S30" s="9">
        <v>0</v>
      </c>
      <c r="T30" s="8"/>
      <c r="U30" s="5"/>
      <c r="V30" s="5"/>
      <c r="W30" s="5"/>
      <c r="X30" s="5"/>
    </row>
    <row r="31" spans="1:24" ht="24">
      <c r="A31" s="33" t="s">
        <v>55</v>
      </c>
      <c r="B31" s="16" t="s">
        <v>56</v>
      </c>
      <c r="C31" s="37"/>
      <c r="D31" s="9">
        <v>0</v>
      </c>
      <c r="E31" s="9">
        <v>0</v>
      </c>
      <c r="F31" s="9">
        <v>0</v>
      </c>
      <c r="G31" s="9">
        <f t="shared" si="0"/>
        <v>0</v>
      </c>
      <c r="H31" s="9">
        <f t="shared" si="1"/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f t="shared" si="2"/>
        <v>0</v>
      </c>
      <c r="S31" s="9">
        <v>0</v>
      </c>
      <c r="T31" s="8"/>
      <c r="U31" s="5"/>
      <c r="V31" s="5"/>
      <c r="W31" s="5"/>
      <c r="X31" s="5"/>
    </row>
    <row r="32" spans="1:24" ht="36">
      <c r="A32" s="33" t="s">
        <v>57</v>
      </c>
      <c r="B32" s="16" t="s">
        <v>58</v>
      </c>
      <c r="C32" s="37"/>
      <c r="D32" s="9">
        <v>0</v>
      </c>
      <c r="E32" s="9">
        <v>0</v>
      </c>
      <c r="F32" s="9">
        <v>0</v>
      </c>
      <c r="G32" s="9">
        <f t="shared" si="0"/>
        <v>0</v>
      </c>
      <c r="H32" s="9">
        <f t="shared" si="1"/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2"/>
        <v>0</v>
      </c>
      <c r="S32" s="9">
        <v>0</v>
      </c>
      <c r="T32" s="8"/>
      <c r="U32" s="5"/>
      <c r="V32" s="5"/>
      <c r="W32" s="5"/>
      <c r="X32" s="5"/>
    </row>
    <row r="33" spans="1:24" ht="24">
      <c r="A33" s="33" t="s">
        <v>59</v>
      </c>
      <c r="B33" s="16" t="s">
        <v>60</v>
      </c>
      <c r="C33" s="37"/>
      <c r="D33" s="9">
        <v>0</v>
      </c>
      <c r="E33" s="9">
        <v>0</v>
      </c>
      <c r="F33" s="9">
        <v>0</v>
      </c>
      <c r="G33" s="9">
        <f t="shared" si="0"/>
        <v>0</v>
      </c>
      <c r="H33" s="9">
        <f t="shared" si="1"/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f t="shared" si="2"/>
        <v>0</v>
      </c>
      <c r="S33" s="9">
        <v>0</v>
      </c>
      <c r="T33" s="8"/>
      <c r="U33" s="5"/>
      <c r="V33" s="5"/>
      <c r="W33" s="5"/>
      <c r="X33" s="5"/>
    </row>
    <row r="34" spans="1:24" ht="24">
      <c r="A34" s="33" t="s">
        <v>61</v>
      </c>
      <c r="B34" s="16" t="s">
        <v>62</v>
      </c>
      <c r="C34" s="37"/>
      <c r="D34" s="9">
        <v>0</v>
      </c>
      <c r="E34" s="9">
        <v>0</v>
      </c>
      <c r="F34" s="9">
        <v>0</v>
      </c>
      <c r="G34" s="9">
        <f t="shared" si="0"/>
        <v>0</v>
      </c>
      <c r="H34" s="9">
        <f t="shared" si="1"/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f t="shared" si="2"/>
        <v>0</v>
      </c>
      <c r="S34" s="9">
        <v>0</v>
      </c>
      <c r="T34" s="8"/>
      <c r="U34" s="5"/>
      <c r="V34" s="5"/>
      <c r="W34" s="5"/>
      <c r="X34" s="5"/>
    </row>
    <row r="35" spans="1:24" ht="24">
      <c r="A35" s="33" t="s">
        <v>63</v>
      </c>
      <c r="B35" s="16" t="s">
        <v>64</v>
      </c>
      <c r="C35" s="37"/>
      <c r="D35" s="9">
        <v>0</v>
      </c>
      <c r="E35" s="9">
        <v>0</v>
      </c>
      <c r="F35" s="9">
        <v>0</v>
      </c>
      <c r="G35" s="9">
        <f t="shared" si="0"/>
        <v>0</v>
      </c>
      <c r="H35" s="9">
        <f t="shared" si="1"/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f t="shared" si="2"/>
        <v>0</v>
      </c>
      <c r="S35" s="9">
        <v>0</v>
      </c>
      <c r="T35" s="8"/>
      <c r="U35" s="5"/>
      <c r="V35" s="5"/>
      <c r="W35" s="5"/>
      <c r="X35" s="5"/>
    </row>
    <row r="36" spans="1:24" ht="60">
      <c r="A36" s="33" t="s">
        <v>63</v>
      </c>
      <c r="B36" s="16" t="s">
        <v>65</v>
      </c>
      <c r="C36" s="37"/>
      <c r="D36" s="9">
        <v>0</v>
      </c>
      <c r="E36" s="9">
        <v>0</v>
      </c>
      <c r="F36" s="9">
        <v>0</v>
      </c>
      <c r="G36" s="9">
        <f t="shared" si="0"/>
        <v>0</v>
      </c>
      <c r="H36" s="9">
        <f t="shared" si="1"/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f t="shared" si="2"/>
        <v>0</v>
      </c>
      <c r="S36" s="9">
        <v>0</v>
      </c>
      <c r="T36" s="8"/>
      <c r="U36" s="5"/>
      <c r="V36" s="5"/>
      <c r="W36" s="5"/>
      <c r="X36" s="5"/>
    </row>
    <row r="37" spans="1:24" ht="60">
      <c r="A37" s="33" t="s">
        <v>63</v>
      </c>
      <c r="B37" s="16" t="s">
        <v>66</v>
      </c>
      <c r="C37" s="37"/>
      <c r="D37" s="9">
        <v>0</v>
      </c>
      <c r="E37" s="9">
        <v>0</v>
      </c>
      <c r="F37" s="9">
        <v>0</v>
      </c>
      <c r="G37" s="9">
        <f t="shared" si="0"/>
        <v>0</v>
      </c>
      <c r="H37" s="9">
        <f t="shared" si="1"/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f t="shared" si="2"/>
        <v>0</v>
      </c>
      <c r="S37" s="9">
        <v>0</v>
      </c>
      <c r="T37" s="8"/>
      <c r="U37" s="5"/>
      <c r="V37" s="5"/>
      <c r="W37" s="5"/>
      <c r="X37" s="5"/>
    </row>
    <row r="38" spans="1:24" ht="60">
      <c r="A38" s="33" t="s">
        <v>63</v>
      </c>
      <c r="B38" s="16" t="s">
        <v>67</v>
      </c>
      <c r="C38" s="37"/>
      <c r="D38" s="9">
        <v>0</v>
      </c>
      <c r="E38" s="9">
        <v>0</v>
      </c>
      <c r="F38" s="9">
        <v>0</v>
      </c>
      <c r="G38" s="9">
        <f t="shared" si="0"/>
        <v>0</v>
      </c>
      <c r="H38" s="9">
        <f t="shared" si="1"/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f t="shared" si="2"/>
        <v>0</v>
      </c>
      <c r="S38" s="9">
        <v>0</v>
      </c>
      <c r="T38" s="8"/>
      <c r="U38" s="5"/>
      <c r="V38" s="5"/>
      <c r="W38" s="5"/>
      <c r="X38" s="5"/>
    </row>
    <row r="39" spans="1:24" ht="24">
      <c r="A39" s="33" t="s">
        <v>68</v>
      </c>
      <c r="B39" s="16" t="s">
        <v>64</v>
      </c>
      <c r="C39" s="37"/>
      <c r="D39" s="9">
        <v>0</v>
      </c>
      <c r="E39" s="9">
        <v>0</v>
      </c>
      <c r="F39" s="9">
        <v>0</v>
      </c>
      <c r="G39" s="9">
        <f t="shared" si="0"/>
        <v>0</v>
      </c>
      <c r="H39" s="9">
        <f t="shared" si="1"/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f t="shared" si="2"/>
        <v>0</v>
      </c>
      <c r="S39" s="9">
        <v>0</v>
      </c>
      <c r="T39" s="8"/>
      <c r="U39" s="5"/>
      <c r="V39" s="5"/>
      <c r="W39" s="5"/>
      <c r="X39" s="5"/>
    </row>
    <row r="40" spans="1:24" ht="60">
      <c r="A40" s="33" t="s">
        <v>68</v>
      </c>
      <c r="B40" s="16" t="s">
        <v>65</v>
      </c>
      <c r="C40" s="37"/>
      <c r="D40" s="9">
        <v>0</v>
      </c>
      <c r="E40" s="9">
        <v>0</v>
      </c>
      <c r="F40" s="9">
        <v>0</v>
      </c>
      <c r="G40" s="9">
        <f t="shared" si="0"/>
        <v>0</v>
      </c>
      <c r="H40" s="9">
        <f t="shared" si="1"/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f t="shared" si="2"/>
        <v>0</v>
      </c>
      <c r="S40" s="9">
        <v>0</v>
      </c>
      <c r="T40" s="8"/>
      <c r="U40" s="5"/>
      <c r="V40" s="5"/>
      <c r="W40" s="5"/>
      <c r="X40" s="5"/>
    </row>
    <row r="41" spans="1:24" ht="60">
      <c r="A41" s="33" t="s">
        <v>68</v>
      </c>
      <c r="B41" s="16" t="s">
        <v>66</v>
      </c>
      <c r="C41" s="37"/>
      <c r="D41" s="9">
        <v>0</v>
      </c>
      <c r="E41" s="9">
        <v>0</v>
      </c>
      <c r="F41" s="9">
        <v>0</v>
      </c>
      <c r="G41" s="9">
        <f t="shared" si="0"/>
        <v>0</v>
      </c>
      <c r="H41" s="9">
        <f t="shared" si="1"/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f t="shared" si="2"/>
        <v>0</v>
      </c>
      <c r="S41" s="9">
        <v>0</v>
      </c>
      <c r="T41" s="8"/>
      <c r="U41" s="5"/>
      <c r="V41" s="5"/>
      <c r="W41" s="5"/>
      <c r="X41" s="5"/>
    </row>
    <row r="42" spans="1:24" ht="12">
      <c r="A42" s="33" t="s">
        <v>68</v>
      </c>
      <c r="B42" s="18" t="s">
        <v>69</v>
      </c>
      <c r="C42" s="37"/>
      <c r="D42" s="9">
        <v>0</v>
      </c>
      <c r="E42" s="9">
        <v>0</v>
      </c>
      <c r="F42" s="9">
        <v>0</v>
      </c>
      <c r="G42" s="9">
        <f t="shared" si="0"/>
        <v>0</v>
      </c>
      <c r="H42" s="9">
        <f t="shared" si="1"/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2"/>
        <v>0</v>
      </c>
      <c r="S42" s="9">
        <v>0</v>
      </c>
      <c r="T42" s="8"/>
      <c r="U42" s="5"/>
      <c r="V42" s="5"/>
      <c r="W42" s="5"/>
      <c r="X42" s="5"/>
    </row>
    <row r="43" spans="1:24" ht="60">
      <c r="A43" s="33" t="s">
        <v>68</v>
      </c>
      <c r="B43" s="16" t="s">
        <v>70</v>
      </c>
      <c r="C43" s="37"/>
      <c r="D43" s="9">
        <v>0</v>
      </c>
      <c r="E43" s="9">
        <v>0</v>
      </c>
      <c r="F43" s="9">
        <v>0</v>
      </c>
      <c r="G43" s="9">
        <f t="shared" si="0"/>
        <v>0</v>
      </c>
      <c r="H43" s="9">
        <f t="shared" si="1"/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f t="shared" si="2"/>
        <v>0</v>
      </c>
      <c r="S43" s="9">
        <v>0</v>
      </c>
      <c r="T43" s="8"/>
      <c r="U43" s="5"/>
      <c r="V43" s="5"/>
      <c r="W43" s="5"/>
      <c r="X43" s="5"/>
    </row>
    <row r="44" spans="1:24" ht="48">
      <c r="A44" s="33" t="s">
        <v>71</v>
      </c>
      <c r="B44" s="16" t="s">
        <v>72</v>
      </c>
      <c r="C44" s="37"/>
      <c r="D44" s="9">
        <v>0</v>
      </c>
      <c r="E44" s="9">
        <v>0</v>
      </c>
      <c r="F44" s="9">
        <v>0</v>
      </c>
      <c r="G44" s="9">
        <f t="shared" si="0"/>
        <v>0</v>
      </c>
      <c r="H44" s="9">
        <f t="shared" si="1"/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f t="shared" si="2"/>
        <v>0</v>
      </c>
      <c r="S44" s="9">
        <v>0</v>
      </c>
      <c r="T44" s="8"/>
      <c r="U44" s="5"/>
      <c r="V44" s="5"/>
      <c r="W44" s="5"/>
      <c r="X44" s="5"/>
    </row>
    <row r="45" spans="1:24" ht="48">
      <c r="A45" s="33" t="s">
        <v>73</v>
      </c>
      <c r="B45" s="16" t="s">
        <v>74</v>
      </c>
      <c r="C45" s="37"/>
      <c r="D45" s="9">
        <v>0</v>
      </c>
      <c r="E45" s="9">
        <v>0</v>
      </c>
      <c r="F45" s="9">
        <v>0</v>
      </c>
      <c r="G45" s="9">
        <f t="shared" si="0"/>
        <v>0</v>
      </c>
      <c r="H45" s="9">
        <f t="shared" si="1"/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2"/>
        <v>0</v>
      </c>
      <c r="S45" s="9">
        <v>0</v>
      </c>
      <c r="T45" s="8"/>
      <c r="U45" s="5"/>
      <c r="V45" s="5"/>
      <c r="W45" s="5"/>
      <c r="X45" s="5"/>
    </row>
    <row r="46" spans="1:24" ht="48">
      <c r="A46" s="33" t="s">
        <v>75</v>
      </c>
      <c r="B46" s="16" t="s">
        <v>76</v>
      </c>
      <c r="C46" s="37"/>
      <c r="D46" s="9">
        <v>0</v>
      </c>
      <c r="E46" s="9">
        <v>0</v>
      </c>
      <c r="F46" s="9">
        <v>0</v>
      </c>
      <c r="G46" s="9">
        <f t="shared" si="0"/>
        <v>0</v>
      </c>
      <c r="H46" s="9">
        <f t="shared" si="1"/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f t="shared" si="2"/>
        <v>0</v>
      </c>
      <c r="S46" s="9">
        <v>0</v>
      </c>
      <c r="T46" s="8"/>
      <c r="U46" s="5"/>
      <c r="V46" s="5"/>
      <c r="W46" s="5"/>
      <c r="X46" s="5"/>
    </row>
    <row r="47" spans="1:24" s="13" customFormat="1" ht="24">
      <c r="A47" s="33" t="s">
        <v>77</v>
      </c>
      <c r="B47" s="16" t="s">
        <v>78</v>
      </c>
      <c r="C47" s="36" t="s">
        <v>30</v>
      </c>
      <c r="D47" s="10">
        <v>227.5823524758169</v>
      </c>
      <c r="E47" s="10">
        <v>0</v>
      </c>
      <c r="F47" s="9">
        <v>0</v>
      </c>
      <c r="G47" s="9">
        <f t="shared" si="0"/>
        <v>46.74655278974059</v>
      </c>
      <c r="H47" s="9">
        <f t="shared" si="1"/>
        <v>42.614245391999994</v>
      </c>
      <c r="I47" s="10">
        <v>46.74655278974059</v>
      </c>
      <c r="J47" s="9">
        <v>42.614245391999994</v>
      </c>
      <c r="K47" s="9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f t="shared" si="2"/>
        <v>-4.132307397740597</v>
      </c>
      <c r="S47" s="9">
        <f>R47/G47*100</f>
        <v>-8.839812031332308</v>
      </c>
      <c r="T47" s="11"/>
      <c r="U47" s="12"/>
      <c r="V47" s="12"/>
      <c r="W47" s="12"/>
      <c r="X47" s="12"/>
    </row>
    <row r="48" spans="1:24" s="13" customFormat="1" ht="36">
      <c r="A48" s="33" t="s">
        <v>79</v>
      </c>
      <c r="B48" s="16" t="s">
        <v>80</v>
      </c>
      <c r="C48" s="36" t="s">
        <v>30</v>
      </c>
      <c r="D48" s="10">
        <v>51.16817739020639</v>
      </c>
      <c r="E48" s="10">
        <v>0</v>
      </c>
      <c r="F48" s="9">
        <v>0</v>
      </c>
      <c r="G48" s="9">
        <f t="shared" si="0"/>
        <v>23.529504543911035</v>
      </c>
      <c r="H48" s="9">
        <f t="shared" si="1"/>
        <v>18.673674612</v>
      </c>
      <c r="I48" s="10">
        <v>23.529504543911035</v>
      </c>
      <c r="J48" s="9">
        <v>18.673674612</v>
      </c>
      <c r="K48" s="9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9">
        <f t="shared" si="2"/>
        <v>-4.855829931911035</v>
      </c>
      <c r="S48" s="9">
        <f>R48/G48*100</f>
        <v>-20.637195835760284</v>
      </c>
      <c r="T48" s="11"/>
      <c r="U48" s="12"/>
      <c r="V48" s="12"/>
      <c r="W48" s="12"/>
      <c r="X48" s="12"/>
    </row>
    <row r="49" spans="1:24" s="13" customFormat="1" ht="24">
      <c r="A49" s="33" t="s">
        <v>81</v>
      </c>
      <c r="B49" s="16" t="s">
        <v>82</v>
      </c>
      <c r="C49" s="36" t="s">
        <v>30</v>
      </c>
      <c r="D49" s="10">
        <v>21.172787970206397</v>
      </c>
      <c r="E49" s="10">
        <v>0</v>
      </c>
      <c r="F49" s="9">
        <v>0</v>
      </c>
      <c r="G49" s="9">
        <f t="shared" si="0"/>
        <v>8.59231565191104</v>
      </c>
      <c r="H49" s="9">
        <f t="shared" si="1"/>
        <v>7.645427448</v>
      </c>
      <c r="I49" s="10">
        <v>8.59231565191104</v>
      </c>
      <c r="J49" s="9">
        <v>7.645427448</v>
      </c>
      <c r="K49" s="9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 t="shared" si="2"/>
        <v>-0.9468882039110396</v>
      </c>
      <c r="S49" s="9">
        <f>R49/G49*100</f>
        <v>-11.020174796539738</v>
      </c>
      <c r="T49" s="11"/>
      <c r="U49" s="12"/>
      <c r="V49" s="12"/>
      <c r="W49" s="12"/>
      <c r="X49" s="12"/>
    </row>
    <row r="50" spans="1:24" s="13" customFormat="1" ht="24">
      <c r="A50" s="33" t="s">
        <v>164</v>
      </c>
      <c r="B50" s="17" t="s">
        <v>83</v>
      </c>
      <c r="C50" s="38" t="s">
        <v>165</v>
      </c>
      <c r="D50" s="10">
        <v>21.172787970206397</v>
      </c>
      <c r="E50" s="10">
        <v>0</v>
      </c>
      <c r="F50" s="9">
        <v>0</v>
      </c>
      <c r="G50" s="9">
        <f t="shared" si="0"/>
        <v>8.59231565191104</v>
      </c>
      <c r="H50" s="9">
        <f t="shared" si="1"/>
        <v>7.645427448</v>
      </c>
      <c r="I50" s="10">
        <v>8.59231565191104</v>
      </c>
      <c r="J50" s="9">
        <v>7.645427448</v>
      </c>
      <c r="K50" s="9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9">
        <f t="shared" si="2"/>
        <v>-0.9468882039110396</v>
      </c>
      <c r="S50" s="9">
        <f>R50/G50*100</f>
        <v>-11.020174796539738</v>
      </c>
      <c r="T50" s="11"/>
      <c r="U50" s="12"/>
      <c r="V50" s="12"/>
      <c r="W50" s="12"/>
      <c r="X50" s="12"/>
    </row>
    <row r="51" spans="1:24" ht="12">
      <c r="A51" s="33"/>
      <c r="B51" s="19" t="s">
        <v>166</v>
      </c>
      <c r="C51" s="39"/>
      <c r="D51" s="9">
        <v>0</v>
      </c>
      <c r="E51" s="9">
        <v>0</v>
      </c>
      <c r="F51" s="9">
        <v>0</v>
      </c>
      <c r="G51" s="9">
        <f t="shared" si="0"/>
        <v>0</v>
      </c>
      <c r="H51" s="9">
        <f t="shared" si="1"/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t="shared" si="2"/>
        <v>0</v>
      </c>
      <c r="S51" s="9">
        <v>0</v>
      </c>
      <c r="T51" s="8"/>
      <c r="U51" s="5"/>
      <c r="V51" s="5"/>
      <c r="W51" s="5"/>
      <c r="X51" s="5"/>
    </row>
    <row r="52" spans="1:24" ht="28.5" customHeight="1">
      <c r="A52" s="33"/>
      <c r="B52" s="19" t="s">
        <v>167</v>
      </c>
      <c r="C52" s="39"/>
      <c r="D52" s="9">
        <v>0</v>
      </c>
      <c r="E52" s="9">
        <v>0</v>
      </c>
      <c r="F52" s="9">
        <v>0</v>
      </c>
      <c r="G52" s="9">
        <f t="shared" si="0"/>
        <v>0</v>
      </c>
      <c r="H52" s="9">
        <f t="shared" si="1"/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f t="shared" si="2"/>
        <v>0</v>
      </c>
      <c r="S52" s="9">
        <v>0</v>
      </c>
      <c r="T52" s="8"/>
      <c r="U52" s="5"/>
      <c r="V52" s="5"/>
      <c r="W52" s="5"/>
      <c r="X52" s="5"/>
    </row>
    <row r="53" spans="1:24" ht="36">
      <c r="A53" s="33"/>
      <c r="B53" s="20" t="s">
        <v>168</v>
      </c>
      <c r="C53" s="39" t="s">
        <v>165</v>
      </c>
      <c r="D53" s="9">
        <v>4.004298605543999</v>
      </c>
      <c r="E53" s="9">
        <v>0</v>
      </c>
      <c r="F53" s="9">
        <v>0</v>
      </c>
      <c r="G53" s="9">
        <f t="shared" si="0"/>
        <v>0</v>
      </c>
      <c r="H53" s="9">
        <f t="shared" si="1"/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f t="shared" si="2"/>
        <v>0</v>
      </c>
      <c r="S53" s="9">
        <v>0</v>
      </c>
      <c r="T53" s="8"/>
      <c r="U53" s="5"/>
      <c r="V53" s="5"/>
      <c r="W53" s="5"/>
      <c r="X53" s="5"/>
    </row>
    <row r="54" spans="1:24" ht="12">
      <c r="A54" s="33"/>
      <c r="B54" s="19" t="s">
        <v>148</v>
      </c>
      <c r="C54" s="39"/>
      <c r="D54" s="9">
        <v>0</v>
      </c>
      <c r="E54" s="9">
        <v>0</v>
      </c>
      <c r="F54" s="9">
        <v>0</v>
      </c>
      <c r="G54" s="9">
        <f t="shared" si="0"/>
        <v>0</v>
      </c>
      <c r="H54" s="9">
        <f t="shared" si="1"/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f t="shared" si="2"/>
        <v>0</v>
      </c>
      <c r="S54" s="9">
        <v>0</v>
      </c>
      <c r="T54" s="8"/>
      <c r="U54" s="5"/>
      <c r="V54" s="5"/>
      <c r="W54" s="5"/>
      <c r="X54" s="5"/>
    </row>
    <row r="55" spans="1:24" s="13" customFormat="1" ht="36">
      <c r="A55" s="33"/>
      <c r="B55" s="20" t="s">
        <v>169</v>
      </c>
      <c r="C55" s="39" t="s">
        <v>165</v>
      </c>
      <c r="D55" s="10">
        <v>1.965440873952</v>
      </c>
      <c r="E55" s="10">
        <v>0</v>
      </c>
      <c r="F55" s="9">
        <v>0</v>
      </c>
      <c r="G55" s="9">
        <f t="shared" si="0"/>
        <v>0</v>
      </c>
      <c r="H55" s="9">
        <f t="shared" si="1"/>
        <v>0</v>
      </c>
      <c r="I55" s="10">
        <v>0</v>
      </c>
      <c r="J55" s="9">
        <v>0</v>
      </c>
      <c r="K55" s="9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9">
        <f t="shared" si="2"/>
        <v>0</v>
      </c>
      <c r="S55" s="9">
        <v>0</v>
      </c>
      <c r="T55" s="11"/>
      <c r="U55" s="12"/>
      <c r="V55" s="12"/>
      <c r="W55" s="12"/>
      <c r="X55" s="12"/>
    </row>
    <row r="56" spans="1:24" s="13" customFormat="1" ht="12">
      <c r="A56" s="33"/>
      <c r="B56" s="19" t="s">
        <v>147</v>
      </c>
      <c r="C56" s="39"/>
      <c r="D56" s="10">
        <v>0</v>
      </c>
      <c r="E56" s="10">
        <v>0</v>
      </c>
      <c r="F56" s="9">
        <v>0</v>
      </c>
      <c r="G56" s="9">
        <f t="shared" si="0"/>
        <v>0</v>
      </c>
      <c r="H56" s="9">
        <f t="shared" si="1"/>
        <v>0</v>
      </c>
      <c r="I56" s="10">
        <v>0</v>
      </c>
      <c r="J56" s="9">
        <v>0</v>
      </c>
      <c r="K56" s="9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f t="shared" si="2"/>
        <v>0</v>
      </c>
      <c r="S56" s="9">
        <v>0</v>
      </c>
      <c r="T56" s="11"/>
      <c r="U56" s="12"/>
      <c r="V56" s="12"/>
      <c r="W56" s="12"/>
      <c r="X56" s="12"/>
    </row>
    <row r="57" spans="1:24" ht="36">
      <c r="A57" s="33"/>
      <c r="B57" s="21" t="s">
        <v>170</v>
      </c>
      <c r="C57" s="39" t="s">
        <v>165</v>
      </c>
      <c r="D57" s="9">
        <v>2.2089582599999997</v>
      </c>
      <c r="E57" s="9">
        <v>0</v>
      </c>
      <c r="F57" s="9">
        <v>0</v>
      </c>
      <c r="G57" s="9">
        <f t="shared" si="0"/>
        <v>2.2089582599999997</v>
      </c>
      <c r="H57" s="9">
        <f t="shared" si="1"/>
        <v>1.8285439680000002</v>
      </c>
      <c r="I57" s="9">
        <v>2.2089582599999997</v>
      </c>
      <c r="J57" s="9">
        <v>1.8285439680000002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f t="shared" si="2"/>
        <v>-0.38041429199999954</v>
      </c>
      <c r="S57" s="9">
        <f>R57/G57*100</f>
        <v>-17.221434143350432</v>
      </c>
      <c r="T57" s="8" t="s">
        <v>507</v>
      </c>
      <c r="U57" s="5"/>
      <c r="V57" s="5"/>
      <c r="W57" s="5"/>
      <c r="X57" s="5"/>
    </row>
    <row r="58" spans="1:24" ht="12">
      <c r="A58" s="33"/>
      <c r="B58" s="19" t="s">
        <v>90</v>
      </c>
      <c r="C58" s="39"/>
      <c r="D58" s="9">
        <v>0</v>
      </c>
      <c r="E58" s="9">
        <v>0</v>
      </c>
      <c r="F58" s="9">
        <v>0</v>
      </c>
      <c r="G58" s="9">
        <f t="shared" si="0"/>
        <v>0</v>
      </c>
      <c r="H58" s="9">
        <f t="shared" si="1"/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f t="shared" si="2"/>
        <v>0</v>
      </c>
      <c r="S58" s="9">
        <v>0</v>
      </c>
      <c r="T58" s="8"/>
      <c r="U58" s="5"/>
      <c r="V58" s="5"/>
      <c r="W58" s="5"/>
      <c r="X58" s="5"/>
    </row>
    <row r="59" spans="1:24" ht="36">
      <c r="A59" s="33"/>
      <c r="B59" s="21" t="s">
        <v>171</v>
      </c>
      <c r="C59" s="39" t="s">
        <v>165</v>
      </c>
      <c r="D59" s="9">
        <v>2.2089582599999997</v>
      </c>
      <c r="E59" s="9">
        <v>0</v>
      </c>
      <c r="F59" s="9">
        <v>0</v>
      </c>
      <c r="G59" s="9">
        <f t="shared" si="0"/>
        <v>0</v>
      </c>
      <c r="H59" s="9">
        <f t="shared" si="1"/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f t="shared" si="2"/>
        <v>0</v>
      </c>
      <c r="S59" s="9">
        <v>0</v>
      </c>
      <c r="T59" s="8"/>
      <c r="U59" s="5"/>
      <c r="V59" s="5"/>
      <c r="W59" s="5"/>
      <c r="X59" s="5"/>
    </row>
    <row r="60" spans="1:24" ht="12">
      <c r="A60" s="33"/>
      <c r="B60" s="19" t="s">
        <v>91</v>
      </c>
      <c r="C60" s="39"/>
      <c r="D60" s="9">
        <v>0</v>
      </c>
      <c r="E60" s="9">
        <v>0</v>
      </c>
      <c r="F60" s="9">
        <v>0</v>
      </c>
      <c r="G60" s="9">
        <f t="shared" si="0"/>
        <v>0</v>
      </c>
      <c r="H60" s="9">
        <f t="shared" si="1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f t="shared" si="2"/>
        <v>0</v>
      </c>
      <c r="S60" s="9">
        <v>0</v>
      </c>
      <c r="T60" s="8"/>
      <c r="U60" s="5"/>
      <c r="V60" s="5"/>
      <c r="W60" s="5"/>
      <c r="X60" s="5"/>
    </row>
    <row r="61" spans="1:24" ht="36">
      <c r="A61" s="33"/>
      <c r="B61" s="21" t="s">
        <v>172</v>
      </c>
      <c r="C61" s="39" t="s">
        <v>165</v>
      </c>
      <c r="D61" s="9">
        <v>2.2089582599999997</v>
      </c>
      <c r="E61" s="9">
        <v>0</v>
      </c>
      <c r="F61" s="9">
        <v>0</v>
      </c>
      <c r="G61" s="9">
        <f t="shared" si="0"/>
        <v>2.2089582599999997</v>
      </c>
      <c r="H61" s="9">
        <f t="shared" si="1"/>
        <v>1.864086708</v>
      </c>
      <c r="I61" s="9">
        <v>2.2089582599999997</v>
      </c>
      <c r="J61" s="9">
        <v>1.864086708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f t="shared" si="2"/>
        <v>-0.34487155199999964</v>
      </c>
      <c r="S61" s="9">
        <f>R61/G61*100</f>
        <v>-15.612406908947193</v>
      </c>
      <c r="T61" s="8" t="s">
        <v>507</v>
      </c>
      <c r="U61" s="5"/>
      <c r="V61" s="5"/>
      <c r="W61" s="5"/>
      <c r="X61" s="5"/>
    </row>
    <row r="62" spans="1:24" ht="12">
      <c r="A62" s="33"/>
      <c r="B62" s="19" t="s">
        <v>173</v>
      </c>
      <c r="C62" s="39"/>
      <c r="D62" s="9">
        <v>0</v>
      </c>
      <c r="E62" s="9">
        <v>0</v>
      </c>
      <c r="F62" s="9">
        <v>0</v>
      </c>
      <c r="G62" s="9">
        <f t="shared" si="0"/>
        <v>0</v>
      </c>
      <c r="H62" s="9">
        <f t="shared" si="1"/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f t="shared" si="2"/>
        <v>0</v>
      </c>
      <c r="S62" s="9">
        <v>0</v>
      </c>
      <c r="T62" s="8"/>
      <c r="U62" s="5"/>
      <c r="V62" s="5"/>
      <c r="W62" s="5"/>
      <c r="X62" s="5"/>
    </row>
    <row r="63" spans="1:24" ht="36">
      <c r="A63" s="33"/>
      <c r="B63" s="20" t="s">
        <v>174</v>
      </c>
      <c r="C63" s="39" t="s">
        <v>165</v>
      </c>
      <c r="D63" s="9">
        <v>1.965440873952</v>
      </c>
      <c r="E63" s="9">
        <v>0</v>
      </c>
      <c r="F63" s="9">
        <v>0</v>
      </c>
      <c r="G63" s="9">
        <f t="shared" si="0"/>
        <v>0</v>
      </c>
      <c r="H63" s="9">
        <f t="shared" si="1"/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f t="shared" si="2"/>
        <v>0</v>
      </c>
      <c r="S63" s="9">
        <v>0</v>
      </c>
      <c r="T63" s="8"/>
      <c r="U63" s="5"/>
      <c r="V63" s="5"/>
      <c r="W63" s="5"/>
      <c r="X63" s="5"/>
    </row>
    <row r="64" spans="1:24" ht="12">
      <c r="A64" s="33"/>
      <c r="B64" s="19" t="s">
        <v>85</v>
      </c>
      <c r="C64" s="39"/>
      <c r="D64" s="9">
        <v>0</v>
      </c>
      <c r="E64" s="9">
        <v>0</v>
      </c>
      <c r="F64" s="9">
        <v>0</v>
      </c>
      <c r="G64" s="9">
        <f t="shared" si="0"/>
        <v>0</v>
      </c>
      <c r="H64" s="9">
        <f t="shared" si="1"/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f t="shared" si="2"/>
        <v>0</v>
      </c>
      <c r="S64" s="9">
        <v>0</v>
      </c>
      <c r="T64" s="8"/>
      <c r="U64" s="5"/>
      <c r="V64" s="5"/>
      <c r="W64" s="5"/>
      <c r="X64" s="5"/>
    </row>
    <row r="65" spans="1:24" ht="36">
      <c r="A65" s="33"/>
      <c r="B65" s="20" t="s">
        <v>175</v>
      </c>
      <c r="C65" s="39" t="s">
        <v>165</v>
      </c>
      <c r="D65" s="9">
        <v>1.87308461699904</v>
      </c>
      <c r="E65" s="9">
        <v>0</v>
      </c>
      <c r="F65" s="9">
        <v>0</v>
      </c>
      <c r="G65" s="9">
        <f t="shared" si="0"/>
        <v>0</v>
      </c>
      <c r="H65" s="9">
        <f t="shared" si="1"/>
        <v>0.0076416</v>
      </c>
      <c r="I65" s="9">
        <v>0</v>
      </c>
      <c r="J65" s="9">
        <v>0.0076416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f t="shared" si="2"/>
        <v>0.0076416</v>
      </c>
      <c r="S65" s="9">
        <v>0</v>
      </c>
      <c r="T65" s="8" t="s">
        <v>508</v>
      </c>
      <c r="U65" s="5"/>
      <c r="V65" s="5"/>
      <c r="W65" s="5"/>
      <c r="X65" s="5"/>
    </row>
    <row r="66" spans="1:24" ht="12">
      <c r="A66" s="33"/>
      <c r="B66" s="19" t="s">
        <v>146</v>
      </c>
      <c r="C66" s="39"/>
      <c r="D66" s="9">
        <v>0</v>
      </c>
      <c r="E66" s="9">
        <v>0</v>
      </c>
      <c r="F66" s="9">
        <v>0</v>
      </c>
      <c r="G66" s="9">
        <f t="shared" si="0"/>
        <v>0</v>
      </c>
      <c r="H66" s="9">
        <f t="shared" si="1"/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f t="shared" si="2"/>
        <v>0</v>
      </c>
      <c r="S66" s="9">
        <v>0</v>
      </c>
      <c r="T66" s="8"/>
      <c r="U66" s="5"/>
      <c r="V66" s="5"/>
      <c r="W66" s="5"/>
      <c r="X66" s="5"/>
    </row>
    <row r="67" spans="1:24" ht="36">
      <c r="A67" s="33"/>
      <c r="B67" s="20" t="s">
        <v>176</v>
      </c>
      <c r="C67" s="39" t="s">
        <v>165</v>
      </c>
      <c r="D67" s="9">
        <v>1.965440873952</v>
      </c>
      <c r="E67" s="9">
        <v>0</v>
      </c>
      <c r="F67" s="9">
        <v>0</v>
      </c>
      <c r="G67" s="9">
        <f t="shared" si="0"/>
        <v>1.965440873952</v>
      </c>
      <c r="H67" s="9">
        <f t="shared" si="1"/>
        <v>0</v>
      </c>
      <c r="I67" s="9">
        <v>1.965440873952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f t="shared" si="2"/>
        <v>-1.965440873952</v>
      </c>
      <c r="S67" s="9">
        <f>R67/G67*100</f>
        <v>-100</v>
      </c>
      <c r="T67" s="8" t="s">
        <v>509</v>
      </c>
      <c r="U67" s="5"/>
      <c r="V67" s="5"/>
      <c r="W67" s="5"/>
      <c r="X67" s="5"/>
    </row>
    <row r="68" spans="1:24" ht="24">
      <c r="A68" s="33"/>
      <c r="B68" s="20" t="s">
        <v>482</v>
      </c>
      <c r="C68" s="39" t="s">
        <v>165</v>
      </c>
      <c r="D68" s="9">
        <v>0</v>
      </c>
      <c r="E68" s="9">
        <v>0</v>
      </c>
      <c r="F68" s="9">
        <v>0</v>
      </c>
      <c r="G68" s="9">
        <f t="shared" si="0"/>
        <v>0</v>
      </c>
      <c r="H68" s="9">
        <f t="shared" si="1"/>
        <v>1.8095671079999998</v>
      </c>
      <c r="I68" s="9">
        <v>0</v>
      </c>
      <c r="J68" s="9">
        <v>1.8095671079999998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f t="shared" si="2"/>
        <v>1.8095671079999998</v>
      </c>
      <c r="S68" s="9">
        <v>0</v>
      </c>
      <c r="T68" s="8" t="s">
        <v>510</v>
      </c>
      <c r="U68" s="5"/>
      <c r="V68" s="5"/>
      <c r="W68" s="5"/>
      <c r="X68" s="5"/>
    </row>
    <row r="69" spans="1:24" s="13" customFormat="1" ht="12">
      <c r="A69" s="33"/>
      <c r="B69" s="19" t="s">
        <v>93</v>
      </c>
      <c r="C69" s="39"/>
      <c r="D69" s="10">
        <v>0</v>
      </c>
      <c r="E69" s="10">
        <v>0</v>
      </c>
      <c r="F69" s="9">
        <v>0</v>
      </c>
      <c r="G69" s="9">
        <f t="shared" si="0"/>
        <v>0</v>
      </c>
      <c r="H69" s="9">
        <f t="shared" si="1"/>
        <v>0</v>
      </c>
      <c r="I69" s="10">
        <v>0</v>
      </c>
      <c r="J69" s="9">
        <v>0</v>
      </c>
      <c r="K69" s="9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9">
        <f t="shared" si="2"/>
        <v>0</v>
      </c>
      <c r="S69" s="9">
        <v>0</v>
      </c>
      <c r="T69" s="8"/>
      <c r="U69" s="12"/>
      <c r="V69" s="12"/>
      <c r="W69" s="12"/>
      <c r="X69" s="12"/>
    </row>
    <row r="70" spans="1:24" ht="36">
      <c r="A70" s="33"/>
      <c r="B70" s="20" t="s">
        <v>177</v>
      </c>
      <c r="C70" s="39" t="s">
        <v>165</v>
      </c>
      <c r="D70" s="9">
        <v>0.56324908784832</v>
      </c>
      <c r="E70" s="9">
        <v>0</v>
      </c>
      <c r="F70" s="9">
        <v>0</v>
      </c>
      <c r="G70" s="9">
        <f t="shared" si="0"/>
        <v>0</v>
      </c>
      <c r="H70" s="9">
        <f t="shared" si="1"/>
        <v>0.0076416</v>
      </c>
      <c r="I70" s="9">
        <v>0</v>
      </c>
      <c r="J70" s="9">
        <v>0.0076416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f t="shared" si="2"/>
        <v>0.0076416</v>
      </c>
      <c r="S70" s="9">
        <v>0</v>
      </c>
      <c r="T70" s="8"/>
      <c r="U70" s="5"/>
      <c r="V70" s="5"/>
      <c r="W70" s="5"/>
      <c r="X70" s="5"/>
    </row>
    <row r="71" spans="1:24" ht="12">
      <c r="A71" s="33"/>
      <c r="B71" s="19" t="s">
        <v>145</v>
      </c>
      <c r="C71" s="39"/>
      <c r="D71" s="9">
        <v>0</v>
      </c>
      <c r="E71" s="9">
        <v>0</v>
      </c>
      <c r="F71" s="9">
        <v>0</v>
      </c>
      <c r="G71" s="9">
        <f t="shared" si="0"/>
        <v>0</v>
      </c>
      <c r="H71" s="9">
        <f t="shared" si="1"/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f t="shared" si="2"/>
        <v>0</v>
      </c>
      <c r="S71" s="9">
        <v>0</v>
      </c>
      <c r="T71" s="8"/>
      <c r="U71" s="5"/>
      <c r="V71" s="5"/>
      <c r="W71" s="5"/>
      <c r="X71" s="5"/>
    </row>
    <row r="72" spans="1:24" ht="36">
      <c r="A72" s="33"/>
      <c r="B72" s="20" t="s">
        <v>178</v>
      </c>
      <c r="C72" s="39" t="s">
        <v>165</v>
      </c>
      <c r="D72" s="9">
        <v>2.2089582579590403</v>
      </c>
      <c r="E72" s="9">
        <v>0</v>
      </c>
      <c r="F72" s="9">
        <v>0</v>
      </c>
      <c r="G72" s="9">
        <f t="shared" si="0"/>
        <v>2.2089582579590403</v>
      </c>
      <c r="H72" s="9">
        <f t="shared" si="1"/>
        <v>2.127946464</v>
      </c>
      <c r="I72" s="9">
        <v>2.2089582579590403</v>
      </c>
      <c r="J72" s="9">
        <v>2.127946464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f t="shared" si="2"/>
        <v>-0.08101179395904046</v>
      </c>
      <c r="S72" s="9">
        <f>R72/G72*100</f>
        <v>-3.667420770272546</v>
      </c>
      <c r="T72" s="8" t="s">
        <v>507</v>
      </c>
      <c r="U72" s="5"/>
      <c r="V72" s="5"/>
      <c r="W72" s="5"/>
      <c r="X72" s="5"/>
    </row>
    <row r="73" spans="1:24" ht="36">
      <c r="A73" s="34" t="s">
        <v>87</v>
      </c>
      <c r="B73" s="16" t="s">
        <v>88</v>
      </c>
      <c r="C73" s="40" t="s">
        <v>30</v>
      </c>
      <c r="D73" s="9">
        <v>29.995389419999995</v>
      </c>
      <c r="E73" s="9">
        <v>0</v>
      </c>
      <c r="F73" s="9">
        <v>0</v>
      </c>
      <c r="G73" s="9">
        <f t="shared" si="0"/>
        <v>14.937188891999996</v>
      </c>
      <c r="H73" s="9">
        <f t="shared" si="1"/>
        <v>11.028247164000001</v>
      </c>
      <c r="I73" s="9">
        <v>14.937188891999996</v>
      </c>
      <c r="J73" s="9">
        <v>11.028247164000001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f t="shared" si="2"/>
        <v>-3.908941727999995</v>
      </c>
      <c r="S73" s="9">
        <f>R73/G73*100</f>
        <v>-26.169192585450475</v>
      </c>
      <c r="T73" s="8"/>
      <c r="U73" s="5"/>
      <c r="V73" s="5"/>
      <c r="W73" s="5"/>
      <c r="X73" s="5"/>
    </row>
    <row r="74" spans="1:24" ht="24">
      <c r="A74" s="34" t="s">
        <v>153</v>
      </c>
      <c r="B74" s="22" t="s">
        <v>89</v>
      </c>
      <c r="C74" s="38" t="s">
        <v>179</v>
      </c>
      <c r="D74" s="9">
        <v>4.497628416</v>
      </c>
      <c r="E74" s="9">
        <v>0</v>
      </c>
      <c r="F74" s="9">
        <v>0</v>
      </c>
      <c r="G74" s="9">
        <f t="shared" si="0"/>
        <v>1.124407104</v>
      </c>
      <c r="H74" s="9">
        <f t="shared" si="1"/>
        <v>0.8604298439999999</v>
      </c>
      <c r="I74" s="9">
        <v>1.124407104</v>
      </c>
      <c r="J74" s="9">
        <v>0.8604298439999999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f t="shared" si="2"/>
        <v>-0.2639772600000002</v>
      </c>
      <c r="S74" s="9">
        <f>R74/G74*100</f>
        <v>-23.477018160141416</v>
      </c>
      <c r="T74" s="8"/>
      <c r="U74" s="5"/>
      <c r="V74" s="5"/>
      <c r="W74" s="5"/>
      <c r="X74" s="5"/>
    </row>
    <row r="75" spans="1:24" ht="12">
      <c r="A75" s="33"/>
      <c r="B75" s="19" t="s">
        <v>166</v>
      </c>
      <c r="C75" s="15"/>
      <c r="D75" s="9">
        <v>0</v>
      </c>
      <c r="E75" s="9">
        <v>0</v>
      </c>
      <c r="F75" s="9">
        <v>0</v>
      </c>
      <c r="G75" s="9">
        <f t="shared" si="0"/>
        <v>0</v>
      </c>
      <c r="H75" s="9">
        <f t="shared" si="1"/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f t="shared" si="2"/>
        <v>0</v>
      </c>
      <c r="S75" s="9">
        <v>0</v>
      </c>
      <c r="T75" s="8"/>
      <c r="U75" s="5"/>
      <c r="V75" s="5"/>
      <c r="W75" s="5"/>
      <c r="X75" s="5"/>
    </row>
    <row r="76" spans="1:24" ht="12">
      <c r="A76" s="33"/>
      <c r="B76" s="19" t="s">
        <v>122</v>
      </c>
      <c r="C76" s="36"/>
      <c r="D76" s="9">
        <v>0</v>
      </c>
      <c r="E76" s="9">
        <v>0</v>
      </c>
      <c r="F76" s="9">
        <v>0</v>
      </c>
      <c r="G76" s="9">
        <f t="shared" si="0"/>
        <v>0</v>
      </c>
      <c r="H76" s="9">
        <f t="shared" si="1"/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f t="shared" si="2"/>
        <v>0</v>
      </c>
      <c r="S76" s="9">
        <v>0</v>
      </c>
      <c r="T76" s="8"/>
      <c r="U76" s="5"/>
      <c r="V76" s="5"/>
      <c r="W76" s="5"/>
      <c r="X76" s="5"/>
    </row>
    <row r="77" spans="1:24" ht="24">
      <c r="A77" s="33"/>
      <c r="B77" s="20" t="s">
        <v>180</v>
      </c>
      <c r="C77" s="15" t="s">
        <v>179</v>
      </c>
      <c r="D77" s="9">
        <v>0.8433053280000001</v>
      </c>
      <c r="E77" s="9">
        <v>0</v>
      </c>
      <c r="F77" s="9">
        <v>0</v>
      </c>
      <c r="G77" s="9">
        <f t="shared" si="0"/>
        <v>0</v>
      </c>
      <c r="H77" s="9">
        <f t="shared" si="1"/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f t="shared" si="2"/>
        <v>0</v>
      </c>
      <c r="S77" s="9">
        <v>0</v>
      </c>
      <c r="T77" s="8"/>
      <c r="U77" s="5"/>
      <c r="V77" s="5"/>
      <c r="W77" s="5"/>
      <c r="X77" s="5"/>
    </row>
    <row r="78" spans="1:24" ht="24">
      <c r="A78" s="33"/>
      <c r="B78" s="20" t="s">
        <v>181</v>
      </c>
      <c r="C78" s="15" t="s">
        <v>179</v>
      </c>
      <c r="D78" s="9">
        <v>0.562203552</v>
      </c>
      <c r="E78" s="9">
        <v>0</v>
      </c>
      <c r="F78" s="9">
        <v>0</v>
      </c>
      <c r="G78" s="9">
        <f t="shared" si="0"/>
        <v>0</v>
      </c>
      <c r="H78" s="9">
        <f t="shared" si="1"/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f t="shared" si="2"/>
        <v>0</v>
      </c>
      <c r="S78" s="9">
        <v>0</v>
      </c>
      <c r="T78" s="8"/>
      <c r="U78" s="5"/>
      <c r="V78" s="5"/>
      <c r="W78" s="5"/>
      <c r="X78" s="5"/>
    </row>
    <row r="79" spans="1:24" ht="24">
      <c r="A79" s="33"/>
      <c r="B79" s="20" t="s">
        <v>182</v>
      </c>
      <c r="C79" s="15" t="s">
        <v>179</v>
      </c>
      <c r="D79" s="9">
        <v>1.40550888</v>
      </c>
      <c r="E79" s="9">
        <v>0</v>
      </c>
      <c r="F79" s="9">
        <v>0</v>
      </c>
      <c r="G79" s="9">
        <f t="shared" si="0"/>
        <v>0</v>
      </c>
      <c r="H79" s="9">
        <f t="shared" si="1"/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f t="shared" si="2"/>
        <v>0</v>
      </c>
      <c r="S79" s="9">
        <v>0</v>
      </c>
      <c r="T79" s="8"/>
      <c r="U79" s="5"/>
      <c r="V79" s="5"/>
      <c r="W79" s="5"/>
      <c r="X79" s="5"/>
    </row>
    <row r="80" spans="1:24" ht="12">
      <c r="A80" s="33"/>
      <c r="B80" s="19" t="s">
        <v>90</v>
      </c>
      <c r="C80" s="15"/>
      <c r="D80" s="9">
        <v>0</v>
      </c>
      <c r="E80" s="9">
        <v>0</v>
      </c>
      <c r="F80" s="9">
        <v>0</v>
      </c>
      <c r="G80" s="9">
        <f t="shared" si="0"/>
        <v>0</v>
      </c>
      <c r="H80" s="9">
        <f t="shared" si="1"/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f t="shared" si="2"/>
        <v>0</v>
      </c>
      <c r="S80" s="9">
        <v>0</v>
      </c>
      <c r="T80" s="8"/>
      <c r="U80" s="5"/>
      <c r="V80" s="5"/>
      <c r="W80" s="5"/>
      <c r="X80" s="5"/>
    </row>
    <row r="81" spans="1:24" ht="24">
      <c r="A81" s="33"/>
      <c r="B81" s="21" t="s">
        <v>183</v>
      </c>
      <c r="C81" s="15" t="s">
        <v>179</v>
      </c>
      <c r="D81" s="9">
        <v>1.124407104</v>
      </c>
      <c r="E81" s="9">
        <v>0</v>
      </c>
      <c r="F81" s="9">
        <v>0</v>
      </c>
      <c r="G81" s="9">
        <f t="shared" si="0"/>
        <v>1.124407104</v>
      </c>
      <c r="H81" s="9">
        <f t="shared" si="1"/>
        <v>0.8604298439999999</v>
      </c>
      <c r="I81" s="9">
        <v>1.124407104</v>
      </c>
      <c r="J81" s="9">
        <v>0.8604298439999999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f t="shared" si="2"/>
        <v>-0.2639772600000002</v>
      </c>
      <c r="S81" s="9">
        <f>R81/G81*100</f>
        <v>-23.477018160141416</v>
      </c>
      <c r="T81" s="8" t="s">
        <v>507</v>
      </c>
      <c r="U81" s="5"/>
      <c r="V81" s="5"/>
      <c r="W81" s="5"/>
      <c r="X81" s="5"/>
    </row>
    <row r="82" spans="1:24" ht="24">
      <c r="A82" s="33"/>
      <c r="B82" s="21" t="s">
        <v>184</v>
      </c>
      <c r="C82" s="15" t="s">
        <v>179</v>
      </c>
      <c r="D82" s="9">
        <v>0.281101776</v>
      </c>
      <c r="E82" s="9">
        <v>0</v>
      </c>
      <c r="F82" s="9">
        <v>0</v>
      </c>
      <c r="G82" s="9">
        <f t="shared" si="0"/>
        <v>0</v>
      </c>
      <c r="H82" s="9">
        <f t="shared" si="1"/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f t="shared" si="2"/>
        <v>0</v>
      </c>
      <c r="S82" s="9">
        <v>0</v>
      </c>
      <c r="T82" s="8"/>
      <c r="U82" s="5"/>
      <c r="V82" s="5"/>
      <c r="W82" s="5"/>
      <c r="X82" s="5"/>
    </row>
    <row r="83" spans="1:24" ht="12">
      <c r="A83" s="33"/>
      <c r="B83" s="19" t="s">
        <v>91</v>
      </c>
      <c r="C83" s="15"/>
      <c r="D83" s="9">
        <v>0</v>
      </c>
      <c r="E83" s="9">
        <v>0</v>
      </c>
      <c r="F83" s="9">
        <v>0</v>
      </c>
      <c r="G83" s="9">
        <f aca="true" t="shared" si="3" ref="G83:G146">I83+K83+M83+O83</f>
        <v>0</v>
      </c>
      <c r="H83" s="9">
        <f aca="true" t="shared" si="4" ref="H83:H146">J83+L83+N83+P83</f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f aca="true" t="shared" si="5" ref="R83:R146">H83-G83</f>
        <v>0</v>
      </c>
      <c r="S83" s="9">
        <v>0</v>
      </c>
      <c r="T83" s="8"/>
      <c r="U83" s="5"/>
      <c r="V83" s="5"/>
      <c r="W83" s="5"/>
      <c r="X83" s="5"/>
    </row>
    <row r="84" spans="1:24" ht="24">
      <c r="A84" s="33"/>
      <c r="B84" s="20" t="s">
        <v>185</v>
      </c>
      <c r="C84" s="15" t="s">
        <v>179</v>
      </c>
      <c r="D84" s="9">
        <v>0.281101776</v>
      </c>
      <c r="E84" s="9">
        <v>0</v>
      </c>
      <c r="F84" s="9">
        <v>0</v>
      </c>
      <c r="G84" s="9">
        <f t="shared" si="3"/>
        <v>0</v>
      </c>
      <c r="H84" s="9">
        <f t="shared" si="4"/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f t="shared" si="5"/>
        <v>0</v>
      </c>
      <c r="S84" s="9">
        <v>0</v>
      </c>
      <c r="T84" s="8"/>
      <c r="U84" s="5"/>
      <c r="V84" s="5"/>
      <c r="W84" s="5"/>
      <c r="X84" s="5"/>
    </row>
    <row r="85" spans="1:24" ht="24">
      <c r="A85" s="34" t="s">
        <v>186</v>
      </c>
      <c r="B85" s="22" t="s">
        <v>92</v>
      </c>
      <c r="C85" s="38" t="s">
        <v>187</v>
      </c>
      <c r="D85" s="9">
        <v>9.485164464</v>
      </c>
      <c r="E85" s="9">
        <v>0</v>
      </c>
      <c r="F85" s="9">
        <v>0</v>
      </c>
      <c r="G85" s="9">
        <f t="shared" si="3"/>
        <v>7.096322124</v>
      </c>
      <c r="H85" s="9">
        <f t="shared" si="4"/>
        <v>6.208765548</v>
      </c>
      <c r="I85" s="9">
        <v>7.096322124</v>
      </c>
      <c r="J85" s="9">
        <v>6.208765548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f t="shared" si="5"/>
        <v>-0.8875565760000006</v>
      </c>
      <c r="S85" s="9">
        <f aca="true" t="shared" si="6" ref="S85:S145">R85/G85*100</f>
        <v>-12.507275747788482</v>
      </c>
      <c r="T85" s="8"/>
      <c r="U85" s="5"/>
      <c r="V85" s="5"/>
      <c r="W85" s="5"/>
      <c r="X85" s="5"/>
    </row>
    <row r="86" spans="1:24" ht="12">
      <c r="A86" s="33"/>
      <c r="B86" s="19" t="s">
        <v>166</v>
      </c>
      <c r="C86" s="37"/>
      <c r="D86" s="9">
        <v>0</v>
      </c>
      <c r="E86" s="9">
        <v>0</v>
      </c>
      <c r="F86" s="9">
        <v>0</v>
      </c>
      <c r="G86" s="9">
        <f t="shared" si="3"/>
        <v>0</v>
      </c>
      <c r="H86" s="9">
        <f t="shared" si="4"/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f t="shared" si="5"/>
        <v>0</v>
      </c>
      <c r="S86" s="9">
        <v>0</v>
      </c>
      <c r="T86" s="8"/>
      <c r="U86" s="5"/>
      <c r="V86" s="5"/>
      <c r="W86" s="5"/>
      <c r="X86" s="5"/>
    </row>
    <row r="87" spans="1:24" ht="12">
      <c r="A87" s="33"/>
      <c r="B87" s="19" t="s">
        <v>167</v>
      </c>
      <c r="C87" s="37"/>
      <c r="D87" s="9">
        <v>0</v>
      </c>
      <c r="E87" s="9">
        <v>0</v>
      </c>
      <c r="F87" s="9">
        <v>0</v>
      </c>
      <c r="G87" s="9">
        <f t="shared" si="3"/>
        <v>0</v>
      </c>
      <c r="H87" s="9">
        <f t="shared" si="4"/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f t="shared" si="5"/>
        <v>0</v>
      </c>
      <c r="S87" s="9">
        <v>0</v>
      </c>
      <c r="T87" s="11"/>
      <c r="U87" s="5"/>
      <c r="V87" s="5"/>
      <c r="W87" s="5"/>
      <c r="X87" s="5"/>
    </row>
    <row r="88" spans="1:24" s="13" customFormat="1" ht="24">
      <c r="A88" s="33"/>
      <c r="B88" s="20" t="s">
        <v>188</v>
      </c>
      <c r="C88" s="37" t="s">
        <v>187</v>
      </c>
      <c r="D88" s="10">
        <v>0.8280411599999999</v>
      </c>
      <c r="E88" s="10">
        <v>0</v>
      </c>
      <c r="F88" s="9">
        <v>0</v>
      </c>
      <c r="G88" s="9">
        <f t="shared" si="3"/>
        <v>0.8280411599999999</v>
      </c>
      <c r="H88" s="9">
        <f t="shared" si="4"/>
        <v>0.7296866399999999</v>
      </c>
      <c r="I88" s="10">
        <v>0.8280411599999999</v>
      </c>
      <c r="J88" s="9">
        <v>0.7296866399999999</v>
      </c>
      <c r="K88" s="9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9">
        <f t="shared" si="5"/>
        <v>-0.09835452</v>
      </c>
      <c r="S88" s="9">
        <f t="shared" si="6"/>
        <v>-11.877974761544463</v>
      </c>
      <c r="T88" s="8" t="s">
        <v>507</v>
      </c>
      <c r="U88" s="12"/>
      <c r="V88" s="12"/>
      <c r="W88" s="12"/>
      <c r="X88" s="12"/>
    </row>
    <row r="89" spans="1:24" ht="24">
      <c r="A89" s="33"/>
      <c r="B89" s="20" t="s">
        <v>189</v>
      </c>
      <c r="C89" s="37" t="s">
        <v>187</v>
      </c>
      <c r="D89" s="9">
        <v>0.25773492</v>
      </c>
      <c r="E89" s="9">
        <v>0</v>
      </c>
      <c r="F89" s="9">
        <v>0</v>
      </c>
      <c r="G89" s="9">
        <f t="shared" si="3"/>
        <v>0</v>
      </c>
      <c r="H89" s="9">
        <f t="shared" si="4"/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f t="shared" si="5"/>
        <v>0</v>
      </c>
      <c r="S89" s="9">
        <v>0</v>
      </c>
      <c r="T89" s="8"/>
      <c r="U89" s="5"/>
      <c r="V89" s="5"/>
      <c r="W89" s="5"/>
      <c r="X89" s="5"/>
    </row>
    <row r="90" spans="1:24" ht="24">
      <c r="A90" s="33"/>
      <c r="B90" s="20" t="s">
        <v>190</v>
      </c>
      <c r="C90" s="37" t="s">
        <v>187</v>
      </c>
      <c r="D90" s="9">
        <v>0.25773492</v>
      </c>
      <c r="E90" s="9">
        <v>0</v>
      </c>
      <c r="F90" s="9">
        <v>0</v>
      </c>
      <c r="G90" s="9">
        <f t="shared" si="3"/>
        <v>0.25773492</v>
      </c>
      <c r="H90" s="9">
        <f t="shared" si="4"/>
        <v>0.21991826399999997</v>
      </c>
      <c r="I90" s="9">
        <v>0.25773492</v>
      </c>
      <c r="J90" s="9">
        <v>0.21991826399999997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f t="shared" si="5"/>
        <v>-0.037816656000000004</v>
      </c>
      <c r="S90" s="9">
        <f t="shared" si="6"/>
        <v>-14.672693944615656</v>
      </c>
      <c r="T90" s="8" t="s">
        <v>507</v>
      </c>
      <c r="U90" s="5"/>
      <c r="V90" s="5"/>
      <c r="W90" s="5"/>
      <c r="X90" s="5"/>
    </row>
    <row r="91" spans="1:24" ht="24">
      <c r="A91" s="33"/>
      <c r="B91" s="20" t="s">
        <v>191</v>
      </c>
      <c r="C91" s="37" t="s">
        <v>187</v>
      </c>
      <c r="D91" s="9">
        <v>0.25773492</v>
      </c>
      <c r="E91" s="9">
        <v>0</v>
      </c>
      <c r="F91" s="9">
        <v>0</v>
      </c>
      <c r="G91" s="9">
        <f t="shared" si="3"/>
        <v>0.25773492</v>
      </c>
      <c r="H91" s="9">
        <f t="shared" si="4"/>
        <v>0.22083455999999999</v>
      </c>
      <c r="I91" s="9">
        <v>0.25773492</v>
      </c>
      <c r="J91" s="9">
        <v>0.22083455999999999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f t="shared" si="5"/>
        <v>-0.03690035999999999</v>
      </c>
      <c r="S91" s="9">
        <f t="shared" si="6"/>
        <v>-14.317175181384034</v>
      </c>
      <c r="T91" s="8" t="s">
        <v>507</v>
      </c>
      <c r="U91" s="5"/>
      <c r="V91" s="5"/>
      <c r="W91" s="5"/>
      <c r="X91" s="5"/>
    </row>
    <row r="92" spans="1:24" ht="24">
      <c r="A92" s="33"/>
      <c r="B92" s="20" t="s">
        <v>192</v>
      </c>
      <c r="C92" s="37" t="s">
        <v>187</v>
      </c>
      <c r="D92" s="9">
        <v>0.19596065999999998</v>
      </c>
      <c r="E92" s="9">
        <v>0</v>
      </c>
      <c r="F92" s="9">
        <v>0</v>
      </c>
      <c r="G92" s="9">
        <f t="shared" si="3"/>
        <v>0</v>
      </c>
      <c r="H92" s="9">
        <f t="shared" si="4"/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f t="shared" si="5"/>
        <v>0</v>
      </c>
      <c r="S92" s="9">
        <v>0</v>
      </c>
      <c r="T92" s="8"/>
      <c r="U92" s="5"/>
      <c r="V92" s="5"/>
      <c r="W92" s="5"/>
      <c r="X92" s="5"/>
    </row>
    <row r="93" spans="1:24" ht="24">
      <c r="A93" s="33"/>
      <c r="B93" s="20" t="s">
        <v>193</v>
      </c>
      <c r="C93" s="37" t="s">
        <v>187</v>
      </c>
      <c r="D93" s="9">
        <v>0.51546984</v>
      </c>
      <c r="E93" s="9">
        <v>0</v>
      </c>
      <c r="F93" s="9">
        <v>0</v>
      </c>
      <c r="G93" s="9">
        <f t="shared" si="3"/>
        <v>0</v>
      </c>
      <c r="H93" s="9">
        <f t="shared" si="4"/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f t="shared" si="5"/>
        <v>0</v>
      </c>
      <c r="S93" s="9">
        <v>0</v>
      </c>
      <c r="T93" s="8"/>
      <c r="U93" s="5"/>
      <c r="V93" s="5"/>
      <c r="W93" s="5"/>
      <c r="X93" s="5"/>
    </row>
    <row r="94" spans="1:24" ht="24">
      <c r="A94" s="33"/>
      <c r="B94" s="20" t="s">
        <v>194</v>
      </c>
      <c r="C94" s="37" t="s">
        <v>187</v>
      </c>
      <c r="D94" s="9">
        <v>0.32323608</v>
      </c>
      <c r="E94" s="9">
        <v>0</v>
      </c>
      <c r="F94" s="9">
        <v>0</v>
      </c>
      <c r="G94" s="9">
        <f t="shared" si="3"/>
        <v>0.32323608</v>
      </c>
      <c r="H94" s="9">
        <f t="shared" si="4"/>
        <v>0.281964432</v>
      </c>
      <c r="I94" s="9">
        <v>0.32323608</v>
      </c>
      <c r="J94" s="9">
        <v>0.281964432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f t="shared" si="5"/>
        <v>-0.041271647999999994</v>
      </c>
      <c r="S94" s="9">
        <f t="shared" si="6"/>
        <v>-12.768267700808646</v>
      </c>
      <c r="T94" s="8" t="s">
        <v>507</v>
      </c>
      <c r="U94" s="5"/>
      <c r="V94" s="5"/>
      <c r="W94" s="5"/>
      <c r="X94" s="5"/>
    </row>
    <row r="95" spans="1:24" ht="24">
      <c r="A95" s="33"/>
      <c r="B95" s="20" t="s">
        <v>195</v>
      </c>
      <c r="C95" s="37" t="s">
        <v>187</v>
      </c>
      <c r="D95" s="9">
        <v>0.39192131999999996</v>
      </c>
      <c r="E95" s="9">
        <v>0</v>
      </c>
      <c r="F95" s="9">
        <v>0</v>
      </c>
      <c r="G95" s="9">
        <f t="shared" si="3"/>
        <v>0.39192131999999996</v>
      </c>
      <c r="H95" s="9">
        <f t="shared" si="4"/>
        <v>0.15586086</v>
      </c>
      <c r="I95" s="9">
        <v>0.39192131999999996</v>
      </c>
      <c r="J95" s="9">
        <v>0.15586086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f t="shared" si="5"/>
        <v>-0.23606045999999997</v>
      </c>
      <c r="S95" s="9">
        <f t="shared" si="6"/>
        <v>-60.231594443496974</v>
      </c>
      <c r="T95" s="8" t="s">
        <v>511</v>
      </c>
      <c r="U95" s="5"/>
      <c r="V95" s="5"/>
      <c r="W95" s="5"/>
      <c r="X95" s="5"/>
    </row>
    <row r="96" spans="1:24" ht="36">
      <c r="A96" s="33"/>
      <c r="B96" s="20" t="s">
        <v>483</v>
      </c>
      <c r="C96" s="37" t="s">
        <v>187</v>
      </c>
      <c r="D96" s="9">
        <v>0</v>
      </c>
      <c r="E96" s="9">
        <v>0</v>
      </c>
      <c r="F96" s="9">
        <v>0</v>
      </c>
      <c r="G96" s="9">
        <f t="shared" si="3"/>
        <v>0</v>
      </c>
      <c r="H96" s="9">
        <f t="shared" si="4"/>
        <v>0.155860848</v>
      </c>
      <c r="I96" s="9">
        <v>0</v>
      </c>
      <c r="J96" s="9">
        <v>0.155860848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f t="shared" si="5"/>
        <v>0.155860848</v>
      </c>
      <c r="S96" s="9">
        <v>0</v>
      </c>
      <c r="T96" s="8" t="s">
        <v>512</v>
      </c>
      <c r="U96" s="5"/>
      <c r="V96" s="5"/>
      <c r="W96" s="5"/>
      <c r="X96" s="5"/>
    </row>
    <row r="97" spans="1:24" ht="24">
      <c r="A97" s="33"/>
      <c r="B97" s="20" t="s">
        <v>196</v>
      </c>
      <c r="C97" s="37" t="s">
        <v>187</v>
      </c>
      <c r="D97" s="9">
        <v>0.32323608</v>
      </c>
      <c r="E97" s="9">
        <v>0</v>
      </c>
      <c r="F97" s="9">
        <v>0</v>
      </c>
      <c r="G97" s="9">
        <f t="shared" si="3"/>
        <v>0.32323608</v>
      </c>
      <c r="H97" s="9">
        <f t="shared" si="4"/>
        <v>0.249905928</v>
      </c>
      <c r="I97" s="9">
        <v>0.32323608</v>
      </c>
      <c r="J97" s="9">
        <v>0.249905928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f t="shared" si="5"/>
        <v>-0.07333015199999998</v>
      </c>
      <c r="S97" s="9">
        <f t="shared" si="6"/>
        <v>-22.686252104034914</v>
      </c>
      <c r="T97" s="8" t="s">
        <v>507</v>
      </c>
      <c r="U97" s="5"/>
      <c r="V97" s="5"/>
      <c r="W97" s="5"/>
      <c r="X97" s="5"/>
    </row>
    <row r="98" spans="1:24" ht="24">
      <c r="A98" s="33"/>
      <c r="B98" s="20" t="s">
        <v>197</v>
      </c>
      <c r="C98" s="37" t="s">
        <v>187</v>
      </c>
      <c r="D98" s="9">
        <v>0.25773492</v>
      </c>
      <c r="E98" s="9">
        <v>0</v>
      </c>
      <c r="F98" s="9">
        <v>0</v>
      </c>
      <c r="G98" s="9">
        <f t="shared" si="3"/>
        <v>0</v>
      </c>
      <c r="H98" s="9">
        <f t="shared" si="4"/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f t="shared" si="5"/>
        <v>0</v>
      </c>
      <c r="S98" s="9">
        <v>0</v>
      </c>
      <c r="T98" s="8"/>
      <c r="U98" s="5"/>
      <c r="V98" s="5"/>
      <c r="W98" s="5"/>
      <c r="X98" s="5"/>
    </row>
    <row r="99" spans="1:24" ht="24">
      <c r="A99" s="33"/>
      <c r="B99" s="20" t="s">
        <v>198</v>
      </c>
      <c r="C99" s="37" t="s">
        <v>187</v>
      </c>
      <c r="D99" s="9">
        <v>0.25773492</v>
      </c>
      <c r="E99" s="9">
        <v>0</v>
      </c>
      <c r="F99" s="9">
        <v>0</v>
      </c>
      <c r="G99" s="9">
        <f t="shared" si="3"/>
        <v>0.25773492</v>
      </c>
      <c r="H99" s="9">
        <f t="shared" si="4"/>
        <v>0.21808566</v>
      </c>
      <c r="I99" s="9">
        <v>0.25773492</v>
      </c>
      <c r="J99" s="9">
        <v>0.21808566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f t="shared" si="5"/>
        <v>-0.03964925999999999</v>
      </c>
      <c r="S99" s="9">
        <f t="shared" si="6"/>
        <v>-15.383736127025394</v>
      </c>
      <c r="T99" s="8" t="s">
        <v>507</v>
      </c>
      <c r="U99" s="5"/>
      <c r="V99" s="5"/>
      <c r="W99" s="5"/>
      <c r="X99" s="5"/>
    </row>
    <row r="100" spans="1:24" ht="24">
      <c r="A100" s="33"/>
      <c r="B100" s="20" t="s">
        <v>199</v>
      </c>
      <c r="C100" s="37" t="s">
        <v>187</v>
      </c>
      <c r="D100" s="9">
        <v>0.51546984</v>
      </c>
      <c r="E100" s="9">
        <v>0</v>
      </c>
      <c r="F100" s="9">
        <v>0</v>
      </c>
      <c r="G100" s="9">
        <f t="shared" si="3"/>
        <v>0</v>
      </c>
      <c r="H100" s="9">
        <f t="shared" si="4"/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f t="shared" si="5"/>
        <v>0</v>
      </c>
      <c r="S100" s="9">
        <v>0</v>
      </c>
      <c r="T100" s="8"/>
      <c r="U100" s="5"/>
      <c r="V100" s="5"/>
      <c r="W100" s="5"/>
      <c r="X100" s="5"/>
    </row>
    <row r="101" spans="1:24" s="13" customFormat="1" ht="24">
      <c r="A101" s="33"/>
      <c r="B101" s="20" t="s">
        <v>200</v>
      </c>
      <c r="C101" s="37" t="s">
        <v>187</v>
      </c>
      <c r="D101" s="10">
        <v>0.25773492</v>
      </c>
      <c r="E101" s="10">
        <v>0</v>
      </c>
      <c r="F101" s="9">
        <v>0</v>
      </c>
      <c r="G101" s="9">
        <f t="shared" si="3"/>
        <v>0.25773492</v>
      </c>
      <c r="H101" s="9">
        <f t="shared" si="4"/>
        <v>0.221750868</v>
      </c>
      <c r="I101" s="10">
        <v>0.25773492</v>
      </c>
      <c r="J101" s="9">
        <v>0.221750868</v>
      </c>
      <c r="K101" s="9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9">
        <f t="shared" si="5"/>
        <v>-0.03598405199999999</v>
      </c>
      <c r="S101" s="9">
        <f t="shared" si="6"/>
        <v>-13.961651762205909</v>
      </c>
      <c r="T101" s="8" t="s">
        <v>507</v>
      </c>
      <c r="U101" s="12"/>
      <c r="V101" s="12"/>
      <c r="W101" s="12"/>
      <c r="X101" s="12"/>
    </row>
    <row r="102" spans="1:24" ht="24">
      <c r="A102" s="33"/>
      <c r="B102" s="20" t="s">
        <v>201</v>
      </c>
      <c r="C102" s="37" t="s">
        <v>187</v>
      </c>
      <c r="D102" s="9">
        <v>0.64647216</v>
      </c>
      <c r="E102" s="9">
        <v>0</v>
      </c>
      <c r="F102" s="9">
        <v>0</v>
      </c>
      <c r="G102" s="9">
        <f t="shared" si="3"/>
        <v>0</v>
      </c>
      <c r="H102" s="9">
        <f t="shared" si="4"/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f t="shared" si="5"/>
        <v>0</v>
      </c>
      <c r="S102" s="9">
        <v>0</v>
      </c>
      <c r="T102" s="11"/>
      <c r="U102" s="5"/>
      <c r="V102" s="5"/>
      <c r="W102" s="5"/>
      <c r="X102" s="5"/>
    </row>
    <row r="103" spans="1:24" ht="12">
      <c r="A103" s="33"/>
      <c r="B103" s="19" t="s">
        <v>147</v>
      </c>
      <c r="C103" s="37"/>
      <c r="D103" s="9">
        <v>0</v>
      </c>
      <c r="E103" s="9">
        <v>0</v>
      </c>
      <c r="F103" s="9">
        <v>0</v>
      </c>
      <c r="G103" s="9">
        <f t="shared" si="3"/>
        <v>0</v>
      </c>
      <c r="H103" s="9">
        <f t="shared" si="4"/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f t="shared" si="5"/>
        <v>0</v>
      </c>
      <c r="S103" s="9">
        <v>0</v>
      </c>
      <c r="T103" s="8"/>
      <c r="U103" s="5"/>
      <c r="V103" s="5"/>
      <c r="W103" s="5"/>
      <c r="X103" s="5"/>
    </row>
    <row r="104" spans="1:24" s="13" customFormat="1" ht="24">
      <c r="A104" s="33"/>
      <c r="B104" s="20" t="s">
        <v>202</v>
      </c>
      <c r="C104" s="37" t="s">
        <v>187</v>
      </c>
      <c r="D104" s="10">
        <v>0.25773492</v>
      </c>
      <c r="E104" s="10">
        <v>0</v>
      </c>
      <c r="F104" s="9">
        <v>0</v>
      </c>
      <c r="G104" s="9">
        <f t="shared" si="3"/>
        <v>0.25773492</v>
      </c>
      <c r="H104" s="9">
        <f t="shared" si="4"/>
        <v>0.201664452</v>
      </c>
      <c r="I104" s="10">
        <v>0.25773492</v>
      </c>
      <c r="J104" s="9">
        <v>0.201664452</v>
      </c>
      <c r="K104" s="9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9">
        <f t="shared" si="5"/>
        <v>-0.056070467999999984</v>
      </c>
      <c r="S104" s="9">
        <f t="shared" si="6"/>
        <v>-21.75509162669924</v>
      </c>
      <c r="T104" s="8" t="s">
        <v>507</v>
      </c>
      <c r="U104" s="12"/>
      <c r="V104" s="12"/>
      <c r="W104" s="12"/>
      <c r="X104" s="12"/>
    </row>
    <row r="105" spans="1:24" ht="12">
      <c r="A105" s="33"/>
      <c r="B105" s="19" t="s">
        <v>90</v>
      </c>
      <c r="C105" s="37"/>
      <c r="D105" s="9">
        <v>0</v>
      </c>
      <c r="E105" s="9">
        <v>0</v>
      </c>
      <c r="F105" s="9">
        <v>0</v>
      </c>
      <c r="G105" s="9">
        <f t="shared" si="3"/>
        <v>0</v>
      </c>
      <c r="H105" s="9">
        <f t="shared" si="4"/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f t="shared" si="5"/>
        <v>0</v>
      </c>
      <c r="S105" s="9">
        <v>0</v>
      </c>
      <c r="T105" s="8"/>
      <c r="U105" s="5"/>
      <c r="V105" s="5"/>
      <c r="W105" s="5"/>
      <c r="X105" s="5"/>
    </row>
    <row r="106" spans="1:24" ht="24">
      <c r="A106" s="33"/>
      <c r="B106" s="21" t="s">
        <v>203</v>
      </c>
      <c r="C106" s="37" t="s">
        <v>187</v>
      </c>
      <c r="D106" s="9">
        <v>0.41402057999999997</v>
      </c>
      <c r="E106" s="9">
        <v>0</v>
      </c>
      <c r="F106" s="9">
        <v>0</v>
      </c>
      <c r="G106" s="9">
        <f t="shared" si="3"/>
        <v>0.41402057999999997</v>
      </c>
      <c r="H106" s="9">
        <f t="shared" si="4"/>
        <v>0.3709127159999999</v>
      </c>
      <c r="I106" s="9">
        <v>0.41402057999999997</v>
      </c>
      <c r="J106" s="9">
        <v>0.3709127159999999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f t="shared" si="5"/>
        <v>-0.04310786400000005</v>
      </c>
      <c r="S106" s="9">
        <f t="shared" si="6"/>
        <v>-10.412009953708111</v>
      </c>
      <c r="T106" s="8" t="s">
        <v>507</v>
      </c>
      <c r="U106" s="5"/>
      <c r="V106" s="5"/>
      <c r="W106" s="5"/>
      <c r="X106" s="5"/>
    </row>
    <row r="107" spans="1:24" ht="24">
      <c r="A107" s="33"/>
      <c r="B107" s="21" t="s">
        <v>204</v>
      </c>
      <c r="C107" s="37" t="s">
        <v>187</v>
      </c>
      <c r="D107" s="9">
        <v>0.32323608</v>
      </c>
      <c r="E107" s="9">
        <v>0</v>
      </c>
      <c r="F107" s="9">
        <v>0</v>
      </c>
      <c r="G107" s="9">
        <f t="shared" si="3"/>
        <v>0.32323608</v>
      </c>
      <c r="H107" s="9">
        <f t="shared" si="4"/>
        <v>0.272635536</v>
      </c>
      <c r="I107" s="9">
        <v>0.32323608</v>
      </c>
      <c r="J107" s="9">
        <v>0.272635536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f t="shared" si="5"/>
        <v>-0.05060054399999997</v>
      </c>
      <c r="S107" s="9">
        <f t="shared" si="6"/>
        <v>-15.654361357185117</v>
      </c>
      <c r="T107" s="8" t="s">
        <v>507</v>
      </c>
      <c r="U107" s="5"/>
      <c r="V107" s="5"/>
      <c r="W107" s="5"/>
      <c r="X107" s="5"/>
    </row>
    <row r="108" spans="1:24" s="13" customFormat="1" ht="24">
      <c r="A108" s="33"/>
      <c r="B108" s="21" t="s">
        <v>205</v>
      </c>
      <c r="C108" s="37" t="s">
        <v>187</v>
      </c>
      <c r="D108" s="10">
        <v>0.32323608</v>
      </c>
      <c r="E108" s="10">
        <v>0</v>
      </c>
      <c r="F108" s="9">
        <v>0</v>
      </c>
      <c r="G108" s="9">
        <f t="shared" si="3"/>
        <v>0.32323608</v>
      </c>
      <c r="H108" s="9">
        <f t="shared" si="4"/>
        <v>0.272635536</v>
      </c>
      <c r="I108" s="10">
        <v>0.32323608</v>
      </c>
      <c r="J108" s="9">
        <v>0.272635536</v>
      </c>
      <c r="K108" s="9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9">
        <f t="shared" si="5"/>
        <v>-0.05060054399999997</v>
      </c>
      <c r="S108" s="9">
        <f t="shared" si="6"/>
        <v>-15.654361357185117</v>
      </c>
      <c r="T108" s="8" t="s">
        <v>507</v>
      </c>
      <c r="U108" s="12"/>
      <c r="V108" s="12"/>
      <c r="W108" s="12"/>
      <c r="X108" s="12"/>
    </row>
    <row r="109" spans="1:24" s="13" customFormat="1" ht="12">
      <c r="A109" s="33"/>
      <c r="B109" s="19" t="s">
        <v>91</v>
      </c>
      <c r="C109" s="37"/>
      <c r="D109" s="10">
        <v>0</v>
      </c>
      <c r="E109" s="10">
        <v>0</v>
      </c>
      <c r="F109" s="9">
        <v>0</v>
      </c>
      <c r="G109" s="9">
        <f t="shared" si="3"/>
        <v>0</v>
      </c>
      <c r="H109" s="9">
        <f t="shared" si="4"/>
        <v>0</v>
      </c>
      <c r="I109" s="10">
        <v>0</v>
      </c>
      <c r="J109" s="9">
        <v>0</v>
      </c>
      <c r="K109" s="9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9">
        <f t="shared" si="5"/>
        <v>0</v>
      </c>
      <c r="S109" s="9">
        <v>0</v>
      </c>
      <c r="T109" s="8"/>
      <c r="U109" s="12"/>
      <c r="V109" s="12"/>
      <c r="W109" s="12"/>
      <c r="X109" s="12"/>
    </row>
    <row r="110" spans="1:24" s="13" customFormat="1" ht="24">
      <c r="A110" s="33"/>
      <c r="B110" s="20" t="s">
        <v>206</v>
      </c>
      <c r="C110" s="37" t="s">
        <v>187</v>
      </c>
      <c r="D110" s="10">
        <v>0.13345345199999997</v>
      </c>
      <c r="E110" s="10">
        <v>0</v>
      </c>
      <c r="F110" s="9">
        <v>0</v>
      </c>
      <c r="G110" s="9">
        <f t="shared" si="3"/>
        <v>0.13345345199999997</v>
      </c>
      <c r="H110" s="9">
        <f t="shared" si="4"/>
        <v>0.16466984399999998</v>
      </c>
      <c r="I110" s="10">
        <v>0.13345345199999997</v>
      </c>
      <c r="J110" s="9">
        <v>0.16466984399999998</v>
      </c>
      <c r="K110" s="9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9">
        <f t="shared" si="5"/>
        <v>0.03121639200000001</v>
      </c>
      <c r="S110" s="9">
        <f t="shared" si="6"/>
        <v>23.391221082838694</v>
      </c>
      <c r="T110" s="8" t="s">
        <v>513</v>
      </c>
      <c r="U110" s="12"/>
      <c r="V110" s="12"/>
      <c r="W110" s="12"/>
      <c r="X110" s="12"/>
    </row>
    <row r="111" spans="1:24" ht="24">
      <c r="A111" s="33"/>
      <c r="B111" s="20" t="s">
        <v>207</v>
      </c>
      <c r="C111" s="37" t="s">
        <v>187</v>
      </c>
      <c r="D111" s="9">
        <v>0.19596065999999998</v>
      </c>
      <c r="E111" s="9">
        <v>0</v>
      </c>
      <c r="F111" s="9">
        <v>0</v>
      </c>
      <c r="G111" s="9">
        <f t="shared" si="3"/>
        <v>0.19596065999999998</v>
      </c>
      <c r="H111" s="9">
        <f t="shared" si="4"/>
        <v>0.20130087600000002</v>
      </c>
      <c r="I111" s="9">
        <v>0.19596065999999998</v>
      </c>
      <c r="J111" s="9">
        <v>0.20130087600000002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f t="shared" si="5"/>
        <v>0.0053402160000000365</v>
      </c>
      <c r="S111" s="9">
        <f t="shared" si="6"/>
        <v>2.7251469759287588</v>
      </c>
      <c r="T111" s="8" t="s">
        <v>513</v>
      </c>
      <c r="U111" s="5"/>
      <c r="V111" s="5"/>
      <c r="W111" s="5"/>
      <c r="X111" s="5"/>
    </row>
    <row r="112" spans="1:24" ht="24">
      <c r="A112" s="33"/>
      <c r="B112" s="20" t="s">
        <v>208</v>
      </c>
      <c r="C112" s="37" t="s">
        <v>187</v>
      </c>
      <c r="D112" s="9">
        <v>0.25773492</v>
      </c>
      <c r="E112" s="9">
        <v>0</v>
      </c>
      <c r="F112" s="9">
        <v>0</v>
      </c>
      <c r="G112" s="9">
        <f t="shared" si="3"/>
        <v>0.25773492</v>
      </c>
      <c r="H112" s="9">
        <f t="shared" si="4"/>
        <v>0.20130087600000002</v>
      </c>
      <c r="I112" s="9">
        <v>0.25773492</v>
      </c>
      <c r="J112" s="9">
        <v>0.20130087600000002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f t="shared" si="5"/>
        <v>-0.05643404399999996</v>
      </c>
      <c r="S112" s="9">
        <f t="shared" si="6"/>
        <v>-21.896157493908845</v>
      </c>
      <c r="T112" s="8" t="s">
        <v>507</v>
      </c>
      <c r="U112" s="5"/>
      <c r="V112" s="5"/>
      <c r="W112" s="5"/>
      <c r="X112" s="5"/>
    </row>
    <row r="113" spans="1:24" ht="24">
      <c r="A113" s="33"/>
      <c r="B113" s="20" t="s">
        <v>209</v>
      </c>
      <c r="C113" s="37" t="s">
        <v>187</v>
      </c>
      <c r="D113" s="9">
        <v>0.41402057999999997</v>
      </c>
      <c r="E113" s="9">
        <v>0</v>
      </c>
      <c r="F113" s="9">
        <v>0</v>
      </c>
      <c r="G113" s="9">
        <f t="shared" si="3"/>
        <v>0.41402057999999997</v>
      </c>
      <c r="H113" s="9">
        <f t="shared" si="4"/>
        <v>0.26998025999999997</v>
      </c>
      <c r="I113" s="9">
        <v>0.41402057999999997</v>
      </c>
      <c r="J113" s="9">
        <v>0.26998025999999997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f t="shared" si="5"/>
        <v>-0.14404032</v>
      </c>
      <c r="S113" s="9">
        <f t="shared" si="6"/>
        <v>-34.7906183794052</v>
      </c>
      <c r="T113" s="8" t="s">
        <v>514</v>
      </c>
      <c r="U113" s="5"/>
      <c r="V113" s="5"/>
      <c r="W113" s="5"/>
      <c r="X113" s="5"/>
    </row>
    <row r="114" spans="1:24" ht="12">
      <c r="A114" s="33"/>
      <c r="B114" s="19" t="s">
        <v>86</v>
      </c>
      <c r="C114" s="37"/>
      <c r="D114" s="9">
        <v>0</v>
      </c>
      <c r="E114" s="9">
        <v>0</v>
      </c>
      <c r="F114" s="9">
        <v>0</v>
      </c>
      <c r="G114" s="9">
        <f t="shared" si="3"/>
        <v>0</v>
      </c>
      <c r="H114" s="9">
        <f t="shared" si="4"/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f t="shared" si="5"/>
        <v>0</v>
      </c>
      <c r="S114" s="9">
        <v>0</v>
      </c>
      <c r="T114" s="8"/>
      <c r="U114" s="5"/>
      <c r="V114" s="5"/>
      <c r="W114" s="5"/>
      <c r="X114" s="5"/>
    </row>
    <row r="115" spans="1:24" ht="24">
      <c r="A115" s="33"/>
      <c r="B115" s="20" t="s">
        <v>210</v>
      </c>
      <c r="C115" s="37" t="s">
        <v>187</v>
      </c>
      <c r="D115" s="9">
        <v>0.19596065999999998</v>
      </c>
      <c r="E115" s="9">
        <v>0</v>
      </c>
      <c r="F115" s="9">
        <v>0</v>
      </c>
      <c r="G115" s="9">
        <f t="shared" si="3"/>
        <v>0.19596065999999998</v>
      </c>
      <c r="H115" s="9">
        <f t="shared" si="4"/>
        <v>0.19428675599999998</v>
      </c>
      <c r="I115" s="9">
        <v>0.19596065999999998</v>
      </c>
      <c r="J115" s="9">
        <v>0.19428675599999998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f t="shared" si="5"/>
        <v>-0.0016739040000000038</v>
      </c>
      <c r="S115" s="9">
        <f t="shared" si="6"/>
        <v>-0.8542041040278207</v>
      </c>
      <c r="T115" s="8" t="s">
        <v>507</v>
      </c>
      <c r="U115" s="5"/>
      <c r="V115" s="5"/>
      <c r="W115" s="5"/>
      <c r="X115" s="5"/>
    </row>
    <row r="116" spans="1:24" ht="24">
      <c r="A116" s="33"/>
      <c r="B116" s="20" t="s">
        <v>211</v>
      </c>
      <c r="C116" s="37" t="s">
        <v>187</v>
      </c>
      <c r="D116" s="9">
        <v>0.19596065999999998</v>
      </c>
      <c r="E116" s="9">
        <v>0</v>
      </c>
      <c r="F116" s="9">
        <v>0</v>
      </c>
      <c r="G116" s="9">
        <f t="shared" si="3"/>
        <v>0.19596065999999998</v>
      </c>
      <c r="H116" s="9">
        <f t="shared" si="4"/>
        <v>0.195414612</v>
      </c>
      <c r="I116" s="9">
        <v>0.19596065999999998</v>
      </c>
      <c r="J116" s="9">
        <v>0.195414612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f t="shared" si="5"/>
        <v>-0.0005460479999999934</v>
      </c>
      <c r="S116" s="9">
        <f t="shared" si="6"/>
        <v>-0.2786518477739325</v>
      </c>
      <c r="T116" s="8" t="s">
        <v>507</v>
      </c>
      <c r="U116" s="5"/>
      <c r="V116" s="5"/>
      <c r="W116" s="5"/>
      <c r="X116" s="5"/>
    </row>
    <row r="117" spans="1:24" ht="24">
      <c r="A117" s="33"/>
      <c r="B117" s="20" t="s">
        <v>212</v>
      </c>
      <c r="C117" s="37" t="s">
        <v>187</v>
      </c>
      <c r="D117" s="9">
        <v>0.25773492</v>
      </c>
      <c r="E117" s="9">
        <v>0</v>
      </c>
      <c r="F117" s="9">
        <v>0</v>
      </c>
      <c r="G117" s="9">
        <f t="shared" si="3"/>
        <v>0.25773492</v>
      </c>
      <c r="H117" s="9">
        <f t="shared" si="4"/>
        <v>0.25279894799999997</v>
      </c>
      <c r="I117" s="9">
        <v>0.25773492</v>
      </c>
      <c r="J117" s="9">
        <v>0.25279894799999997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f t="shared" si="5"/>
        <v>-0.004935972000000011</v>
      </c>
      <c r="S117" s="9">
        <f t="shared" si="6"/>
        <v>-1.9151351318633931</v>
      </c>
      <c r="T117" s="8" t="s">
        <v>507</v>
      </c>
      <c r="U117" s="5"/>
      <c r="V117" s="5"/>
      <c r="W117" s="5"/>
      <c r="X117" s="5"/>
    </row>
    <row r="118" spans="1:24" ht="12">
      <c r="A118" s="33"/>
      <c r="B118" s="19" t="s">
        <v>85</v>
      </c>
      <c r="C118" s="37" t="s">
        <v>187</v>
      </c>
      <c r="D118" s="9">
        <v>0</v>
      </c>
      <c r="E118" s="9">
        <v>0</v>
      </c>
      <c r="F118" s="9">
        <v>0</v>
      </c>
      <c r="G118" s="9">
        <f t="shared" si="3"/>
        <v>0</v>
      </c>
      <c r="H118" s="9">
        <f t="shared" si="4"/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f t="shared" si="5"/>
        <v>0</v>
      </c>
      <c r="S118" s="9">
        <v>0</v>
      </c>
      <c r="T118" s="8"/>
      <c r="U118" s="5"/>
      <c r="V118" s="5"/>
      <c r="W118" s="5"/>
      <c r="X118" s="5"/>
    </row>
    <row r="119" spans="1:24" ht="36">
      <c r="A119" s="33"/>
      <c r="B119" s="20" t="s">
        <v>213</v>
      </c>
      <c r="C119" s="37" t="s">
        <v>187</v>
      </c>
      <c r="D119" s="9">
        <v>0.25773492</v>
      </c>
      <c r="E119" s="9">
        <v>0</v>
      </c>
      <c r="F119" s="9">
        <v>0</v>
      </c>
      <c r="G119" s="9">
        <f t="shared" si="3"/>
        <v>0.25773492</v>
      </c>
      <c r="H119" s="9">
        <f t="shared" si="4"/>
        <v>0.201719748</v>
      </c>
      <c r="I119" s="9">
        <v>0.25773492</v>
      </c>
      <c r="J119" s="9">
        <v>0.201719748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f t="shared" si="5"/>
        <v>-0.056015171999999974</v>
      </c>
      <c r="S119" s="9">
        <f t="shared" si="6"/>
        <v>-21.73363702520403</v>
      </c>
      <c r="T119" s="8" t="s">
        <v>507</v>
      </c>
      <c r="U119" s="5"/>
      <c r="V119" s="5"/>
      <c r="W119" s="5"/>
      <c r="X119" s="5"/>
    </row>
    <row r="120" spans="1:24" ht="24">
      <c r="A120" s="33"/>
      <c r="B120" s="20" t="s">
        <v>214</v>
      </c>
      <c r="C120" s="37" t="s">
        <v>187</v>
      </c>
      <c r="D120" s="9">
        <v>0.13345345199999997</v>
      </c>
      <c r="E120" s="9">
        <v>0</v>
      </c>
      <c r="F120" s="9">
        <v>0</v>
      </c>
      <c r="G120" s="9">
        <f t="shared" si="3"/>
        <v>0.13345345199999997</v>
      </c>
      <c r="H120" s="9">
        <f t="shared" si="4"/>
        <v>0.125234904</v>
      </c>
      <c r="I120" s="9">
        <v>0.13345345199999997</v>
      </c>
      <c r="J120" s="9">
        <v>0.125234904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f t="shared" si="5"/>
        <v>-0.008218547999999964</v>
      </c>
      <c r="S120" s="9">
        <f t="shared" si="6"/>
        <v>-6.158362992363784</v>
      </c>
      <c r="T120" s="8" t="s">
        <v>507</v>
      </c>
      <c r="U120" s="5"/>
      <c r="V120" s="5"/>
      <c r="W120" s="5"/>
      <c r="X120" s="5"/>
    </row>
    <row r="121" spans="1:24" ht="12">
      <c r="A121" s="33"/>
      <c r="B121" s="19" t="s">
        <v>146</v>
      </c>
      <c r="C121" s="37"/>
      <c r="D121" s="9">
        <v>0</v>
      </c>
      <c r="E121" s="9">
        <v>0</v>
      </c>
      <c r="F121" s="9">
        <v>0</v>
      </c>
      <c r="G121" s="9">
        <f t="shared" si="3"/>
        <v>0</v>
      </c>
      <c r="H121" s="9">
        <f t="shared" si="4"/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f t="shared" si="5"/>
        <v>0</v>
      </c>
      <c r="S121" s="9">
        <v>0</v>
      </c>
      <c r="T121" s="8"/>
      <c r="U121" s="5"/>
      <c r="V121" s="5"/>
      <c r="W121" s="5"/>
      <c r="X121" s="5"/>
    </row>
    <row r="122" spans="1:24" ht="36">
      <c r="A122" s="33"/>
      <c r="B122" s="20" t="s">
        <v>215</v>
      </c>
      <c r="C122" s="37" t="s">
        <v>187</v>
      </c>
      <c r="D122" s="9">
        <v>0.32323608</v>
      </c>
      <c r="E122" s="9">
        <v>0</v>
      </c>
      <c r="F122" s="9">
        <v>0</v>
      </c>
      <c r="G122" s="9">
        <f t="shared" si="3"/>
        <v>0.32323608</v>
      </c>
      <c r="H122" s="9">
        <f t="shared" si="4"/>
        <v>0.272938464</v>
      </c>
      <c r="I122" s="9">
        <v>0.32323608</v>
      </c>
      <c r="J122" s="9">
        <v>0.272938464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f t="shared" si="5"/>
        <v>-0.05029761599999999</v>
      </c>
      <c r="S122" s="9">
        <f t="shared" si="6"/>
        <v>-15.560644096413986</v>
      </c>
      <c r="T122" s="8" t="s">
        <v>507</v>
      </c>
      <c r="U122" s="5"/>
      <c r="V122" s="5"/>
      <c r="W122" s="5"/>
      <c r="X122" s="5"/>
    </row>
    <row r="123" spans="1:24" ht="12">
      <c r="A123" s="33"/>
      <c r="B123" s="19" t="s">
        <v>93</v>
      </c>
      <c r="C123" s="37" t="s">
        <v>187</v>
      </c>
      <c r="D123" s="9">
        <v>0</v>
      </c>
      <c r="E123" s="9">
        <v>0</v>
      </c>
      <c r="F123" s="9">
        <v>0</v>
      </c>
      <c r="G123" s="9">
        <f t="shared" si="3"/>
        <v>0</v>
      </c>
      <c r="H123" s="9">
        <f t="shared" si="4"/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f t="shared" si="5"/>
        <v>0</v>
      </c>
      <c r="S123" s="9">
        <v>0</v>
      </c>
      <c r="T123" s="8"/>
      <c r="U123" s="5"/>
      <c r="V123" s="5"/>
      <c r="W123" s="5"/>
      <c r="X123" s="5"/>
    </row>
    <row r="124" spans="1:24" ht="24">
      <c r="A124" s="33"/>
      <c r="B124" s="20" t="s">
        <v>216</v>
      </c>
      <c r="C124" s="37" t="s">
        <v>187</v>
      </c>
      <c r="D124" s="9">
        <v>0.25773492</v>
      </c>
      <c r="E124" s="9">
        <v>0</v>
      </c>
      <c r="F124" s="9">
        <v>0</v>
      </c>
      <c r="G124" s="9">
        <f t="shared" si="3"/>
        <v>0.25773492</v>
      </c>
      <c r="H124" s="9">
        <f t="shared" si="4"/>
        <v>0.205727004</v>
      </c>
      <c r="I124" s="9">
        <v>0.25773492</v>
      </c>
      <c r="J124" s="9">
        <v>0.205727004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f t="shared" si="5"/>
        <v>-0.05200791599999999</v>
      </c>
      <c r="S124" s="9">
        <f t="shared" si="6"/>
        <v>-20.178839561204974</v>
      </c>
      <c r="T124" s="8" t="s">
        <v>507</v>
      </c>
      <c r="U124" s="5"/>
      <c r="V124" s="5"/>
      <c r="W124" s="5"/>
      <c r="X124" s="5"/>
    </row>
    <row r="125" spans="1:24" ht="36">
      <c r="A125" s="33"/>
      <c r="B125" s="20" t="s">
        <v>484</v>
      </c>
      <c r="C125" s="37" t="s">
        <v>187</v>
      </c>
      <c r="D125" s="9">
        <v>0</v>
      </c>
      <c r="E125" s="9">
        <v>0</v>
      </c>
      <c r="F125" s="9">
        <v>0</v>
      </c>
      <c r="G125" s="9">
        <f t="shared" si="3"/>
        <v>0</v>
      </c>
      <c r="H125" s="9">
        <f t="shared" si="4"/>
        <v>0.14970666</v>
      </c>
      <c r="I125" s="9">
        <v>0</v>
      </c>
      <c r="J125" s="9">
        <v>0.14970666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f t="shared" si="5"/>
        <v>0.14970666</v>
      </c>
      <c r="S125" s="9">
        <v>0</v>
      </c>
      <c r="T125" s="8" t="s">
        <v>510</v>
      </c>
      <c r="U125" s="5"/>
      <c r="V125" s="5"/>
      <c r="W125" s="5"/>
      <c r="X125" s="5"/>
    </row>
    <row r="126" spans="1:24" ht="12">
      <c r="A126" s="33"/>
      <c r="B126" s="19" t="s">
        <v>145</v>
      </c>
      <c r="C126" s="37" t="s">
        <v>187</v>
      </c>
      <c r="D126" s="9">
        <v>0</v>
      </c>
      <c r="E126" s="9">
        <v>0</v>
      </c>
      <c r="F126" s="9">
        <v>0</v>
      </c>
      <c r="G126" s="9">
        <f t="shared" si="3"/>
        <v>0</v>
      </c>
      <c r="H126" s="9">
        <f t="shared" si="4"/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f t="shared" si="5"/>
        <v>0</v>
      </c>
      <c r="S126" s="9">
        <v>0</v>
      </c>
      <c r="T126" s="8"/>
      <c r="U126" s="5"/>
      <c r="V126" s="5"/>
      <c r="W126" s="5"/>
      <c r="X126" s="5"/>
    </row>
    <row r="127" spans="1:24" ht="24">
      <c r="A127" s="33"/>
      <c r="B127" s="20" t="s">
        <v>217</v>
      </c>
      <c r="C127" s="37" t="s">
        <v>187</v>
      </c>
      <c r="D127" s="9">
        <v>0.25773492</v>
      </c>
      <c r="E127" s="9">
        <v>0</v>
      </c>
      <c r="F127" s="9">
        <v>0</v>
      </c>
      <c r="G127" s="9">
        <f t="shared" si="3"/>
        <v>0.25773492</v>
      </c>
      <c r="H127" s="9">
        <f t="shared" si="4"/>
        <v>0.20197029599999997</v>
      </c>
      <c r="I127" s="9">
        <v>0.25773492</v>
      </c>
      <c r="J127" s="9">
        <v>0.20197029599999997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f t="shared" si="5"/>
        <v>-0.05576462400000001</v>
      </c>
      <c r="S127" s="9">
        <f t="shared" si="6"/>
        <v>-21.636425518125375</v>
      </c>
      <c r="T127" s="8" t="s">
        <v>507</v>
      </c>
      <c r="U127" s="5"/>
      <c r="V127" s="5"/>
      <c r="W127" s="5"/>
      <c r="X127" s="5"/>
    </row>
    <row r="128" spans="1:24" ht="12">
      <c r="A128" s="34" t="s">
        <v>154</v>
      </c>
      <c r="B128" s="22" t="s">
        <v>94</v>
      </c>
      <c r="C128" s="38" t="s">
        <v>218</v>
      </c>
      <c r="D128" s="9">
        <v>11.19474642</v>
      </c>
      <c r="E128" s="9">
        <v>0</v>
      </c>
      <c r="F128" s="9">
        <v>0</v>
      </c>
      <c r="G128" s="9">
        <f t="shared" si="3"/>
        <v>5.932162463999999</v>
      </c>
      <c r="H128" s="9">
        <f t="shared" si="4"/>
        <v>3.1514413919999997</v>
      </c>
      <c r="I128" s="9">
        <v>5.932162463999999</v>
      </c>
      <c r="J128" s="9">
        <v>3.1514413919999997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f t="shared" si="5"/>
        <v>-2.7807210719999995</v>
      </c>
      <c r="S128" s="9">
        <f t="shared" si="6"/>
        <v>-46.87533574603057</v>
      </c>
      <c r="T128" s="8"/>
      <c r="U128" s="5"/>
      <c r="V128" s="5"/>
      <c r="W128" s="5"/>
      <c r="X128" s="5"/>
    </row>
    <row r="129" spans="1:24" ht="12">
      <c r="A129" s="33"/>
      <c r="B129" s="19" t="s">
        <v>166</v>
      </c>
      <c r="C129" s="37"/>
      <c r="D129" s="9">
        <v>0</v>
      </c>
      <c r="E129" s="9">
        <v>0</v>
      </c>
      <c r="F129" s="9">
        <v>0</v>
      </c>
      <c r="G129" s="9">
        <f t="shared" si="3"/>
        <v>0</v>
      </c>
      <c r="H129" s="9">
        <f t="shared" si="4"/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f t="shared" si="5"/>
        <v>0</v>
      </c>
      <c r="S129" s="9">
        <v>0</v>
      </c>
      <c r="T129" s="8"/>
      <c r="U129" s="5"/>
      <c r="V129" s="5"/>
      <c r="W129" s="5"/>
      <c r="X129" s="5"/>
    </row>
    <row r="130" spans="1:24" ht="12">
      <c r="A130" s="33"/>
      <c r="B130" s="19" t="s">
        <v>167</v>
      </c>
      <c r="C130" s="37"/>
      <c r="D130" s="9">
        <v>0</v>
      </c>
      <c r="E130" s="9">
        <v>0</v>
      </c>
      <c r="F130" s="9">
        <v>0</v>
      </c>
      <c r="G130" s="9">
        <f t="shared" si="3"/>
        <v>0</v>
      </c>
      <c r="H130" s="9">
        <f t="shared" si="4"/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f t="shared" si="5"/>
        <v>0</v>
      </c>
      <c r="S130" s="9">
        <v>0</v>
      </c>
      <c r="T130" s="8"/>
      <c r="U130" s="5"/>
      <c r="V130" s="5"/>
      <c r="W130" s="5"/>
      <c r="X130" s="5"/>
    </row>
    <row r="131" spans="1:24" ht="24">
      <c r="A131" s="33"/>
      <c r="B131" s="20" t="s">
        <v>219</v>
      </c>
      <c r="C131" s="37" t="s">
        <v>218</v>
      </c>
      <c r="D131" s="9">
        <v>2.125321776</v>
      </c>
      <c r="E131" s="9">
        <v>0</v>
      </c>
      <c r="F131" s="9">
        <v>0</v>
      </c>
      <c r="G131" s="9">
        <f t="shared" si="3"/>
        <v>0</v>
      </c>
      <c r="H131" s="9">
        <f t="shared" si="4"/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f t="shared" si="5"/>
        <v>0</v>
      </c>
      <c r="S131" s="9">
        <v>0</v>
      </c>
      <c r="T131" s="8"/>
      <c r="U131" s="5"/>
      <c r="V131" s="5"/>
      <c r="W131" s="5"/>
      <c r="X131" s="5"/>
    </row>
    <row r="132" spans="1:24" ht="12">
      <c r="A132" s="33"/>
      <c r="B132" s="20" t="s">
        <v>220</v>
      </c>
      <c r="C132" s="37" t="s">
        <v>218</v>
      </c>
      <c r="D132" s="9">
        <v>0.32704511999999997</v>
      </c>
      <c r="E132" s="9">
        <v>0</v>
      </c>
      <c r="F132" s="9">
        <v>0</v>
      </c>
      <c r="G132" s="9">
        <f t="shared" si="3"/>
        <v>0</v>
      </c>
      <c r="H132" s="9">
        <f t="shared" si="4"/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f t="shared" si="5"/>
        <v>0</v>
      </c>
      <c r="S132" s="9">
        <v>0</v>
      </c>
      <c r="T132" s="8"/>
      <c r="U132" s="5"/>
      <c r="V132" s="5"/>
      <c r="W132" s="5"/>
      <c r="X132" s="5"/>
    </row>
    <row r="133" spans="1:24" ht="24">
      <c r="A133" s="33"/>
      <c r="B133" s="20" t="s">
        <v>221</v>
      </c>
      <c r="C133" s="37" t="s">
        <v>218</v>
      </c>
      <c r="D133" s="9">
        <v>0.976027608</v>
      </c>
      <c r="E133" s="9">
        <v>0</v>
      </c>
      <c r="F133" s="9">
        <v>0</v>
      </c>
      <c r="G133" s="9">
        <f t="shared" si="3"/>
        <v>0.976027608</v>
      </c>
      <c r="H133" s="9">
        <f t="shared" si="4"/>
        <v>0.522811788</v>
      </c>
      <c r="I133" s="9">
        <v>0.976027608</v>
      </c>
      <c r="J133" s="9">
        <v>0.522811788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f t="shared" si="5"/>
        <v>-0.45321581999999994</v>
      </c>
      <c r="S133" s="9">
        <f t="shared" si="6"/>
        <v>-46.434733637165714</v>
      </c>
      <c r="T133" s="8" t="s">
        <v>507</v>
      </c>
      <c r="U133" s="5"/>
      <c r="V133" s="5"/>
      <c r="W133" s="5"/>
      <c r="X133" s="5"/>
    </row>
    <row r="134" spans="1:24" ht="12">
      <c r="A134" s="33"/>
      <c r="B134" s="20" t="s">
        <v>222</v>
      </c>
      <c r="C134" s="37" t="s">
        <v>218</v>
      </c>
      <c r="D134" s="9">
        <v>0.976027608</v>
      </c>
      <c r="E134" s="9">
        <v>0</v>
      </c>
      <c r="F134" s="9">
        <v>0</v>
      </c>
      <c r="G134" s="9">
        <f t="shared" si="3"/>
        <v>0</v>
      </c>
      <c r="H134" s="9">
        <f t="shared" si="4"/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f t="shared" si="5"/>
        <v>0</v>
      </c>
      <c r="S134" s="9">
        <v>0</v>
      </c>
      <c r="T134" s="8"/>
      <c r="U134" s="5"/>
      <c r="V134" s="5"/>
      <c r="W134" s="5"/>
      <c r="X134" s="5"/>
    </row>
    <row r="135" spans="1:24" ht="12">
      <c r="A135" s="33"/>
      <c r="B135" s="20" t="s">
        <v>223</v>
      </c>
      <c r="C135" s="37" t="s">
        <v>218</v>
      </c>
      <c r="D135" s="9">
        <v>0.054828431999999996</v>
      </c>
      <c r="E135" s="9">
        <v>0</v>
      </c>
      <c r="F135" s="9">
        <v>0</v>
      </c>
      <c r="G135" s="9">
        <f t="shared" si="3"/>
        <v>0</v>
      </c>
      <c r="H135" s="9">
        <f t="shared" si="4"/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f t="shared" si="5"/>
        <v>0</v>
      </c>
      <c r="S135" s="9">
        <v>0</v>
      </c>
      <c r="T135" s="8"/>
      <c r="U135" s="5"/>
      <c r="V135" s="5"/>
      <c r="W135" s="5"/>
      <c r="X135" s="5"/>
    </row>
    <row r="136" spans="1:24" ht="24">
      <c r="A136" s="33"/>
      <c r="B136" s="20" t="s">
        <v>224</v>
      </c>
      <c r="C136" s="37" t="s">
        <v>218</v>
      </c>
      <c r="D136" s="9">
        <v>0.054828431999999996</v>
      </c>
      <c r="E136" s="9">
        <v>0</v>
      </c>
      <c r="F136" s="9">
        <v>0</v>
      </c>
      <c r="G136" s="9">
        <f t="shared" si="3"/>
        <v>0</v>
      </c>
      <c r="H136" s="9">
        <f t="shared" si="4"/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f t="shared" si="5"/>
        <v>0</v>
      </c>
      <c r="S136" s="9">
        <v>0</v>
      </c>
      <c r="T136" s="8"/>
      <c r="U136" s="5"/>
      <c r="V136" s="5"/>
      <c r="W136" s="5"/>
      <c r="X136" s="5"/>
    </row>
    <row r="137" spans="1:24" ht="24">
      <c r="A137" s="33"/>
      <c r="B137" s="20" t="s">
        <v>225</v>
      </c>
      <c r="C137" s="37" t="s">
        <v>218</v>
      </c>
      <c r="D137" s="9">
        <v>0.366737724</v>
      </c>
      <c r="E137" s="9">
        <v>0</v>
      </c>
      <c r="F137" s="9">
        <v>0</v>
      </c>
      <c r="G137" s="9">
        <f t="shared" si="3"/>
        <v>0</v>
      </c>
      <c r="H137" s="9">
        <f t="shared" si="4"/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f t="shared" si="5"/>
        <v>0</v>
      </c>
      <c r="S137" s="9">
        <v>0</v>
      </c>
      <c r="T137" s="8"/>
      <c r="U137" s="5"/>
      <c r="V137" s="5"/>
      <c r="W137" s="5"/>
      <c r="X137" s="5"/>
    </row>
    <row r="138" spans="1:24" ht="24">
      <c r="A138" s="33"/>
      <c r="B138" s="20" t="s">
        <v>226</v>
      </c>
      <c r="C138" s="37" t="s">
        <v>218</v>
      </c>
      <c r="D138" s="9">
        <v>0.366737724</v>
      </c>
      <c r="E138" s="9">
        <v>0</v>
      </c>
      <c r="F138" s="9">
        <v>0</v>
      </c>
      <c r="G138" s="9">
        <f t="shared" si="3"/>
        <v>0</v>
      </c>
      <c r="H138" s="9">
        <f t="shared" si="4"/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f t="shared" si="5"/>
        <v>0</v>
      </c>
      <c r="S138" s="9">
        <v>0</v>
      </c>
      <c r="T138" s="8"/>
      <c r="U138" s="5"/>
      <c r="V138" s="5"/>
      <c r="W138" s="5"/>
      <c r="X138" s="5"/>
    </row>
    <row r="139" spans="1:24" ht="24">
      <c r="A139" s="33"/>
      <c r="B139" s="20" t="s">
        <v>227</v>
      </c>
      <c r="C139" s="37" t="s">
        <v>218</v>
      </c>
      <c r="D139" s="9">
        <v>0.163884468</v>
      </c>
      <c r="E139" s="9">
        <v>0</v>
      </c>
      <c r="F139" s="9">
        <v>0</v>
      </c>
      <c r="G139" s="9">
        <f t="shared" si="3"/>
        <v>0</v>
      </c>
      <c r="H139" s="9">
        <f t="shared" si="4"/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f t="shared" si="5"/>
        <v>0</v>
      </c>
      <c r="S139" s="9">
        <v>0</v>
      </c>
      <c r="T139" s="8"/>
      <c r="U139" s="5"/>
      <c r="V139" s="5"/>
      <c r="W139" s="5"/>
      <c r="X139" s="5"/>
    </row>
    <row r="140" spans="1:24" ht="24">
      <c r="A140" s="33"/>
      <c r="B140" s="20" t="s">
        <v>228</v>
      </c>
      <c r="C140" s="37" t="s">
        <v>218</v>
      </c>
      <c r="D140" s="9">
        <v>0.366737724</v>
      </c>
      <c r="E140" s="9">
        <v>0</v>
      </c>
      <c r="F140" s="9">
        <v>0</v>
      </c>
      <c r="G140" s="9">
        <f t="shared" si="3"/>
        <v>0</v>
      </c>
      <c r="H140" s="9">
        <f t="shared" si="4"/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f t="shared" si="5"/>
        <v>0</v>
      </c>
      <c r="S140" s="9">
        <v>0</v>
      </c>
      <c r="T140" s="8"/>
      <c r="U140" s="5"/>
      <c r="V140" s="5"/>
      <c r="W140" s="5"/>
      <c r="X140" s="5"/>
    </row>
    <row r="141" spans="1:24" ht="12">
      <c r="A141" s="33"/>
      <c r="B141" s="19" t="s">
        <v>147</v>
      </c>
      <c r="C141" s="37"/>
      <c r="D141" s="9">
        <v>0</v>
      </c>
      <c r="E141" s="9">
        <v>0</v>
      </c>
      <c r="F141" s="9">
        <v>0</v>
      </c>
      <c r="G141" s="9">
        <f t="shared" si="3"/>
        <v>0</v>
      </c>
      <c r="H141" s="9">
        <f t="shared" si="4"/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f t="shared" si="5"/>
        <v>0</v>
      </c>
      <c r="S141" s="9">
        <v>0</v>
      </c>
      <c r="T141" s="8"/>
      <c r="U141" s="5"/>
      <c r="V141" s="5"/>
      <c r="W141" s="5"/>
      <c r="X141" s="5"/>
    </row>
    <row r="142" spans="1:24" ht="24">
      <c r="A142" s="33"/>
      <c r="B142" s="20" t="s">
        <v>229</v>
      </c>
      <c r="C142" s="37" t="s">
        <v>218</v>
      </c>
      <c r="D142" s="9">
        <v>0.650685072</v>
      </c>
      <c r="E142" s="9">
        <v>0</v>
      </c>
      <c r="F142" s="9">
        <v>0</v>
      </c>
      <c r="G142" s="9">
        <f t="shared" si="3"/>
        <v>0.650685072</v>
      </c>
      <c r="H142" s="9">
        <f t="shared" si="4"/>
        <v>0.293063844</v>
      </c>
      <c r="I142" s="9">
        <v>0.650685072</v>
      </c>
      <c r="J142" s="9">
        <v>0.293063844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f t="shared" si="5"/>
        <v>-0.357621228</v>
      </c>
      <c r="S142" s="9">
        <f t="shared" si="6"/>
        <v>-54.96072422574342</v>
      </c>
      <c r="T142" s="8" t="s">
        <v>507</v>
      </c>
      <c r="U142" s="5"/>
      <c r="V142" s="5"/>
      <c r="W142" s="5"/>
      <c r="X142" s="5"/>
    </row>
    <row r="143" spans="1:24" ht="12">
      <c r="A143" s="33"/>
      <c r="B143" s="19" t="s">
        <v>90</v>
      </c>
      <c r="C143" s="37"/>
      <c r="D143" s="9">
        <v>0</v>
      </c>
      <c r="E143" s="9">
        <v>0</v>
      </c>
      <c r="F143" s="9">
        <v>0</v>
      </c>
      <c r="G143" s="9">
        <f t="shared" si="3"/>
        <v>0</v>
      </c>
      <c r="H143" s="9">
        <f t="shared" si="4"/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f t="shared" si="5"/>
        <v>0</v>
      </c>
      <c r="S143" s="9">
        <v>0</v>
      </c>
      <c r="T143" s="8"/>
      <c r="U143" s="5"/>
      <c r="V143" s="5"/>
      <c r="W143" s="5"/>
      <c r="X143" s="5"/>
    </row>
    <row r="144" spans="1:24" ht="24">
      <c r="A144" s="33"/>
      <c r="B144" s="21" t="s">
        <v>230</v>
      </c>
      <c r="C144" s="37" t="s">
        <v>218</v>
      </c>
      <c r="D144" s="9">
        <v>0.976027608</v>
      </c>
      <c r="E144" s="9">
        <v>0</v>
      </c>
      <c r="F144" s="9">
        <v>0</v>
      </c>
      <c r="G144" s="9">
        <f t="shared" si="3"/>
        <v>0.976027608</v>
      </c>
      <c r="H144" s="9">
        <f t="shared" si="4"/>
        <v>0.5214992399999999</v>
      </c>
      <c r="I144" s="9">
        <v>0.976027608</v>
      </c>
      <c r="J144" s="9">
        <v>0.5214992399999999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f t="shared" si="5"/>
        <v>-0.45452836800000007</v>
      </c>
      <c r="S144" s="9">
        <f t="shared" si="6"/>
        <v>-46.569212210234944</v>
      </c>
      <c r="T144" s="8" t="s">
        <v>507</v>
      </c>
      <c r="U144" s="5"/>
      <c r="V144" s="5"/>
      <c r="W144" s="5"/>
      <c r="X144" s="5"/>
    </row>
    <row r="145" spans="1:24" ht="24">
      <c r="A145" s="33"/>
      <c r="B145" s="21" t="s">
        <v>231</v>
      </c>
      <c r="C145" s="37" t="s">
        <v>218</v>
      </c>
      <c r="D145" s="9">
        <v>0.488013804</v>
      </c>
      <c r="E145" s="9">
        <v>0</v>
      </c>
      <c r="F145" s="9">
        <v>0</v>
      </c>
      <c r="G145" s="9">
        <f t="shared" si="3"/>
        <v>0.488013804</v>
      </c>
      <c r="H145" s="9">
        <f t="shared" si="4"/>
        <v>0.30142846799999995</v>
      </c>
      <c r="I145" s="9">
        <v>0.488013804</v>
      </c>
      <c r="J145" s="9">
        <v>0.30142846799999995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f t="shared" si="5"/>
        <v>-0.18658533600000005</v>
      </c>
      <c r="S145" s="9">
        <f t="shared" si="6"/>
        <v>-38.23361849002125</v>
      </c>
      <c r="T145" s="8" t="s">
        <v>507</v>
      </c>
      <c r="U145" s="5"/>
      <c r="V145" s="5"/>
      <c r="W145" s="5"/>
      <c r="X145" s="5"/>
    </row>
    <row r="146" spans="1:24" ht="12">
      <c r="A146" s="33"/>
      <c r="B146" s="19" t="s">
        <v>91</v>
      </c>
      <c r="C146" s="37"/>
      <c r="D146" s="9">
        <v>0</v>
      </c>
      <c r="E146" s="9">
        <v>0</v>
      </c>
      <c r="F146" s="9">
        <v>0</v>
      </c>
      <c r="G146" s="9">
        <f t="shared" si="3"/>
        <v>0</v>
      </c>
      <c r="H146" s="9">
        <f t="shared" si="4"/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f t="shared" si="5"/>
        <v>0</v>
      </c>
      <c r="S146" s="9">
        <v>0</v>
      </c>
      <c r="T146" s="8"/>
      <c r="U146" s="5"/>
      <c r="V146" s="5"/>
      <c r="W146" s="5"/>
      <c r="X146" s="5"/>
    </row>
    <row r="147" spans="1:24" ht="24">
      <c r="A147" s="33"/>
      <c r="B147" s="20" t="s">
        <v>232</v>
      </c>
      <c r="C147" s="37" t="s">
        <v>218</v>
      </c>
      <c r="D147" s="9">
        <v>0.976027608</v>
      </c>
      <c r="E147" s="9">
        <v>0</v>
      </c>
      <c r="F147" s="9">
        <v>0</v>
      </c>
      <c r="G147" s="9">
        <f aca="true" t="shared" si="7" ref="G147:G210">I147+K147+M147+O147</f>
        <v>0.976027608</v>
      </c>
      <c r="H147" s="9">
        <f aca="true" t="shared" si="8" ref="H147:H210">J147+L147+N147+P147</f>
        <v>0.35647278</v>
      </c>
      <c r="I147" s="9">
        <v>0.976027608</v>
      </c>
      <c r="J147" s="9">
        <v>0.35647278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f aca="true" t="shared" si="9" ref="R147:R210">H147-G147</f>
        <v>-0.6195548280000001</v>
      </c>
      <c r="S147" s="9">
        <f>R147/G147*100</f>
        <v>-63.477182706905566</v>
      </c>
      <c r="T147" s="8" t="s">
        <v>515</v>
      </c>
      <c r="U147" s="5"/>
      <c r="V147" s="5"/>
      <c r="W147" s="5"/>
      <c r="X147" s="5"/>
    </row>
    <row r="148" spans="1:24" ht="24">
      <c r="A148" s="33"/>
      <c r="B148" s="20" t="s">
        <v>233</v>
      </c>
      <c r="C148" s="37" t="s">
        <v>218</v>
      </c>
      <c r="D148" s="9">
        <v>0.976027608</v>
      </c>
      <c r="E148" s="9">
        <v>0</v>
      </c>
      <c r="F148" s="9">
        <v>0</v>
      </c>
      <c r="G148" s="9">
        <f t="shared" si="7"/>
        <v>0.976027608</v>
      </c>
      <c r="H148" s="9">
        <f t="shared" si="8"/>
        <v>0.433762368</v>
      </c>
      <c r="I148" s="9">
        <v>0.976027608</v>
      </c>
      <c r="J148" s="9">
        <v>0.433762368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f t="shared" si="9"/>
        <v>-0.54226524</v>
      </c>
      <c r="S148" s="9">
        <f>R148/G148*100</f>
        <v>-55.55839154090813</v>
      </c>
      <c r="T148" s="8" t="s">
        <v>507</v>
      </c>
      <c r="U148" s="5"/>
      <c r="V148" s="5"/>
      <c r="W148" s="5"/>
      <c r="X148" s="5"/>
    </row>
    <row r="149" spans="1:24" ht="12">
      <c r="A149" s="33"/>
      <c r="B149" s="19" t="s">
        <v>86</v>
      </c>
      <c r="C149" s="37"/>
      <c r="D149" s="9">
        <v>0</v>
      </c>
      <c r="E149" s="9">
        <v>0</v>
      </c>
      <c r="F149" s="9">
        <v>0</v>
      </c>
      <c r="G149" s="9">
        <f t="shared" si="7"/>
        <v>0</v>
      </c>
      <c r="H149" s="9">
        <f t="shared" si="8"/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f t="shared" si="9"/>
        <v>0</v>
      </c>
      <c r="S149" s="9">
        <v>0</v>
      </c>
      <c r="T149" s="8"/>
      <c r="U149" s="5"/>
      <c r="V149" s="5"/>
      <c r="W149" s="5"/>
      <c r="X149" s="5"/>
    </row>
    <row r="150" spans="1:24" ht="24">
      <c r="A150" s="33"/>
      <c r="B150" s="20" t="s">
        <v>234</v>
      </c>
      <c r="C150" s="37" t="s">
        <v>218</v>
      </c>
      <c r="D150" s="9">
        <v>0.5763545999999999</v>
      </c>
      <c r="E150" s="9">
        <v>0</v>
      </c>
      <c r="F150" s="9">
        <v>0</v>
      </c>
      <c r="G150" s="9">
        <f t="shared" si="7"/>
        <v>0.5763545999999999</v>
      </c>
      <c r="H150" s="9">
        <f t="shared" si="8"/>
        <v>0.26412324</v>
      </c>
      <c r="I150" s="9">
        <v>0.5763545999999999</v>
      </c>
      <c r="J150" s="9">
        <v>0.26412324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f t="shared" si="9"/>
        <v>-0.31223135999999996</v>
      </c>
      <c r="S150" s="9">
        <f>R150/G150*100</f>
        <v>-54.17348278299505</v>
      </c>
      <c r="T150" s="8" t="s">
        <v>507</v>
      </c>
      <c r="U150" s="5"/>
      <c r="V150" s="5"/>
      <c r="W150" s="5"/>
      <c r="X150" s="5"/>
    </row>
    <row r="151" spans="1:24" ht="12">
      <c r="A151" s="33"/>
      <c r="B151" s="19" t="s">
        <v>85</v>
      </c>
      <c r="C151" s="37" t="s">
        <v>218</v>
      </c>
      <c r="D151" s="9">
        <v>0</v>
      </c>
      <c r="E151" s="9">
        <v>0</v>
      </c>
      <c r="F151" s="9">
        <v>0</v>
      </c>
      <c r="G151" s="9">
        <f t="shared" si="7"/>
        <v>0</v>
      </c>
      <c r="H151" s="9">
        <f t="shared" si="8"/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f t="shared" si="9"/>
        <v>0</v>
      </c>
      <c r="S151" s="9">
        <v>0</v>
      </c>
      <c r="T151" s="8"/>
      <c r="U151" s="5"/>
      <c r="V151" s="5"/>
      <c r="W151" s="5"/>
      <c r="X151" s="5"/>
    </row>
    <row r="152" spans="1:24" ht="24">
      <c r="A152" s="33"/>
      <c r="B152" s="20" t="s">
        <v>235</v>
      </c>
      <c r="C152" s="37" t="s">
        <v>218</v>
      </c>
      <c r="D152" s="9">
        <v>0.162671268</v>
      </c>
      <c r="E152" s="9">
        <v>0</v>
      </c>
      <c r="F152" s="9">
        <v>0</v>
      </c>
      <c r="G152" s="9">
        <f t="shared" si="7"/>
        <v>0.162671268</v>
      </c>
      <c r="H152" s="9">
        <f t="shared" si="8"/>
        <v>0.09935838</v>
      </c>
      <c r="I152" s="9">
        <v>0.162671268</v>
      </c>
      <c r="J152" s="9">
        <v>0.09935838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f t="shared" si="9"/>
        <v>-0.06331288800000001</v>
      </c>
      <c r="S152" s="9">
        <f>R152/G152*100</f>
        <v>-38.92075643007836</v>
      </c>
      <c r="T152" s="8" t="s">
        <v>507</v>
      </c>
      <c r="U152" s="5"/>
      <c r="V152" s="5"/>
      <c r="W152" s="5"/>
      <c r="X152" s="5"/>
    </row>
    <row r="153" spans="1:24" ht="24">
      <c r="A153" s="33"/>
      <c r="B153" s="20" t="s">
        <v>236</v>
      </c>
      <c r="C153" s="37" t="s">
        <v>218</v>
      </c>
      <c r="D153" s="9">
        <v>0.15032728799999998</v>
      </c>
      <c r="E153" s="9">
        <v>0</v>
      </c>
      <c r="F153" s="9">
        <v>0</v>
      </c>
      <c r="G153" s="9">
        <f t="shared" si="7"/>
        <v>0.15032728799999998</v>
      </c>
      <c r="H153" s="9">
        <f t="shared" si="8"/>
        <v>0.23819276399999997</v>
      </c>
      <c r="I153" s="9">
        <v>0.15032728799999998</v>
      </c>
      <c r="J153" s="9">
        <v>0.23819276399999997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f t="shared" si="9"/>
        <v>0.087865476</v>
      </c>
      <c r="S153" s="9">
        <f>R153/G153*100</f>
        <v>58.449451971753795</v>
      </c>
      <c r="T153" s="8" t="s">
        <v>507</v>
      </c>
      <c r="U153" s="5"/>
      <c r="V153" s="5"/>
      <c r="W153" s="5"/>
      <c r="X153" s="5"/>
    </row>
    <row r="154" spans="1:24" ht="12">
      <c r="A154" s="33"/>
      <c r="B154" s="19" t="s">
        <v>146</v>
      </c>
      <c r="C154" s="37"/>
      <c r="D154" s="9">
        <v>0</v>
      </c>
      <c r="E154" s="9">
        <v>0</v>
      </c>
      <c r="F154" s="9">
        <v>0</v>
      </c>
      <c r="G154" s="9">
        <f t="shared" si="7"/>
        <v>0</v>
      </c>
      <c r="H154" s="9">
        <f t="shared" si="8"/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f t="shared" si="9"/>
        <v>0</v>
      </c>
      <c r="S154" s="9">
        <v>0</v>
      </c>
      <c r="T154" s="8"/>
      <c r="U154" s="5"/>
      <c r="V154" s="5"/>
      <c r="W154" s="5"/>
      <c r="X154" s="5"/>
    </row>
    <row r="155" spans="1:24" ht="24">
      <c r="A155" s="33"/>
      <c r="B155" s="20" t="s">
        <v>237</v>
      </c>
      <c r="C155" s="37" t="s">
        <v>218</v>
      </c>
      <c r="D155" s="9">
        <v>0.15032728799999998</v>
      </c>
      <c r="E155" s="9">
        <v>0</v>
      </c>
      <c r="F155" s="9">
        <v>0</v>
      </c>
      <c r="G155" s="9">
        <f t="shared" si="7"/>
        <v>0</v>
      </c>
      <c r="H155" s="9">
        <f t="shared" si="8"/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f t="shared" si="9"/>
        <v>0</v>
      </c>
      <c r="S155" s="9">
        <v>0</v>
      </c>
      <c r="T155" s="8"/>
      <c r="U155" s="5"/>
      <c r="V155" s="5"/>
      <c r="W155" s="5"/>
      <c r="X155" s="5"/>
    </row>
    <row r="156" spans="1:24" ht="12">
      <c r="A156" s="33"/>
      <c r="B156" s="19" t="s">
        <v>93</v>
      </c>
      <c r="C156" s="37"/>
      <c r="D156" s="9">
        <v>0</v>
      </c>
      <c r="E156" s="9">
        <v>0</v>
      </c>
      <c r="F156" s="9">
        <v>0</v>
      </c>
      <c r="G156" s="9">
        <f t="shared" si="7"/>
        <v>0</v>
      </c>
      <c r="H156" s="9">
        <f t="shared" si="8"/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f t="shared" si="9"/>
        <v>0</v>
      </c>
      <c r="S156" s="9">
        <v>0</v>
      </c>
      <c r="T156" s="8"/>
      <c r="U156" s="5"/>
      <c r="V156" s="5"/>
      <c r="W156" s="5"/>
      <c r="X156" s="5"/>
    </row>
    <row r="157" spans="1:24" ht="24">
      <c r="A157" s="33"/>
      <c r="B157" s="20" t="s">
        <v>485</v>
      </c>
      <c r="C157" s="37" t="s">
        <v>218</v>
      </c>
      <c r="D157" s="9">
        <v>0</v>
      </c>
      <c r="E157" s="9">
        <v>0</v>
      </c>
      <c r="F157" s="9">
        <v>0</v>
      </c>
      <c r="G157" s="9">
        <f t="shared" si="7"/>
        <v>0</v>
      </c>
      <c r="H157" s="9">
        <f t="shared" si="8"/>
        <v>0.12072852</v>
      </c>
      <c r="I157" s="9">
        <v>0</v>
      </c>
      <c r="J157" s="9">
        <v>0.12072852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f t="shared" si="9"/>
        <v>0.12072852</v>
      </c>
      <c r="S157" s="9">
        <v>0</v>
      </c>
      <c r="T157" s="8" t="s">
        <v>510</v>
      </c>
      <c r="U157" s="5"/>
      <c r="V157" s="5"/>
      <c r="W157" s="5"/>
      <c r="X157" s="5"/>
    </row>
    <row r="158" spans="1:24" ht="12">
      <c r="A158" s="33"/>
      <c r="B158" s="19" t="s">
        <v>145</v>
      </c>
      <c r="C158" s="37"/>
      <c r="D158" s="9">
        <v>0</v>
      </c>
      <c r="E158" s="9">
        <v>0</v>
      </c>
      <c r="F158" s="9">
        <v>0</v>
      </c>
      <c r="G158" s="9">
        <f t="shared" si="7"/>
        <v>0</v>
      </c>
      <c r="H158" s="9">
        <f t="shared" si="8"/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f t="shared" si="9"/>
        <v>0</v>
      </c>
      <c r="S158" s="9">
        <v>0</v>
      </c>
      <c r="T158" s="8"/>
      <c r="U158" s="5"/>
      <c r="V158" s="5"/>
      <c r="W158" s="5"/>
      <c r="X158" s="5"/>
    </row>
    <row r="159" spans="1:24" ht="24">
      <c r="A159" s="33"/>
      <c r="B159" s="20" t="s">
        <v>238</v>
      </c>
      <c r="C159" s="37" t="s">
        <v>218</v>
      </c>
      <c r="D159" s="9">
        <v>0.072272748</v>
      </c>
      <c r="E159" s="9">
        <v>0</v>
      </c>
      <c r="F159" s="9">
        <v>0</v>
      </c>
      <c r="G159" s="9">
        <f t="shared" si="7"/>
        <v>0</v>
      </c>
      <c r="H159" s="9">
        <f t="shared" si="8"/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f t="shared" si="9"/>
        <v>0</v>
      </c>
      <c r="S159" s="9">
        <v>0</v>
      </c>
      <c r="T159" s="8"/>
      <c r="U159" s="5"/>
      <c r="V159" s="5"/>
      <c r="W159" s="5"/>
      <c r="X159" s="5"/>
    </row>
    <row r="160" spans="1:24" ht="24">
      <c r="A160" s="33"/>
      <c r="B160" s="20" t="s">
        <v>239</v>
      </c>
      <c r="C160" s="37" t="s">
        <v>218</v>
      </c>
      <c r="D160" s="9">
        <v>0.162671268</v>
      </c>
      <c r="E160" s="9">
        <v>0</v>
      </c>
      <c r="F160" s="9">
        <v>0</v>
      </c>
      <c r="G160" s="9">
        <f t="shared" si="7"/>
        <v>0</v>
      </c>
      <c r="H160" s="9">
        <f t="shared" si="8"/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f t="shared" si="9"/>
        <v>0</v>
      </c>
      <c r="S160" s="9">
        <v>0</v>
      </c>
      <c r="T160" s="8"/>
      <c r="U160" s="5"/>
      <c r="V160" s="5"/>
      <c r="W160" s="5"/>
      <c r="X160" s="5"/>
    </row>
    <row r="161" spans="1:24" ht="24">
      <c r="A161" s="33"/>
      <c r="B161" s="20" t="s">
        <v>240</v>
      </c>
      <c r="C161" s="37" t="s">
        <v>218</v>
      </c>
      <c r="D161" s="9">
        <v>0.07516364399999999</v>
      </c>
      <c r="E161" s="9">
        <v>0</v>
      </c>
      <c r="F161" s="9">
        <v>0</v>
      </c>
      <c r="G161" s="9">
        <f t="shared" si="7"/>
        <v>0</v>
      </c>
      <c r="H161" s="9">
        <f t="shared" si="8"/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f t="shared" si="9"/>
        <v>0</v>
      </c>
      <c r="S161" s="9">
        <v>0</v>
      </c>
      <c r="T161" s="8"/>
      <c r="U161" s="5"/>
      <c r="V161" s="5"/>
      <c r="W161" s="5"/>
      <c r="X161" s="5"/>
    </row>
    <row r="162" spans="1:24" ht="36">
      <c r="A162" s="34" t="s">
        <v>155</v>
      </c>
      <c r="B162" s="22" t="s">
        <v>95</v>
      </c>
      <c r="C162" s="41" t="s">
        <v>241</v>
      </c>
      <c r="D162" s="9">
        <v>1.4868865199999999</v>
      </c>
      <c r="E162" s="9">
        <v>0</v>
      </c>
      <c r="F162" s="9">
        <v>0</v>
      </c>
      <c r="G162" s="9">
        <f t="shared" si="7"/>
        <v>0</v>
      </c>
      <c r="H162" s="9">
        <f t="shared" si="8"/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f t="shared" si="9"/>
        <v>0</v>
      </c>
      <c r="S162" s="9">
        <v>0</v>
      </c>
      <c r="T162" s="8"/>
      <c r="U162" s="5"/>
      <c r="V162" s="5"/>
      <c r="W162" s="5"/>
      <c r="X162" s="5"/>
    </row>
    <row r="163" spans="1:24" ht="12">
      <c r="A163" s="33"/>
      <c r="B163" s="19" t="s">
        <v>166</v>
      </c>
      <c r="C163" s="35"/>
      <c r="D163" s="9">
        <v>0</v>
      </c>
      <c r="E163" s="9">
        <v>0</v>
      </c>
      <c r="F163" s="9">
        <v>0</v>
      </c>
      <c r="G163" s="9">
        <f t="shared" si="7"/>
        <v>0</v>
      </c>
      <c r="H163" s="9">
        <f t="shared" si="8"/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f t="shared" si="9"/>
        <v>0</v>
      </c>
      <c r="S163" s="9">
        <v>0</v>
      </c>
      <c r="T163" s="8"/>
      <c r="U163" s="5"/>
      <c r="V163" s="5"/>
      <c r="W163" s="5"/>
      <c r="X163" s="5"/>
    </row>
    <row r="164" spans="1:24" ht="12">
      <c r="A164" s="33"/>
      <c r="B164" s="19" t="s">
        <v>84</v>
      </c>
      <c r="C164" s="35"/>
      <c r="D164" s="9">
        <v>0</v>
      </c>
      <c r="E164" s="9">
        <v>0</v>
      </c>
      <c r="F164" s="9">
        <v>0</v>
      </c>
      <c r="G164" s="9">
        <f t="shared" si="7"/>
        <v>0</v>
      </c>
      <c r="H164" s="9">
        <f t="shared" si="8"/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f t="shared" si="9"/>
        <v>0</v>
      </c>
      <c r="S164" s="9">
        <v>0</v>
      </c>
      <c r="T164" s="11"/>
      <c r="U164" s="5"/>
      <c r="V164" s="5"/>
      <c r="W164" s="5"/>
      <c r="X164" s="5"/>
    </row>
    <row r="165" spans="1:24" ht="36">
      <c r="A165" s="33"/>
      <c r="B165" s="20" t="s">
        <v>242</v>
      </c>
      <c r="C165" s="35" t="s">
        <v>241</v>
      </c>
      <c r="D165" s="9">
        <v>1.4868865199999999</v>
      </c>
      <c r="E165" s="9">
        <v>0</v>
      </c>
      <c r="F165" s="9">
        <v>0</v>
      </c>
      <c r="G165" s="9">
        <f t="shared" si="7"/>
        <v>0</v>
      </c>
      <c r="H165" s="9">
        <f t="shared" si="8"/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f t="shared" si="9"/>
        <v>0</v>
      </c>
      <c r="S165" s="9">
        <v>0</v>
      </c>
      <c r="T165" s="8"/>
      <c r="U165" s="5"/>
      <c r="V165" s="5"/>
      <c r="W165" s="5"/>
      <c r="X165" s="5"/>
    </row>
    <row r="166" spans="1:24" ht="24">
      <c r="A166" s="34" t="s">
        <v>156</v>
      </c>
      <c r="B166" s="22" t="s">
        <v>96</v>
      </c>
      <c r="C166" s="41" t="s">
        <v>243</v>
      </c>
      <c r="D166" s="9">
        <v>3.3309636</v>
      </c>
      <c r="E166" s="9">
        <v>0</v>
      </c>
      <c r="F166" s="9">
        <v>0</v>
      </c>
      <c r="G166" s="9">
        <f t="shared" si="7"/>
        <v>0.7842971999999999</v>
      </c>
      <c r="H166" s="9">
        <f t="shared" si="8"/>
        <v>0.80761038</v>
      </c>
      <c r="I166" s="9">
        <v>0.7842971999999999</v>
      </c>
      <c r="J166" s="9">
        <v>0.80761038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f t="shared" si="9"/>
        <v>0.023313180000000044</v>
      </c>
      <c r="S166" s="9">
        <f>R166/G166*100</f>
        <v>2.9724930804292105</v>
      </c>
      <c r="T166" s="8"/>
      <c r="U166" s="5"/>
      <c r="V166" s="5"/>
      <c r="W166" s="5"/>
      <c r="X166" s="5"/>
    </row>
    <row r="167" spans="1:24" ht="12">
      <c r="A167" s="33"/>
      <c r="B167" s="19" t="s">
        <v>166</v>
      </c>
      <c r="C167" s="35"/>
      <c r="D167" s="9">
        <v>0</v>
      </c>
      <c r="E167" s="9">
        <v>0</v>
      </c>
      <c r="F167" s="9">
        <v>0</v>
      </c>
      <c r="G167" s="9">
        <f t="shared" si="7"/>
        <v>0</v>
      </c>
      <c r="H167" s="9">
        <f t="shared" si="8"/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f t="shared" si="9"/>
        <v>0</v>
      </c>
      <c r="S167" s="9">
        <v>0</v>
      </c>
      <c r="T167" s="8"/>
      <c r="U167" s="5"/>
      <c r="V167" s="5"/>
      <c r="W167" s="5"/>
      <c r="X167" s="5"/>
    </row>
    <row r="168" spans="1:24" ht="12">
      <c r="A168" s="33"/>
      <c r="B168" s="19" t="s">
        <v>84</v>
      </c>
      <c r="C168" s="35"/>
      <c r="D168" s="9">
        <v>0</v>
      </c>
      <c r="E168" s="9">
        <v>0</v>
      </c>
      <c r="F168" s="9">
        <v>0</v>
      </c>
      <c r="G168" s="9">
        <f t="shared" si="7"/>
        <v>0</v>
      </c>
      <c r="H168" s="9">
        <f t="shared" si="8"/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f t="shared" si="9"/>
        <v>0</v>
      </c>
      <c r="S168" s="9">
        <v>0</v>
      </c>
      <c r="T168" s="8"/>
      <c r="U168" s="5"/>
      <c r="V168" s="5"/>
      <c r="W168" s="5"/>
      <c r="X168" s="5"/>
    </row>
    <row r="169" spans="1:24" s="13" customFormat="1" ht="36">
      <c r="A169" s="33"/>
      <c r="B169" s="21" t="s">
        <v>244</v>
      </c>
      <c r="C169" s="35" t="s">
        <v>243</v>
      </c>
      <c r="D169" s="10">
        <v>0.48915719999999996</v>
      </c>
      <c r="E169" s="10">
        <v>0</v>
      </c>
      <c r="F169" s="9">
        <v>0</v>
      </c>
      <c r="G169" s="9">
        <f t="shared" si="7"/>
        <v>0</v>
      </c>
      <c r="H169" s="9">
        <f t="shared" si="8"/>
        <v>0</v>
      </c>
      <c r="I169" s="10">
        <v>0</v>
      </c>
      <c r="J169" s="9">
        <v>0</v>
      </c>
      <c r="K169" s="9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9">
        <f t="shared" si="9"/>
        <v>0</v>
      </c>
      <c r="S169" s="9">
        <v>0</v>
      </c>
      <c r="T169" s="8"/>
      <c r="U169" s="12"/>
      <c r="V169" s="12"/>
      <c r="W169" s="12"/>
      <c r="X169" s="12"/>
    </row>
    <row r="170" spans="1:24" ht="36">
      <c r="A170" s="33"/>
      <c r="B170" s="21" t="s">
        <v>245</v>
      </c>
      <c r="C170" s="35" t="s">
        <v>243</v>
      </c>
      <c r="D170" s="9">
        <v>0.815262</v>
      </c>
      <c r="E170" s="9">
        <v>0</v>
      </c>
      <c r="F170" s="9">
        <v>0</v>
      </c>
      <c r="G170" s="9">
        <f t="shared" si="7"/>
        <v>0</v>
      </c>
      <c r="H170" s="9">
        <f t="shared" si="8"/>
        <v>0.40204886399999995</v>
      </c>
      <c r="I170" s="9">
        <v>0</v>
      </c>
      <c r="J170" s="9">
        <v>0.40204886399999995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f t="shared" si="9"/>
        <v>0.40204886399999995</v>
      </c>
      <c r="S170" s="9">
        <v>0</v>
      </c>
      <c r="T170" s="8" t="s">
        <v>508</v>
      </c>
      <c r="U170" s="5"/>
      <c r="V170" s="5"/>
      <c r="W170" s="5"/>
      <c r="X170" s="5"/>
    </row>
    <row r="171" spans="1:24" ht="24">
      <c r="A171" s="33"/>
      <c r="B171" s="21" t="s">
        <v>246</v>
      </c>
      <c r="C171" s="35" t="s">
        <v>243</v>
      </c>
      <c r="D171" s="9">
        <v>0.150618</v>
      </c>
      <c r="E171" s="9">
        <v>0</v>
      </c>
      <c r="F171" s="9">
        <v>0</v>
      </c>
      <c r="G171" s="9">
        <f t="shared" si="7"/>
        <v>0</v>
      </c>
      <c r="H171" s="9">
        <f t="shared" si="8"/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f t="shared" si="9"/>
        <v>0</v>
      </c>
      <c r="S171" s="9">
        <v>0</v>
      </c>
      <c r="T171" s="8"/>
      <c r="U171" s="5"/>
      <c r="V171" s="5"/>
      <c r="W171" s="5"/>
      <c r="X171" s="5"/>
    </row>
    <row r="172" spans="1:24" ht="24">
      <c r="A172" s="33"/>
      <c r="B172" s="21" t="s">
        <v>247</v>
      </c>
      <c r="C172" s="35" t="s">
        <v>243</v>
      </c>
      <c r="D172" s="9">
        <v>0.150618</v>
      </c>
      <c r="E172" s="9">
        <v>0</v>
      </c>
      <c r="F172" s="9">
        <v>0</v>
      </c>
      <c r="G172" s="9">
        <f t="shared" si="7"/>
        <v>0</v>
      </c>
      <c r="H172" s="9">
        <f t="shared" si="8"/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f t="shared" si="9"/>
        <v>0</v>
      </c>
      <c r="S172" s="9">
        <v>0</v>
      </c>
      <c r="T172" s="8"/>
      <c r="U172" s="5"/>
      <c r="V172" s="5"/>
      <c r="W172" s="5"/>
      <c r="X172" s="5"/>
    </row>
    <row r="173" spans="1:24" ht="24">
      <c r="A173" s="33"/>
      <c r="B173" s="21" t="s">
        <v>248</v>
      </c>
      <c r="C173" s="35" t="s">
        <v>243</v>
      </c>
      <c r="D173" s="9">
        <v>0.1630524</v>
      </c>
      <c r="E173" s="9">
        <v>0</v>
      </c>
      <c r="F173" s="9">
        <v>0</v>
      </c>
      <c r="G173" s="9">
        <f t="shared" si="7"/>
        <v>0</v>
      </c>
      <c r="H173" s="9">
        <f t="shared" si="8"/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f t="shared" si="9"/>
        <v>0</v>
      </c>
      <c r="S173" s="9">
        <v>0</v>
      </c>
      <c r="T173" s="8"/>
      <c r="U173" s="5"/>
      <c r="V173" s="5"/>
      <c r="W173" s="5"/>
      <c r="X173" s="5"/>
    </row>
    <row r="174" spans="1:24" ht="24">
      <c r="A174" s="33"/>
      <c r="B174" s="21" t="s">
        <v>249</v>
      </c>
      <c r="C174" s="35" t="s">
        <v>243</v>
      </c>
      <c r="D174" s="9">
        <v>0.150618</v>
      </c>
      <c r="E174" s="9">
        <v>0</v>
      </c>
      <c r="F174" s="9">
        <v>0</v>
      </c>
      <c r="G174" s="9">
        <f t="shared" si="7"/>
        <v>0</v>
      </c>
      <c r="H174" s="9">
        <f t="shared" si="8"/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f t="shared" si="9"/>
        <v>0</v>
      </c>
      <c r="S174" s="9">
        <v>0</v>
      </c>
      <c r="T174" s="8"/>
      <c r="U174" s="5"/>
      <c r="V174" s="5"/>
      <c r="W174" s="5"/>
      <c r="X174" s="5"/>
    </row>
    <row r="175" spans="1:24" ht="24">
      <c r="A175" s="33"/>
      <c r="B175" s="21" t="s">
        <v>250</v>
      </c>
      <c r="C175" s="35" t="s">
        <v>243</v>
      </c>
      <c r="D175" s="9">
        <v>0.150618</v>
      </c>
      <c r="E175" s="9">
        <v>0</v>
      </c>
      <c r="F175" s="9">
        <v>0</v>
      </c>
      <c r="G175" s="9">
        <f t="shared" si="7"/>
        <v>0</v>
      </c>
      <c r="H175" s="9">
        <f t="shared" si="8"/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f t="shared" si="9"/>
        <v>0</v>
      </c>
      <c r="S175" s="9">
        <v>0</v>
      </c>
      <c r="T175" s="8"/>
      <c r="U175" s="5"/>
      <c r="V175" s="5"/>
      <c r="W175" s="5"/>
      <c r="X175" s="5"/>
    </row>
    <row r="176" spans="1:24" ht="24">
      <c r="A176" s="33"/>
      <c r="B176" s="21" t="s">
        <v>251</v>
      </c>
      <c r="C176" s="35" t="s">
        <v>243</v>
      </c>
      <c r="D176" s="9">
        <v>0.1630524</v>
      </c>
      <c r="E176" s="9">
        <v>0</v>
      </c>
      <c r="F176" s="9">
        <v>0</v>
      </c>
      <c r="G176" s="9">
        <f t="shared" si="7"/>
        <v>0</v>
      </c>
      <c r="H176" s="9">
        <f t="shared" si="8"/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f t="shared" si="9"/>
        <v>0</v>
      </c>
      <c r="S176" s="9">
        <v>0</v>
      </c>
      <c r="T176" s="8"/>
      <c r="U176" s="5"/>
      <c r="V176" s="5"/>
      <c r="W176" s="5"/>
      <c r="X176" s="5"/>
    </row>
    <row r="177" spans="1:24" ht="24">
      <c r="A177" s="33"/>
      <c r="B177" s="21" t="s">
        <v>252</v>
      </c>
      <c r="C177" s="35" t="s">
        <v>243</v>
      </c>
      <c r="D177" s="9">
        <v>0.150618</v>
      </c>
      <c r="E177" s="9">
        <v>0</v>
      </c>
      <c r="F177" s="9">
        <v>0</v>
      </c>
      <c r="G177" s="9">
        <f t="shared" si="7"/>
        <v>0</v>
      </c>
      <c r="H177" s="9">
        <f t="shared" si="8"/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f t="shared" si="9"/>
        <v>0</v>
      </c>
      <c r="S177" s="9">
        <v>0</v>
      </c>
      <c r="T177" s="8"/>
      <c r="U177" s="5"/>
      <c r="V177" s="5"/>
      <c r="W177" s="5"/>
      <c r="X177" s="5"/>
    </row>
    <row r="178" spans="1:24" ht="12">
      <c r="A178" s="33"/>
      <c r="B178" s="19" t="s">
        <v>90</v>
      </c>
      <c r="C178" s="35"/>
      <c r="D178" s="9">
        <v>0</v>
      </c>
      <c r="E178" s="9">
        <v>0</v>
      </c>
      <c r="F178" s="9">
        <v>0</v>
      </c>
      <c r="G178" s="9">
        <f t="shared" si="7"/>
        <v>0</v>
      </c>
      <c r="H178" s="9">
        <f t="shared" si="8"/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f t="shared" si="9"/>
        <v>0</v>
      </c>
      <c r="S178" s="9">
        <v>0</v>
      </c>
      <c r="T178" s="8"/>
      <c r="U178" s="5"/>
      <c r="V178" s="5"/>
      <c r="W178" s="5"/>
      <c r="X178" s="5"/>
    </row>
    <row r="179" spans="1:24" ht="36">
      <c r="A179" s="33"/>
      <c r="B179" s="21" t="s">
        <v>253</v>
      </c>
      <c r="C179" s="35" t="s">
        <v>243</v>
      </c>
      <c r="D179" s="9">
        <v>0.7842971999999999</v>
      </c>
      <c r="E179" s="9">
        <v>0</v>
      </c>
      <c r="F179" s="9">
        <v>0</v>
      </c>
      <c r="G179" s="9">
        <f t="shared" si="7"/>
        <v>0.7842971999999999</v>
      </c>
      <c r="H179" s="9">
        <f t="shared" si="8"/>
        <v>0.405561516</v>
      </c>
      <c r="I179" s="9">
        <v>0.7842971999999999</v>
      </c>
      <c r="J179" s="9">
        <v>0.405561516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f t="shared" si="9"/>
        <v>-0.3787356839999999</v>
      </c>
      <c r="S179" s="9">
        <f>R179/G179*100</f>
        <v>-48.289817176447905</v>
      </c>
      <c r="T179" s="8" t="s">
        <v>507</v>
      </c>
      <c r="U179" s="5"/>
      <c r="V179" s="5"/>
      <c r="W179" s="5"/>
      <c r="X179" s="5"/>
    </row>
    <row r="180" spans="1:24" ht="24">
      <c r="A180" s="33"/>
      <c r="B180" s="21" t="s">
        <v>254</v>
      </c>
      <c r="C180" s="35" t="s">
        <v>243</v>
      </c>
      <c r="D180" s="9">
        <v>0.1630524</v>
      </c>
      <c r="E180" s="9">
        <v>0</v>
      </c>
      <c r="F180" s="9">
        <v>0</v>
      </c>
      <c r="G180" s="9">
        <f t="shared" si="7"/>
        <v>0</v>
      </c>
      <c r="H180" s="9">
        <f t="shared" si="8"/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f t="shared" si="9"/>
        <v>0</v>
      </c>
      <c r="S180" s="9">
        <v>0</v>
      </c>
      <c r="T180" s="8"/>
      <c r="U180" s="5"/>
      <c r="V180" s="5"/>
      <c r="W180" s="5"/>
      <c r="X180" s="5"/>
    </row>
    <row r="181" spans="1:24" ht="36">
      <c r="A181" s="34" t="s">
        <v>97</v>
      </c>
      <c r="B181" s="23" t="s">
        <v>98</v>
      </c>
      <c r="C181" s="42" t="s">
        <v>30</v>
      </c>
      <c r="D181" s="9">
        <v>96.70416521716639</v>
      </c>
      <c r="E181" s="9">
        <v>0</v>
      </c>
      <c r="F181" s="9">
        <v>0</v>
      </c>
      <c r="G181" s="9">
        <f t="shared" si="7"/>
        <v>15.378867169416003</v>
      </c>
      <c r="H181" s="9">
        <f t="shared" si="8"/>
        <v>13.843684751999996</v>
      </c>
      <c r="I181" s="9">
        <v>15.378867169416003</v>
      </c>
      <c r="J181" s="9">
        <v>13.843684751999996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f t="shared" si="9"/>
        <v>-1.5351824174160065</v>
      </c>
      <c r="S181" s="9">
        <f>R181/G181*100</f>
        <v>-9.982415482910394</v>
      </c>
      <c r="T181" s="8"/>
      <c r="U181" s="5"/>
      <c r="V181" s="5"/>
      <c r="W181" s="5"/>
      <c r="X181" s="5"/>
    </row>
    <row r="182" spans="1:24" ht="12">
      <c r="A182" s="34" t="s">
        <v>99</v>
      </c>
      <c r="B182" s="23" t="s">
        <v>100</v>
      </c>
      <c r="C182" s="42" t="s">
        <v>30</v>
      </c>
      <c r="D182" s="9">
        <v>83.32535081716641</v>
      </c>
      <c r="E182" s="9">
        <v>0</v>
      </c>
      <c r="F182" s="9">
        <v>0</v>
      </c>
      <c r="G182" s="9">
        <f t="shared" si="7"/>
        <v>15.378867169416003</v>
      </c>
      <c r="H182" s="9">
        <f t="shared" si="8"/>
        <v>13.843684751999996</v>
      </c>
      <c r="I182" s="9">
        <v>15.378867169416003</v>
      </c>
      <c r="J182" s="9">
        <v>13.843684751999996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f t="shared" si="9"/>
        <v>-1.5351824174160065</v>
      </c>
      <c r="S182" s="9">
        <f>R182/G182*100</f>
        <v>-9.982415482910394</v>
      </c>
      <c r="T182" s="8"/>
      <c r="U182" s="5"/>
      <c r="V182" s="5"/>
      <c r="W182" s="5"/>
      <c r="X182" s="5"/>
    </row>
    <row r="183" spans="1:24" ht="24">
      <c r="A183" s="34" t="s">
        <v>157</v>
      </c>
      <c r="B183" s="22" t="s">
        <v>101</v>
      </c>
      <c r="C183" s="41" t="s">
        <v>255</v>
      </c>
      <c r="D183" s="9">
        <v>58.79565234484801</v>
      </c>
      <c r="E183" s="9">
        <v>0</v>
      </c>
      <c r="F183" s="9">
        <v>0</v>
      </c>
      <c r="G183" s="9">
        <f t="shared" si="7"/>
        <v>15.378867169416003</v>
      </c>
      <c r="H183" s="9">
        <f t="shared" si="8"/>
        <v>12.857244863999997</v>
      </c>
      <c r="I183" s="9">
        <v>15.378867169416003</v>
      </c>
      <c r="J183" s="9">
        <v>12.857244863999997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f t="shared" si="9"/>
        <v>-2.521622305416006</v>
      </c>
      <c r="S183" s="9">
        <f>R183/G183*100</f>
        <v>-16.396671338905662</v>
      </c>
      <c r="T183" s="8"/>
      <c r="U183" s="5"/>
      <c r="V183" s="5"/>
      <c r="W183" s="5"/>
      <c r="X183" s="5"/>
    </row>
    <row r="184" spans="1:24" ht="12">
      <c r="A184" s="33"/>
      <c r="B184" s="19" t="s">
        <v>166</v>
      </c>
      <c r="C184" s="43"/>
      <c r="D184" s="9">
        <v>0</v>
      </c>
      <c r="E184" s="9">
        <v>0</v>
      </c>
      <c r="F184" s="9">
        <v>0</v>
      </c>
      <c r="G184" s="9">
        <f t="shared" si="7"/>
        <v>0</v>
      </c>
      <c r="H184" s="9">
        <f t="shared" si="8"/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f t="shared" si="9"/>
        <v>0</v>
      </c>
      <c r="S184" s="9">
        <v>0</v>
      </c>
      <c r="T184" s="8"/>
      <c r="U184" s="5"/>
      <c r="V184" s="5"/>
      <c r="W184" s="5"/>
      <c r="X184" s="5"/>
    </row>
    <row r="185" spans="1:24" ht="12">
      <c r="A185" s="33"/>
      <c r="B185" s="19" t="s">
        <v>167</v>
      </c>
      <c r="C185" s="35"/>
      <c r="D185" s="9">
        <v>0</v>
      </c>
      <c r="E185" s="9">
        <v>0</v>
      </c>
      <c r="F185" s="9">
        <v>0</v>
      </c>
      <c r="G185" s="9">
        <f t="shared" si="7"/>
        <v>0</v>
      </c>
      <c r="H185" s="9">
        <f t="shared" si="8"/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f t="shared" si="9"/>
        <v>0</v>
      </c>
      <c r="S185" s="9">
        <v>0</v>
      </c>
      <c r="T185" s="11"/>
      <c r="U185" s="5"/>
      <c r="V185" s="5"/>
      <c r="W185" s="5"/>
      <c r="X185" s="5"/>
    </row>
    <row r="186" spans="1:24" ht="24">
      <c r="A186" s="33"/>
      <c r="B186" s="20" t="s">
        <v>256</v>
      </c>
      <c r="C186" s="35" t="s">
        <v>255</v>
      </c>
      <c r="D186" s="9">
        <v>0.06897606120000001</v>
      </c>
      <c r="E186" s="9">
        <v>0</v>
      </c>
      <c r="F186" s="9">
        <v>0</v>
      </c>
      <c r="G186" s="9">
        <f t="shared" si="7"/>
        <v>0</v>
      </c>
      <c r="H186" s="9">
        <f t="shared" si="8"/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f t="shared" si="9"/>
        <v>0</v>
      </c>
      <c r="S186" s="9">
        <v>0</v>
      </c>
      <c r="T186" s="11"/>
      <c r="U186" s="5"/>
      <c r="V186" s="5"/>
      <c r="W186" s="5"/>
      <c r="X186" s="5"/>
    </row>
    <row r="187" spans="1:24" ht="36">
      <c r="A187" s="33"/>
      <c r="B187" s="20" t="s">
        <v>257</v>
      </c>
      <c r="C187" s="35" t="s">
        <v>255</v>
      </c>
      <c r="D187" s="9">
        <v>1.4484972852000002</v>
      </c>
      <c r="E187" s="9">
        <v>0</v>
      </c>
      <c r="F187" s="9">
        <v>0</v>
      </c>
      <c r="G187" s="9">
        <f t="shared" si="7"/>
        <v>1.4484972852000002</v>
      </c>
      <c r="H187" s="9">
        <f t="shared" si="8"/>
        <v>0.6868122480000001</v>
      </c>
      <c r="I187" s="9">
        <v>1.4484972852000002</v>
      </c>
      <c r="J187" s="9">
        <v>0.6868122480000001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f t="shared" si="9"/>
        <v>-0.7616850372000001</v>
      </c>
      <c r="S187" s="9">
        <f>R187/G187*100</f>
        <v>-52.58449877555904</v>
      </c>
      <c r="T187" s="8" t="s">
        <v>516</v>
      </c>
      <c r="U187" s="5"/>
      <c r="V187" s="5"/>
      <c r="W187" s="5"/>
      <c r="X187" s="5"/>
    </row>
    <row r="188" spans="1:24" ht="24">
      <c r="A188" s="33"/>
      <c r="B188" s="20" t="s">
        <v>258</v>
      </c>
      <c r="C188" s="35" t="s">
        <v>255</v>
      </c>
      <c r="D188" s="9">
        <v>1.1863882526399998</v>
      </c>
      <c r="E188" s="9">
        <v>0</v>
      </c>
      <c r="F188" s="9">
        <v>0</v>
      </c>
      <c r="G188" s="9">
        <f t="shared" si="7"/>
        <v>0</v>
      </c>
      <c r="H188" s="9">
        <f t="shared" si="8"/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f t="shared" si="9"/>
        <v>0</v>
      </c>
      <c r="S188" s="9">
        <v>0</v>
      </c>
      <c r="T188" s="8"/>
      <c r="U188" s="5"/>
      <c r="V188" s="5"/>
      <c r="W188" s="5"/>
      <c r="X188" s="5"/>
    </row>
    <row r="189" spans="1:24" ht="24">
      <c r="A189" s="33"/>
      <c r="B189" s="20" t="s">
        <v>259</v>
      </c>
      <c r="C189" s="35" t="s">
        <v>255</v>
      </c>
      <c r="D189" s="9">
        <v>1.3519307995199998</v>
      </c>
      <c r="E189" s="9">
        <v>0</v>
      </c>
      <c r="F189" s="9">
        <v>0</v>
      </c>
      <c r="G189" s="9">
        <f t="shared" si="7"/>
        <v>0</v>
      </c>
      <c r="H189" s="9">
        <f t="shared" si="8"/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f t="shared" si="9"/>
        <v>0</v>
      </c>
      <c r="S189" s="9">
        <v>0</v>
      </c>
      <c r="T189" s="8"/>
      <c r="U189" s="5"/>
      <c r="V189" s="5"/>
      <c r="W189" s="5"/>
      <c r="X189" s="5"/>
    </row>
    <row r="190" spans="1:24" s="13" customFormat="1" ht="36">
      <c r="A190" s="33"/>
      <c r="B190" s="20" t="s">
        <v>260</v>
      </c>
      <c r="C190" s="35" t="s">
        <v>255</v>
      </c>
      <c r="D190" s="10">
        <v>1.07602655472</v>
      </c>
      <c r="E190" s="10">
        <v>0</v>
      </c>
      <c r="F190" s="9">
        <v>0</v>
      </c>
      <c r="G190" s="9">
        <f t="shared" si="7"/>
        <v>1.07602655472</v>
      </c>
      <c r="H190" s="9">
        <f t="shared" si="8"/>
        <v>0.508578816</v>
      </c>
      <c r="I190" s="10">
        <v>1.07602655472</v>
      </c>
      <c r="J190" s="9">
        <v>0.508578816</v>
      </c>
      <c r="K190" s="9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9">
        <f t="shared" si="9"/>
        <v>-0.5674477387200001</v>
      </c>
      <c r="S190" s="9">
        <f>R190/G190*100</f>
        <v>-52.7354772269221</v>
      </c>
      <c r="T190" s="8" t="s">
        <v>516</v>
      </c>
      <c r="U190" s="12"/>
      <c r="V190" s="12"/>
      <c r="W190" s="12"/>
      <c r="X190" s="12"/>
    </row>
    <row r="191" spans="1:24" s="13" customFormat="1" ht="36">
      <c r="A191" s="33"/>
      <c r="B191" s="20" t="s">
        <v>261</v>
      </c>
      <c r="C191" s="35" t="s">
        <v>255</v>
      </c>
      <c r="D191" s="10">
        <v>2.9245849948799996</v>
      </c>
      <c r="E191" s="10">
        <v>0</v>
      </c>
      <c r="F191" s="9">
        <v>0</v>
      </c>
      <c r="G191" s="9">
        <f t="shared" si="7"/>
        <v>0</v>
      </c>
      <c r="H191" s="9">
        <f t="shared" si="8"/>
        <v>0.006719999999999999</v>
      </c>
      <c r="I191" s="10">
        <v>0</v>
      </c>
      <c r="J191" s="9">
        <v>0.006719999999999999</v>
      </c>
      <c r="K191" s="9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9">
        <f t="shared" si="9"/>
        <v>0.006719999999999999</v>
      </c>
      <c r="S191" s="9">
        <v>0</v>
      </c>
      <c r="T191" s="8"/>
      <c r="U191" s="12"/>
      <c r="V191" s="12"/>
      <c r="W191" s="12"/>
      <c r="X191" s="12"/>
    </row>
    <row r="192" spans="1:24" s="13" customFormat="1" ht="36">
      <c r="A192" s="33"/>
      <c r="B192" s="20" t="s">
        <v>262</v>
      </c>
      <c r="C192" s="35" t="s">
        <v>255</v>
      </c>
      <c r="D192" s="10">
        <v>0.11036169792</v>
      </c>
      <c r="E192" s="10">
        <v>0</v>
      </c>
      <c r="F192" s="9">
        <v>0</v>
      </c>
      <c r="G192" s="9">
        <f t="shared" si="7"/>
        <v>0.11036169792</v>
      </c>
      <c r="H192" s="9">
        <f t="shared" si="8"/>
        <v>0.083794896</v>
      </c>
      <c r="I192" s="10">
        <v>0.11036169792</v>
      </c>
      <c r="J192" s="9">
        <v>0.083794896</v>
      </c>
      <c r="K192" s="9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9">
        <f t="shared" si="9"/>
        <v>-0.026566801920000008</v>
      </c>
      <c r="S192" s="9">
        <f>R192/G192*100</f>
        <v>-24.072483860531026</v>
      </c>
      <c r="T192" s="8" t="s">
        <v>516</v>
      </c>
      <c r="U192" s="12"/>
      <c r="V192" s="12"/>
      <c r="W192" s="12"/>
      <c r="X192" s="12"/>
    </row>
    <row r="193" spans="1:24" ht="24">
      <c r="A193" s="33"/>
      <c r="B193" s="20" t="s">
        <v>263</v>
      </c>
      <c r="C193" s="35" t="s">
        <v>255</v>
      </c>
      <c r="D193" s="9">
        <v>1.1534325492</v>
      </c>
      <c r="E193" s="9">
        <v>0</v>
      </c>
      <c r="F193" s="9">
        <v>0</v>
      </c>
      <c r="G193" s="9">
        <f t="shared" si="7"/>
        <v>0</v>
      </c>
      <c r="H193" s="9">
        <f t="shared" si="8"/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f t="shared" si="9"/>
        <v>0</v>
      </c>
      <c r="S193" s="9">
        <v>0</v>
      </c>
      <c r="T193" s="8"/>
      <c r="U193" s="5"/>
      <c r="V193" s="5"/>
      <c r="W193" s="5"/>
      <c r="X193" s="5"/>
    </row>
    <row r="194" spans="1:24" ht="12">
      <c r="A194" s="33"/>
      <c r="B194" s="19" t="s">
        <v>147</v>
      </c>
      <c r="C194" s="35"/>
      <c r="D194" s="9">
        <v>0</v>
      </c>
      <c r="E194" s="9">
        <v>0</v>
      </c>
      <c r="F194" s="9">
        <v>0</v>
      </c>
      <c r="G194" s="9">
        <f t="shared" si="7"/>
        <v>0</v>
      </c>
      <c r="H194" s="9">
        <f t="shared" si="8"/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f t="shared" si="9"/>
        <v>0</v>
      </c>
      <c r="S194" s="9">
        <v>0</v>
      </c>
      <c r="T194" s="11"/>
      <c r="U194" s="5"/>
      <c r="V194" s="5"/>
      <c r="W194" s="5"/>
      <c r="X194" s="5"/>
    </row>
    <row r="195" spans="1:24" ht="24">
      <c r="A195" s="33"/>
      <c r="B195" s="24" t="s">
        <v>264</v>
      </c>
      <c r="C195" s="35" t="s">
        <v>255</v>
      </c>
      <c r="D195" s="9">
        <v>1.2119306472</v>
      </c>
      <c r="E195" s="9">
        <v>0</v>
      </c>
      <c r="F195" s="9">
        <v>0</v>
      </c>
      <c r="G195" s="9">
        <f t="shared" si="7"/>
        <v>0</v>
      </c>
      <c r="H195" s="9">
        <f t="shared" si="8"/>
        <v>0.01584486</v>
      </c>
      <c r="I195" s="9">
        <v>0</v>
      </c>
      <c r="J195" s="9">
        <v>0.01584486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f t="shared" si="9"/>
        <v>0.01584486</v>
      </c>
      <c r="S195" s="9">
        <v>0</v>
      </c>
      <c r="T195" s="8"/>
      <c r="U195" s="5"/>
      <c r="V195" s="5"/>
      <c r="W195" s="5"/>
      <c r="X195" s="5"/>
    </row>
    <row r="196" spans="1:24" ht="24">
      <c r="A196" s="33"/>
      <c r="B196" s="20" t="s">
        <v>265</v>
      </c>
      <c r="C196" s="35" t="s">
        <v>255</v>
      </c>
      <c r="D196" s="9">
        <v>1.3115353211999998</v>
      </c>
      <c r="E196" s="9">
        <v>0</v>
      </c>
      <c r="F196" s="9">
        <v>0</v>
      </c>
      <c r="G196" s="9">
        <f t="shared" si="7"/>
        <v>0</v>
      </c>
      <c r="H196" s="9">
        <f t="shared" si="8"/>
        <v>0.023841791999999997</v>
      </c>
      <c r="I196" s="9">
        <v>0</v>
      </c>
      <c r="J196" s="9">
        <v>0.023841791999999997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f t="shared" si="9"/>
        <v>0.023841791999999997</v>
      </c>
      <c r="S196" s="9">
        <v>0</v>
      </c>
      <c r="T196" s="8"/>
      <c r="U196" s="5"/>
      <c r="V196" s="5"/>
      <c r="W196" s="5"/>
      <c r="X196" s="5"/>
    </row>
    <row r="197" spans="1:24" ht="36">
      <c r="A197" s="33"/>
      <c r="B197" s="20" t="s">
        <v>266</v>
      </c>
      <c r="C197" s="35" t="s">
        <v>255</v>
      </c>
      <c r="D197" s="9">
        <v>0.6212535732</v>
      </c>
      <c r="E197" s="9">
        <v>0</v>
      </c>
      <c r="F197" s="9">
        <v>0</v>
      </c>
      <c r="G197" s="9">
        <f t="shared" si="7"/>
        <v>0.6212535732</v>
      </c>
      <c r="H197" s="9">
        <f t="shared" si="8"/>
        <v>0.417867888</v>
      </c>
      <c r="I197" s="9">
        <v>0.6212535732</v>
      </c>
      <c r="J197" s="9">
        <v>0.417867888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f t="shared" si="9"/>
        <v>-0.20338568519999994</v>
      </c>
      <c r="S197" s="9">
        <f>R197/G197*100</f>
        <v>-32.73795016620758</v>
      </c>
      <c r="T197" s="8" t="s">
        <v>516</v>
      </c>
      <c r="U197" s="5"/>
      <c r="V197" s="5"/>
      <c r="W197" s="5"/>
      <c r="X197" s="5"/>
    </row>
    <row r="198" spans="1:24" ht="24">
      <c r="A198" s="33"/>
      <c r="B198" s="20" t="s">
        <v>486</v>
      </c>
      <c r="C198" s="35" t="s">
        <v>255</v>
      </c>
      <c r="D198" s="9">
        <v>0</v>
      </c>
      <c r="E198" s="9">
        <v>0</v>
      </c>
      <c r="F198" s="9">
        <v>0</v>
      </c>
      <c r="G198" s="9">
        <f t="shared" si="7"/>
        <v>0</v>
      </c>
      <c r="H198" s="9">
        <f t="shared" si="8"/>
        <v>0.00496704</v>
      </c>
      <c r="I198" s="9">
        <v>0</v>
      </c>
      <c r="J198" s="9">
        <v>0.00496704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f t="shared" si="9"/>
        <v>0.00496704</v>
      </c>
      <c r="S198" s="9">
        <v>0</v>
      </c>
      <c r="T198" s="8"/>
      <c r="U198" s="5"/>
      <c r="V198" s="5"/>
      <c r="W198" s="5"/>
      <c r="X198" s="5"/>
    </row>
    <row r="199" spans="1:24" ht="12">
      <c r="A199" s="33"/>
      <c r="B199" s="19" t="s">
        <v>90</v>
      </c>
      <c r="C199" s="35"/>
      <c r="D199" s="9">
        <v>0</v>
      </c>
      <c r="E199" s="9">
        <v>0</v>
      </c>
      <c r="F199" s="9">
        <v>0</v>
      </c>
      <c r="G199" s="9">
        <f t="shared" si="7"/>
        <v>0</v>
      </c>
      <c r="H199" s="9">
        <f t="shared" si="8"/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f t="shared" si="9"/>
        <v>0</v>
      </c>
      <c r="S199" s="9">
        <v>0</v>
      </c>
      <c r="T199" s="14"/>
      <c r="U199" s="5"/>
      <c r="V199" s="5"/>
      <c r="W199" s="5"/>
      <c r="X199" s="5"/>
    </row>
    <row r="200" spans="1:24" s="13" customFormat="1" ht="24">
      <c r="A200" s="33"/>
      <c r="B200" s="24" t="s">
        <v>267</v>
      </c>
      <c r="C200" s="35" t="s">
        <v>255</v>
      </c>
      <c r="D200" s="10">
        <v>2.4522465743999997</v>
      </c>
      <c r="E200" s="10">
        <v>0</v>
      </c>
      <c r="F200" s="9">
        <v>0</v>
      </c>
      <c r="G200" s="9">
        <f t="shared" si="7"/>
        <v>0</v>
      </c>
      <c r="H200" s="9">
        <f t="shared" si="8"/>
        <v>0</v>
      </c>
      <c r="I200" s="10">
        <v>0</v>
      </c>
      <c r="J200" s="9">
        <v>0</v>
      </c>
      <c r="K200" s="9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9">
        <f t="shared" si="9"/>
        <v>0</v>
      </c>
      <c r="S200" s="9">
        <v>0</v>
      </c>
      <c r="T200" s="11"/>
      <c r="U200" s="12"/>
      <c r="V200" s="12"/>
      <c r="W200" s="12"/>
      <c r="X200" s="12"/>
    </row>
    <row r="201" spans="1:24" ht="24">
      <c r="A201" s="33"/>
      <c r="B201" s="24" t="s">
        <v>268</v>
      </c>
      <c r="C201" s="35" t="s">
        <v>255</v>
      </c>
      <c r="D201" s="9">
        <v>2.3646663396000003</v>
      </c>
      <c r="E201" s="9">
        <v>0</v>
      </c>
      <c r="F201" s="9">
        <v>0</v>
      </c>
      <c r="G201" s="9">
        <f t="shared" si="7"/>
        <v>0</v>
      </c>
      <c r="H201" s="9">
        <f t="shared" si="8"/>
        <v>0.036582251999999996</v>
      </c>
      <c r="I201" s="9">
        <v>0</v>
      </c>
      <c r="J201" s="9">
        <v>0.036582251999999996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f t="shared" si="9"/>
        <v>0.036582251999999996</v>
      </c>
      <c r="S201" s="9">
        <v>0</v>
      </c>
      <c r="T201" s="8"/>
      <c r="U201" s="5"/>
      <c r="V201" s="5"/>
      <c r="W201" s="5"/>
      <c r="X201" s="5"/>
    </row>
    <row r="202" spans="1:24" ht="24">
      <c r="A202" s="33"/>
      <c r="B202" s="20" t="s">
        <v>487</v>
      </c>
      <c r="C202" s="35" t="s">
        <v>255</v>
      </c>
      <c r="D202" s="9">
        <v>0</v>
      </c>
      <c r="E202" s="9">
        <v>0</v>
      </c>
      <c r="F202" s="9">
        <v>0</v>
      </c>
      <c r="G202" s="9">
        <f t="shared" si="7"/>
        <v>0</v>
      </c>
      <c r="H202" s="9">
        <f t="shared" si="8"/>
        <v>0.005091216</v>
      </c>
      <c r="I202" s="9">
        <v>0</v>
      </c>
      <c r="J202" s="9">
        <v>0.005091216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f t="shared" si="9"/>
        <v>0.005091216</v>
      </c>
      <c r="S202" s="9">
        <v>0</v>
      </c>
      <c r="T202" s="8"/>
      <c r="U202" s="5"/>
      <c r="V202" s="5"/>
      <c r="W202" s="5"/>
      <c r="X202" s="5"/>
    </row>
    <row r="203" spans="1:24" ht="24">
      <c r="A203" s="33"/>
      <c r="B203" s="20" t="s">
        <v>472</v>
      </c>
      <c r="C203" s="35" t="s">
        <v>255</v>
      </c>
      <c r="D203" s="9">
        <v>1.32534095616</v>
      </c>
      <c r="E203" s="9">
        <v>0</v>
      </c>
      <c r="F203" s="9">
        <v>0</v>
      </c>
      <c r="G203" s="9">
        <f t="shared" si="7"/>
        <v>0</v>
      </c>
      <c r="H203" s="9">
        <f t="shared" si="8"/>
        <v>0.02359344</v>
      </c>
      <c r="I203" s="9">
        <v>0</v>
      </c>
      <c r="J203" s="9">
        <v>0.02359344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f t="shared" si="9"/>
        <v>0.02359344</v>
      </c>
      <c r="S203" s="9">
        <v>0</v>
      </c>
      <c r="T203" s="8"/>
      <c r="U203" s="5"/>
      <c r="V203" s="5"/>
      <c r="W203" s="5"/>
      <c r="X203" s="5"/>
    </row>
    <row r="204" spans="1:24" ht="36">
      <c r="A204" s="33"/>
      <c r="B204" s="20" t="s">
        <v>269</v>
      </c>
      <c r="C204" s="35" t="s">
        <v>255</v>
      </c>
      <c r="D204" s="9">
        <v>1.7118987350399997</v>
      </c>
      <c r="E204" s="9">
        <v>0</v>
      </c>
      <c r="F204" s="9">
        <v>0</v>
      </c>
      <c r="G204" s="9">
        <f t="shared" si="7"/>
        <v>1.7118987350399997</v>
      </c>
      <c r="H204" s="9">
        <f t="shared" si="8"/>
        <v>1.245471504</v>
      </c>
      <c r="I204" s="9">
        <v>1.7118987350399997</v>
      </c>
      <c r="J204" s="9">
        <v>1.245471504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f t="shared" si="9"/>
        <v>-0.4664272310399997</v>
      </c>
      <c r="S204" s="9">
        <f>R204/G204*100</f>
        <v>-27.246192867190906</v>
      </c>
      <c r="T204" s="8" t="s">
        <v>516</v>
      </c>
      <c r="U204" s="5"/>
      <c r="V204" s="5"/>
      <c r="W204" s="5"/>
      <c r="X204" s="5"/>
    </row>
    <row r="205" spans="1:24" ht="24">
      <c r="A205" s="33"/>
      <c r="B205" s="20" t="s">
        <v>488</v>
      </c>
      <c r="C205" s="35" t="s">
        <v>255</v>
      </c>
      <c r="D205" s="9">
        <v>0</v>
      </c>
      <c r="E205" s="9">
        <v>0</v>
      </c>
      <c r="F205" s="9">
        <v>0</v>
      </c>
      <c r="G205" s="9">
        <f t="shared" si="7"/>
        <v>0</v>
      </c>
      <c r="H205" s="9">
        <f t="shared" si="8"/>
        <v>0.012914304</v>
      </c>
      <c r="I205" s="9">
        <v>0</v>
      </c>
      <c r="J205" s="9">
        <v>0.012914304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f t="shared" si="9"/>
        <v>0.012914304</v>
      </c>
      <c r="S205" s="9">
        <v>0</v>
      </c>
      <c r="T205" s="8"/>
      <c r="U205" s="5"/>
      <c r="V205" s="5"/>
      <c r="W205" s="5"/>
      <c r="X205" s="5"/>
    </row>
    <row r="206" spans="1:24" ht="12">
      <c r="A206" s="33"/>
      <c r="B206" s="19" t="s">
        <v>91</v>
      </c>
      <c r="C206" s="35"/>
      <c r="D206" s="9">
        <v>0</v>
      </c>
      <c r="E206" s="9">
        <v>0</v>
      </c>
      <c r="F206" s="9">
        <v>0</v>
      </c>
      <c r="G206" s="9">
        <f t="shared" si="7"/>
        <v>0</v>
      </c>
      <c r="H206" s="9">
        <f t="shared" si="8"/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f t="shared" si="9"/>
        <v>0</v>
      </c>
      <c r="S206" s="9">
        <v>0</v>
      </c>
      <c r="T206" s="8"/>
      <c r="U206" s="5"/>
      <c r="V206" s="5"/>
      <c r="W206" s="5"/>
      <c r="X206" s="5"/>
    </row>
    <row r="207" spans="1:24" s="13" customFormat="1" ht="24">
      <c r="A207" s="33"/>
      <c r="B207" s="20" t="s">
        <v>270</v>
      </c>
      <c r="C207" s="35" t="s">
        <v>255</v>
      </c>
      <c r="D207" s="10">
        <v>2.3469579432</v>
      </c>
      <c r="E207" s="10">
        <v>0</v>
      </c>
      <c r="F207" s="9">
        <v>0</v>
      </c>
      <c r="G207" s="9">
        <f t="shared" si="7"/>
        <v>0</v>
      </c>
      <c r="H207" s="9">
        <f t="shared" si="8"/>
        <v>0</v>
      </c>
      <c r="I207" s="10">
        <v>0</v>
      </c>
      <c r="J207" s="9">
        <v>0</v>
      </c>
      <c r="K207" s="9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f>Q208</f>
        <v>0</v>
      </c>
      <c r="R207" s="9">
        <f t="shared" si="9"/>
        <v>0</v>
      </c>
      <c r="S207" s="9">
        <v>0</v>
      </c>
      <c r="T207" s="8"/>
      <c r="U207" s="12"/>
      <c r="V207" s="12"/>
      <c r="W207" s="12"/>
      <c r="X207" s="12"/>
    </row>
    <row r="208" spans="1:24" s="13" customFormat="1" ht="24">
      <c r="A208" s="33"/>
      <c r="B208" s="20" t="s">
        <v>271</v>
      </c>
      <c r="C208" s="35" t="s">
        <v>255</v>
      </c>
      <c r="D208" s="10">
        <v>0.6902817479999999</v>
      </c>
      <c r="E208" s="10">
        <v>0</v>
      </c>
      <c r="F208" s="9">
        <v>0</v>
      </c>
      <c r="G208" s="9">
        <f t="shared" si="7"/>
        <v>0</v>
      </c>
      <c r="H208" s="9">
        <f t="shared" si="8"/>
        <v>0</v>
      </c>
      <c r="I208" s="10">
        <v>0</v>
      </c>
      <c r="J208" s="9">
        <v>0</v>
      </c>
      <c r="K208" s="9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9">
        <f t="shared" si="9"/>
        <v>0</v>
      </c>
      <c r="S208" s="9">
        <v>0</v>
      </c>
      <c r="T208" s="8"/>
      <c r="U208" s="12"/>
      <c r="V208" s="12"/>
      <c r="W208" s="12"/>
      <c r="X208" s="12"/>
    </row>
    <row r="209" spans="1:24" s="13" customFormat="1" ht="24">
      <c r="A209" s="33"/>
      <c r="B209" s="20" t="s">
        <v>489</v>
      </c>
      <c r="C209" s="35"/>
      <c r="D209" s="10">
        <v>0</v>
      </c>
      <c r="E209" s="10">
        <v>0</v>
      </c>
      <c r="F209" s="9">
        <v>0</v>
      </c>
      <c r="G209" s="9">
        <f t="shared" si="7"/>
        <v>0</v>
      </c>
      <c r="H209" s="9">
        <f t="shared" si="8"/>
        <v>0.06253503599999999</v>
      </c>
      <c r="I209" s="10">
        <v>0</v>
      </c>
      <c r="J209" s="9">
        <v>0.06253503599999999</v>
      </c>
      <c r="K209" s="9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9">
        <f t="shared" si="9"/>
        <v>0.06253503599999999</v>
      </c>
      <c r="S209" s="9">
        <v>0</v>
      </c>
      <c r="T209" s="8"/>
      <c r="U209" s="12"/>
      <c r="V209" s="12"/>
      <c r="W209" s="12"/>
      <c r="X209" s="12"/>
    </row>
    <row r="210" spans="1:24" ht="24">
      <c r="A210" s="33"/>
      <c r="B210" s="20" t="s">
        <v>272</v>
      </c>
      <c r="C210" s="35" t="s">
        <v>255</v>
      </c>
      <c r="D210" s="9">
        <v>1.1734789716</v>
      </c>
      <c r="E210" s="9">
        <v>0</v>
      </c>
      <c r="F210" s="9">
        <v>0</v>
      </c>
      <c r="G210" s="9">
        <f t="shared" si="7"/>
        <v>0</v>
      </c>
      <c r="H210" s="9">
        <f t="shared" si="8"/>
        <v>0.020240687999999996</v>
      </c>
      <c r="I210" s="9">
        <v>0</v>
      </c>
      <c r="J210" s="9">
        <v>0.020240687999999996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f t="shared" si="9"/>
        <v>0.020240687999999996</v>
      </c>
      <c r="S210" s="9">
        <v>0</v>
      </c>
      <c r="T210" s="8"/>
      <c r="U210" s="5"/>
      <c r="V210" s="5"/>
      <c r="W210" s="5"/>
      <c r="X210" s="5"/>
    </row>
    <row r="211" spans="1:24" ht="36">
      <c r="A211" s="33"/>
      <c r="B211" s="20" t="s">
        <v>273</v>
      </c>
      <c r="C211" s="35" t="s">
        <v>255</v>
      </c>
      <c r="D211" s="9">
        <v>1.62906492528</v>
      </c>
      <c r="E211" s="9">
        <v>0</v>
      </c>
      <c r="F211" s="9">
        <v>0</v>
      </c>
      <c r="G211" s="9">
        <f aca="true" t="shared" si="10" ref="G211:G274">I211+K211+M211+O211</f>
        <v>0</v>
      </c>
      <c r="H211" s="9">
        <f aca="true" t="shared" si="11" ref="H211:H274">J211+L211+N211+P211</f>
        <v>0.39388312799999997</v>
      </c>
      <c r="I211" s="9">
        <v>0</v>
      </c>
      <c r="J211" s="9">
        <v>0.39388312799999997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f aca="true" t="shared" si="12" ref="R211:R274">H211-G211</f>
        <v>0.39388312799999997</v>
      </c>
      <c r="S211" s="9">
        <v>0</v>
      </c>
      <c r="T211" s="8"/>
      <c r="U211" s="5"/>
      <c r="V211" s="5"/>
      <c r="W211" s="5"/>
      <c r="X211" s="5"/>
    </row>
    <row r="212" spans="1:24" ht="24">
      <c r="A212" s="33"/>
      <c r="B212" s="20" t="s">
        <v>274</v>
      </c>
      <c r="C212" s="35" t="s">
        <v>255</v>
      </c>
      <c r="D212" s="9">
        <v>1.3391465911199998</v>
      </c>
      <c r="E212" s="9">
        <v>0</v>
      </c>
      <c r="F212" s="9">
        <v>0</v>
      </c>
      <c r="G212" s="9">
        <f t="shared" si="10"/>
        <v>0</v>
      </c>
      <c r="H212" s="9">
        <f t="shared" si="11"/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f t="shared" si="12"/>
        <v>0</v>
      </c>
      <c r="S212" s="9">
        <v>0</v>
      </c>
      <c r="T212" s="8"/>
      <c r="U212" s="5"/>
      <c r="V212" s="5"/>
      <c r="W212" s="5"/>
      <c r="X212" s="5"/>
    </row>
    <row r="213" spans="1:24" ht="24">
      <c r="A213" s="33"/>
      <c r="B213" s="20" t="s">
        <v>490</v>
      </c>
      <c r="C213" s="35" t="s">
        <v>255</v>
      </c>
      <c r="D213" s="9">
        <v>0</v>
      </c>
      <c r="E213" s="9">
        <v>0</v>
      </c>
      <c r="F213" s="9">
        <v>0</v>
      </c>
      <c r="G213" s="9">
        <f t="shared" si="10"/>
        <v>0</v>
      </c>
      <c r="H213" s="9">
        <f t="shared" si="11"/>
        <v>0.013162656</v>
      </c>
      <c r="I213" s="9">
        <v>0</v>
      </c>
      <c r="J213" s="9">
        <v>0.013162656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f t="shared" si="12"/>
        <v>0.013162656</v>
      </c>
      <c r="S213" s="9">
        <v>0</v>
      </c>
      <c r="T213" s="8"/>
      <c r="U213" s="5"/>
      <c r="V213" s="5"/>
      <c r="W213" s="5"/>
      <c r="X213" s="5"/>
    </row>
    <row r="214" spans="1:24" ht="24">
      <c r="A214" s="33"/>
      <c r="B214" s="20" t="s">
        <v>491</v>
      </c>
      <c r="C214" s="35" t="s">
        <v>255</v>
      </c>
      <c r="D214" s="9">
        <v>0</v>
      </c>
      <c r="E214" s="9">
        <v>0</v>
      </c>
      <c r="F214" s="9">
        <v>0</v>
      </c>
      <c r="G214" s="9">
        <f t="shared" si="10"/>
        <v>0</v>
      </c>
      <c r="H214" s="9">
        <f t="shared" si="11"/>
        <v>0.012293423999999999</v>
      </c>
      <c r="I214" s="9">
        <v>0</v>
      </c>
      <c r="J214" s="9">
        <v>0.012293423999999999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f t="shared" si="12"/>
        <v>0.012293423999999999</v>
      </c>
      <c r="S214" s="9">
        <v>0</v>
      </c>
      <c r="T214" s="8"/>
      <c r="U214" s="5"/>
      <c r="V214" s="5"/>
      <c r="W214" s="5"/>
      <c r="X214" s="5"/>
    </row>
    <row r="215" spans="1:24" ht="36">
      <c r="A215" s="33"/>
      <c r="B215" s="20" t="s">
        <v>275</v>
      </c>
      <c r="C215" s="35" t="s">
        <v>255</v>
      </c>
      <c r="D215" s="9">
        <v>1.28392405128</v>
      </c>
      <c r="E215" s="9">
        <v>0</v>
      </c>
      <c r="F215" s="9">
        <v>0</v>
      </c>
      <c r="G215" s="9">
        <f t="shared" si="10"/>
        <v>1.28392405128</v>
      </c>
      <c r="H215" s="9">
        <f t="shared" si="11"/>
        <v>1.2303815640000002</v>
      </c>
      <c r="I215" s="9">
        <v>1.28392405128</v>
      </c>
      <c r="J215" s="9">
        <v>1.2303815640000002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f t="shared" si="12"/>
        <v>-0.053542487279999884</v>
      </c>
      <c r="S215" s="9">
        <f>R215/G215*100</f>
        <v>-4.170222313899411</v>
      </c>
      <c r="T215" s="8" t="s">
        <v>516</v>
      </c>
      <c r="U215" s="5"/>
      <c r="V215" s="5"/>
      <c r="W215" s="5"/>
      <c r="X215" s="5"/>
    </row>
    <row r="216" spans="1:24" ht="24">
      <c r="A216" s="33"/>
      <c r="B216" s="20" t="s">
        <v>276</v>
      </c>
      <c r="C216" s="35" t="s">
        <v>255</v>
      </c>
      <c r="D216" s="9">
        <v>0.67647611304</v>
      </c>
      <c r="E216" s="9">
        <v>0</v>
      </c>
      <c r="F216" s="9">
        <v>0</v>
      </c>
      <c r="G216" s="9">
        <f t="shared" si="10"/>
        <v>0</v>
      </c>
      <c r="H216" s="9">
        <f t="shared" si="11"/>
        <v>0.013261991999999998</v>
      </c>
      <c r="I216" s="9">
        <v>0</v>
      </c>
      <c r="J216" s="9">
        <v>0.013261991999999998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f t="shared" si="12"/>
        <v>0.013261991999999998</v>
      </c>
      <c r="S216" s="9">
        <v>0</v>
      </c>
      <c r="T216" s="8"/>
      <c r="U216" s="5"/>
      <c r="V216" s="5"/>
      <c r="W216" s="5"/>
      <c r="X216" s="5"/>
    </row>
    <row r="217" spans="1:24" ht="36">
      <c r="A217" s="33"/>
      <c r="B217" s="20" t="s">
        <v>277</v>
      </c>
      <c r="C217" s="35" t="s">
        <v>255</v>
      </c>
      <c r="D217" s="9">
        <v>0.52461412848</v>
      </c>
      <c r="E217" s="9">
        <v>0</v>
      </c>
      <c r="F217" s="9">
        <v>0</v>
      </c>
      <c r="G217" s="9">
        <f t="shared" si="10"/>
        <v>0.52461412848</v>
      </c>
      <c r="H217" s="9">
        <f t="shared" si="11"/>
        <v>0.5222184</v>
      </c>
      <c r="I217" s="9">
        <v>0.52461412848</v>
      </c>
      <c r="J217" s="9">
        <v>0.5222184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f t="shared" si="12"/>
        <v>-0.0023957284800000256</v>
      </c>
      <c r="S217" s="9">
        <f>R217/G217*100</f>
        <v>-0.45666487994544325</v>
      </c>
      <c r="T217" s="8" t="s">
        <v>516</v>
      </c>
      <c r="U217" s="5"/>
      <c r="V217" s="5"/>
      <c r="W217" s="5"/>
      <c r="X217" s="5"/>
    </row>
    <row r="218" spans="1:24" ht="24">
      <c r="A218" s="33"/>
      <c r="B218" s="20" t="s">
        <v>492</v>
      </c>
      <c r="C218" s="35" t="s">
        <v>255</v>
      </c>
      <c r="D218" s="9">
        <v>0</v>
      </c>
      <c r="E218" s="9">
        <v>0</v>
      </c>
      <c r="F218" s="9">
        <v>0</v>
      </c>
      <c r="G218" s="9">
        <f t="shared" si="10"/>
        <v>0</v>
      </c>
      <c r="H218" s="9">
        <f t="shared" si="11"/>
        <v>0.037774343999999994</v>
      </c>
      <c r="I218" s="9">
        <v>0</v>
      </c>
      <c r="J218" s="9">
        <v>0.037774343999999994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f t="shared" si="12"/>
        <v>0.037774343999999994</v>
      </c>
      <c r="S218" s="9">
        <v>0</v>
      </c>
      <c r="T218" s="8"/>
      <c r="U218" s="5"/>
      <c r="V218" s="5"/>
      <c r="W218" s="5"/>
      <c r="X218" s="5"/>
    </row>
    <row r="219" spans="1:24" ht="12">
      <c r="A219" s="33"/>
      <c r="B219" s="19" t="s">
        <v>86</v>
      </c>
      <c r="C219" s="35"/>
      <c r="D219" s="9">
        <v>0</v>
      </c>
      <c r="E219" s="9">
        <v>0</v>
      </c>
      <c r="F219" s="9">
        <v>0</v>
      </c>
      <c r="G219" s="9">
        <f t="shared" si="10"/>
        <v>0</v>
      </c>
      <c r="H219" s="9">
        <f t="shared" si="11"/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f t="shared" si="12"/>
        <v>0</v>
      </c>
      <c r="S219" s="9">
        <v>0</v>
      </c>
      <c r="T219" s="8"/>
      <c r="U219" s="5"/>
      <c r="V219" s="5"/>
      <c r="W219" s="5"/>
      <c r="X219" s="5"/>
    </row>
    <row r="220" spans="1:24" ht="36">
      <c r="A220" s="33"/>
      <c r="B220" s="20" t="s">
        <v>278</v>
      </c>
      <c r="C220" s="35" t="s">
        <v>255</v>
      </c>
      <c r="D220" s="9">
        <v>0.439019191728</v>
      </c>
      <c r="E220" s="9">
        <v>0</v>
      </c>
      <c r="F220" s="9">
        <v>0</v>
      </c>
      <c r="G220" s="9">
        <f t="shared" si="10"/>
        <v>0.439019191728</v>
      </c>
      <c r="H220" s="9">
        <f t="shared" si="11"/>
        <v>0.31830610800000003</v>
      </c>
      <c r="I220" s="9">
        <v>0.439019191728</v>
      </c>
      <c r="J220" s="9">
        <v>0.31830610800000003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f t="shared" si="12"/>
        <v>-0.12071308372799999</v>
      </c>
      <c r="S220" s="9">
        <f>R220/G220*100</f>
        <v>-27.496083543151645</v>
      </c>
      <c r="T220" s="8" t="s">
        <v>516</v>
      </c>
      <c r="U220" s="5"/>
      <c r="V220" s="5"/>
      <c r="W220" s="5"/>
      <c r="X220" s="5"/>
    </row>
    <row r="221" spans="1:24" ht="24">
      <c r="A221" s="33"/>
      <c r="B221" s="20" t="s">
        <v>279</v>
      </c>
      <c r="C221" s="35" t="s">
        <v>255</v>
      </c>
      <c r="D221" s="9">
        <v>0.9884834631359999</v>
      </c>
      <c r="E221" s="9">
        <v>0</v>
      </c>
      <c r="F221" s="9">
        <v>0</v>
      </c>
      <c r="G221" s="9">
        <f t="shared" si="10"/>
        <v>0</v>
      </c>
      <c r="H221" s="9">
        <f t="shared" si="11"/>
        <v>0.017757168</v>
      </c>
      <c r="I221" s="9">
        <v>0</v>
      </c>
      <c r="J221" s="9">
        <v>0.017757168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f t="shared" si="12"/>
        <v>0.017757168</v>
      </c>
      <c r="S221" s="9">
        <v>0</v>
      </c>
      <c r="T221" s="8"/>
      <c r="U221" s="5"/>
      <c r="V221" s="5"/>
      <c r="W221" s="5"/>
      <c r="X221" s="5"/>
    </row>
    <row r="222" spans="1:24" ht="24">
      <c r="A222" s="33"/>
      <c r="B222" s="20" t="s">
        <v>280</v>
      </c>
      <c r="C222" s="35" t="s">
        <v>255</v>
      </c>
      <c r="D222" s="9">
        <v>0.512189057016</v>
      </c>
      <c r="E222" s="9">
        <v>0</v>
      </c>
      <c r="F222" s="9">
        <v>0</v>
      </c>
      <c r="G222" s="9">
        <f t="shared" si="10"/>
        <v>0</v>
      </c>
      <c r="H222" s="9">
        <f t="shared" si="11"/>
        <v>0.202909536</v>
      </c>
      <c r="I222" s="9">
        <v>0</v>
      </c>
      <c r="J222" s="9">
        <v>0.202909536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f t="shared" si="12"/>
        <v>0.202909536</v>
      </c>
      <c r="S222" s="9">
        <v>0</v>
      </c>
      <c r="T222" s="8" t="s">
        <v>508</v>
      </c>
      <c r="U222" s="5"/>
      <c r="V222" s="5"/>
      <c r="W222" s="5"/>
      <c r="X222" s="5"/>
    </row>
    <row r="223" spans="1:24" ht="36">
      <c r="A223" s="33"/>
      <c r="B223" s="20" t="s">
        <v>281</v>
      </c>
      <c r="C223" s="35" t="s">
        <v>255</v>
      </c>
      <c r="D223" s="9">
        <v>1.3018713767279997</v>
      </c>
      <c r="E223" s="9">
        <v>0</v>
      </c>
      <c r="F223" s="9">
        <v>0</v>
      </c>
      <c r="G223" s="9">
        <f t="shared" si="10"/>
        <v>1.3018713767279997</v>
      </c>
      <c r="H223" s="9">
        <f t="shared" si="11"/>
        <v>0.6436742999999999</v>
      </c>
      <c r="I223" s="9">
        <v>1.3018713767279997</v>
      </c>
      <c r="J223" s="9">
        <v>0.6436742999999999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f t="shared" si="12"/>
        <v>-0.6581970767279998</v>
      </c>
      <c r="S223" s="9">
        <f>R223/G223*100</f>
        <v>-50.557765420901255</v>
      </c>
      <c r="T223" s="8" t="s">
        <v>516</v>
      </c>
      <c r="U223" s="5"/>
      <c r="V223" s="5"/>
      <c r="W223" s="5"/>
      <c r="X223" s="5"/>
    </row>
    <row r="224" spans="1:24" ht="24">
      <c r="A224" s="33"/>
      <c r="B224" s="20" t="s">
        <v>282</v>
      </c>
      <c r="C224" s="35" t="s">
        <v>255</v>
      </c>
      <c r="D224" s="9">
        <v>1.2425071464</v>
      </c>
      <c r="E224" s="9">
        <v>0</v>
      </c>
      <c r="F224" s="9">
        <v>0</v>
      </c>
      <c r="G224" s="9">
        <f t="shared" si="10"/>
        <v>0</v>
      </c>
      <c r="H224" s="9">
        <f t="shared" si="11"/>
        <v>0.023345088</v>
      </c>
      <c r="I224" s="9">
        <v>0</v>
      </c>
      <c r="J224" s="9">
        <v>0.023345088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f t="shared" si="12"/>
        <v>0.023345088</v>
      </c>
      <c r="S224" s="9">
        <v>0</v>
      </c>
      <c r="T224" s="8"/>
      <c r="U224" s="5"/>
      <c r="V224" s="5"/>
      <c r="W224" s="5"/>
      <c r="X224" s="5"/>
    </row>
    <row r="225" spans="1:24" ht="12">
      <c r="A225" s="33"/>
      <c r="B225" s="19" t="s">
        <v>85</v>
      </c>
      <c r="C225" s="35"/>
      <c r="D225" s="9">
        <v>0</v>
      </c>
      <c r="E225" s="9">
        <v>0</v>
      </c>
      <c r="F225" s="9">
        <v>0</v>
      </c>
      <c r="G225" s="9">
        <f t="shared" si="10"/>
        <v>0</v>
      </c>
      <c r="H225" s="9">
        <f t="shared" si="11"/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f t="shared" si="12"/>
        <v>0</v>
      </c>
      <c r="S225" s="9">
        <v>0</v>
      </c>
      <c r="T225" s="8"/>
      <c r="U225" s="5"/>
      <c r="V225" s="5"/>
      <c r="W225" s="5"/>
      <c r="X225" s="5"/>
    </row>
    <row r="226" spans="1:24" ht="36">
      <c r="A226" s="33"/>
      <c r="B226" s="20" t="s">
        <v>283</v>
      </c>
      <c r="C226" s="35" t="s">
        <v>255</v>
      </c>
      <c r="D226" s="9">
        <v>1.8085381797599998</v>
      </c>
      <c r="E226" s="9">
        <v>0</v>
      </c>
      <c r="F226" s="9">
        <v>0</v>
      </c>
      <c r="G226" s="9">
        <f t="shared" si="10"/>
        <v>0</v>
      </c>
      <c r="H226" s="9">
        <f t="shared" si="11"/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f t="shared" si="12"/>
        <v>0</v>
      </c>
      <c r="S226" s="9">
        <v>0</v>
      </c>
      <c r="T226" s="11"/>
      <c r="U226" s="5"/>
      <c r="V226" s="5"/>
      <c r="W226" s="5"/>
      <c r="X226" s="5"/>
    </row>
    <row r="227" spans="1:24" ht="24">
      <c r="A227" s="33"/>
      <c r="B227" s="20" t="s">
        <v>493</v>
      </c>
      <c r="C227" s="35" t="s">
        <v>255</v>
      </c>
      <c r="D227" s="9">
        <v>0</v>
      </c>
      <c r="E227" s="9">
        <v>0</v>
      </c>
      <c r="F227" s="9">
        <v>0</v>
      </c>
      <c r="G227" s="9">
        <f t="shared" si="10"/>
        <v>0</v>
      </c>
      <c r="H227" s="9">
        <f t="shared" si="11"/>
        <v>0.00869232</v>
      </c>
      <c r="I227" s="9">
        <v>0</v>
      </c>
      <c r="J227" s="9">
        <v>0.00869232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f t="shared" si="12"/>
        <v>0.00869232</v>
      </c>
      <c r="S227" s="9">
        <v>0</v>
      </c>
      <c r="T227" s="11"/>
      <c r="U227" s="5"/>
      <c r="V227" s="5"/>
      <c r="W227" s="5"/>
      <c r="X227" s="5"/>
    </row>
    <row r="228" spans="1:24" ht="12">
      <c r="A228" s="33"/>
      <c r="B228" s="20" t="s">
        <v>494</v>
      </c>
      <c r="C228" s="35" t="s">
        <v>255</v>
      </c>
      <c r="D228" s="9">
        <v>0</v>
      </c>
      <c r="E228" s="9">
        <v>0</v>
      </c>
      <c r="F228" s="9">
        <v>0</v>
      </c>
      <c r="G228" s="9">
        <f t="shared" si="10"/>
        <v>0</v>
      </c>
      <c r="H228" s="9">
        <f t="shared" si="11"/>
        <v>0.009511884</v>
      </c>
      <c r="I228" s="9">
        <v>0</v>
      </c>
      <c r="J228" s="9">
        <v>0.009511884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f t="shared" si="12"/>
        <v>0.009511884</v>
      </c>
      <c r="S228" s="9">
        <v>0</v>
      </c>
      <c r="T228" s="8"/>
      <c r="U228" s="5"/>
      <c r="V228" s="5"/>
      <c r="W228" s="5"/>
      <c r="X228" s="5"/>
    </row>
    <row r="229" spans="1:24" ht="24">
      <c r="A229" s="33"/>
      <c r="B229" s="20" t="s">
        <v>284</v>
      </c>
      <c r="C229" s="35" t="s">
        <v>255</v>
      </c>
      <c r="D229" s="9">
        <v>0.80072682768</v>
      </c>
      <c r="E229" s="9">
        <v>0</v>
      </c>
      <c r="F229" s="9">
        <v>0</v>
      </c>
      <c r="G229" s="9">
        <f t="shared" si="10"/>
        <v>0</v>
      </c>
      <c r="H229" s="9">
        <f t="shared" si="11"/>
        <v>0.01614288</v>
      </c>
      <c r="I229" s="9">
        <v>0</v>
      </c>
      <c r="J229" s="9">
        <v>0.01614288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f t="shared" si="12"/>
        <v>0.01614288</v>
      </c>
      <c r="S229" s="9">
        <v>0</v>
      </c>
      <c r="T229" s="8"/>
      <c r="U229" s="5"/>
      <c r="V229" s="5"/>
      <c r="W229" s="5"/>
      <c r="X229" s="5"/>
    </row>
    <row r="230" spans="1:24" ht="36">
      <c r="A230" s="33"/>
      <c r="B230" s="20" t="s">
        <v>285</v>
      </c>
      <c r="C230" s="35" t="s">
        <v>255</v>
      </c>
      <c r="D230" s="9">
        <v>0.9663944471999998</v>
      </c>
      <c r="E230" s="9">
        <v>0</v>
      </c>
      <c r="F230" s="9">
        <v>0</v>
      </c>
      <c r="G230" s="9">
        <f t="shared" si="10"/>
        <v>0.9663944471999998</v>
      </c>
      <c r="H230" s="9">
        <f t="shared" si="11"/>
        <v>0.850727112</v>
      </c>
      <c r="I230" s="9">
        <v>0.9663944471999998</v>
      </c>
      <c r="J230" s="9">
        <v>0.850727112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f t="shared" si="12"/>
        <v>-0.11566733519999983</v>
      </c>
      <c r="S230" s="9">
        <f>R230/G230*100</f>
        <v>-11.968956934213628</v>
      </c>
      <c r="T230" s="8" t="s">
        <v>516</v>
      </c>
      <c r="U230" s="5"/>
      <c r="V230" s="5"/>
      <c r="W230" s="5"/>
      <c r="X230" s="5"/>
    </row>
    <row r="231" spans="1:24" ht="24">
      <c r="A231" s="33"/>
      <c r="B231" s="20" t="s">
        <v>286</v>
      </c>
      <c r="C231" s="35" t="s">
        <v>255</v>
      </c>
      <c r="D231" s="9">
        <v>1.1044507968</v>
      </c>
      <c r="E231" s="9">
        <v>0</v>
      </c>
      <c r="F231" s="9">
        <v>0</v>
      </c>
      <c r="G231" s="9">
        <f t="shared" si="10"/>
        <v>0</v>
      </c>
      <c r="H231" s="9">
        <f t="shared" si="11"/>
        <v>0.023841791999999997</v>
      </c>
      <c r="I231" s="9">
        <v>0</v>
      </c>
      <c r="J231" s="9">
        <v>0.023841791999999997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f t="shared" si="12"/>
        <v>0.023841791999999997</v>
      </c>
      <c r="S231" s="9">
        <v>0</v>
      </c>
      <c r="T231" s="8"/>
      <c r="U231" s="5"/>
      <c r="V231" s="5"/>
      <c r="W231" s="5"/>
      <c r="X231" s="5"/>
    </row>
    <row r="232" spans="1:24" ht="36">
      <c r="A232" s="33"/>
      <c r="B232" s="20" t="s">
        <v>287</v>
      </c>
      <c r="C232" s="35" t="s">
        <v>255</v>
      </c>
      <c r="D232" s="9">
        <v>0.9802000821599999</v>
      </c>
      <c r="E232" s="9">
        <v>0</v>
      </c>
      <c r="F232" s="9">
        <v>0</v>
      </c>
      <c r="G232" s="9">
        <f t="shared" si="10"/>
        <v>0.9802000821599999</v>
      </c>
      <c r="H232" s="9">
        <f t="shared" si="11"/>
        <v>0.90224394</v>
      </c>
      <c r="I232" s="9">
        <v>0.9802000821599999</v>
      </c>
      <c r="J232" s="9">
        <v>0.90224394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f t="shared" si="12"/>
        <v>-0.07795614215999991</v>
      </c>
      <c r="S232" s="9">
        <f>R232/G232*100</f>
        <v>-7.953084638415178</v>
      </c>
      <c r="T232" s="8" t="s">
        <v>516</v>
      </c>
      <c r="U232" s="5"/>
      <c r="V232" s="5"/>
      <c r="W232" s="5"/>
      <c r="X232" s="5"/>
    </row>
    <row r="233" spans="1:24" ht="24">
      <c r="A233" s="33"/>
      <c r="B233" s="20" t="s">
        <v>288</v>
      </c>
      <c r="C233" s="35" t="s">
        <v>255</v>
      </c>
      <c r="D233" s="9">
        <v>0.5798366683199999</v>
      </c>
      <c r="E233" s="9">
        <v>0</v>
      </c>
      <c r="F233" s="9">
        <v>0</v>
      </c>
      <c r="G233" s="9">
        <f t="shared" si="10"/>
        <v>0</v>
      </c>
      <c r="H233" s="9">
        <f t="shared" si="11"/>
        <v>0.01582002</v>
      </c>
      <c r="I233" s="9">
        <v>0</v>
      </c>
      <c r="J233" s="9">
        <v>0.01582002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f t="shared" si="12"/>
        <v>0.01582002</v>
      </c>
      <c r="S233" s="9">
        <v>0</v>
      </c>
      <c r="T233" s="8"/>
      <c r="U233" s="5"/>
      <c r="V233" s="5"/>
      <c r="W233" s="5"/>
      <c r="X233" s="5"/>
    </row>
    <row r="234" spans="1:24" ht="24">
      <c r="A234" s="33"/>
      <c r="B234" s="20" t="s">
        <v>289</v>
      </c>
      <c r="C234" s="35" t="s">
        <v>255</v>
      </c>
      <c r="D234" s="9">
        <v>0.5522253984</v>
      </c>
      <c r="E234" s="9">
        <v>0</v>
      </c>
      <c r="F234" s="9">
        <v>0</v>
      </c>
      <c r="G234" s="9">
        <f t="shared" si="10"/>
        <v>0</v>
      </c>
      <c r="H234" s="9">
        <f t="shared" si="11"/>
        <v>0.011970564</v>
      </c>
      <c r="I234" s="9">
        <v>0</v>
      </c>
      <c r="J234" s="9">
        <v>0.011970564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f t="shared" si="12"/>
        <v>0.011970564</v>
      </c>
      <c r="S234" s="9">
        <v>0</v>
      </c>
      <c r="T234" s="8"/>
      <c r="U234" s="5"/>
      <c r="V234" s="5"/>
      <c r="W234" s="5"/>
      <c r="X234" s="5"/>
    </row>
    <row r="235" spans="1:24" ht="24">
      <c r="A235" s="33"/>
      <c r="B235" s="20" t="s">
        <v>290</v>
      </c>
      <c r="C235" s="35" t="s">
        <v>255</v>
      </c>
      <c r="D235" s="9">
        <v>2.1801461448</v>
      </c>
      <c r="E235" s="9">
        <v>0</v>
      </c>
      <c r="F235" s="9">
        <v>0</v>
      </c>
      <c r="G235" s="9">
        <f t="shared" si="10"/>
        <v>0</v>
      </c>
      <c r="H235" s="9">
        <f t="shared" si="11"/>
        <v>0.037004447999999995</v>
      </c>
      <c r="I235" s="9">
        <v>0</v>
      </c>
      <c r="J235" s="9">
        <v>0.037004447999999995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f t="shared" si="12"/>
        <v>0.037004447999999995</v>
      </c>
      <c r="S235" s="9">
        <v>0</v>
      </c>
      <c r="T235" s="8"/>
      <c r="U235" s="5"/>
      <c r="V235" s="5"/>
      <c r="W235" s="5"/>
      <c r="X235" s="5"/>
    </row>
    <row r="236" spans="1:24" ht="12">
      <c r="A236" s="33"/>
      <c r="B236" s="19" t="s">
        <v>146</v>
      </c>
      <c r="C236" s="35"/>
      <c r="D236" s="9">
        <v>0</v>
      </c>
      <c r="E236" s="9">
        <v>0</v>
      </c>
      <c r="F236" s="9">
        <v>0</v>
      </c>
      <c r="G236" s="9">
        <f t="shared" si="10"/>
        <v>0</v>
      </c>
      <c r="H236" s="9">
        <f t="shared" si="11"/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f t="shared" si="12"/>
        <v>0</v>
      </c>
      <c r="S236" s="9">
        <v>0</v>
      </c>
      <c r="T236" s="8"/>
      <c r="U236" s="5"/>
      <c r="V236" s="5"/>
      <c r="W236" s="5"/>
      <c r="X236" s="5"/>
    </row>
    <row r="237" spans="1:24" ht="36">
      <c r="A237" s="33"/>
      <c r="B237" s="20" t="s">
        <v>291</v>
      </c>
      <c r="C237" s="35" t="s">
        <v>255</v>
      </c>
      <c r="D237" s="9">
        <v>1.3667578610400002</v>
      </c>
      <c r="E237" s="9">
        <v>0</v>
      </c>
      <c r="F237" s="9">
        <v>0</v>
      </c>
      <c r="G237" s="9">
        <f t="shared" si="10"/>
        <v>0</v>
      </c>
      <c r="H237" s="9">
        <f t="shared" si="11"/>
        <v>0.020364864</v>
      </c>
      <c r="I237" s="9">
        <v>0</v>
      </c>
      <c r="J237" s="9">
        <v>0.020364864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f t="shared" si="12"/>
        <v>0.020364864</v>
      </c>
      <c r="S237" s="9">
        <v>0</v>
      </c>
      <c r="T237" s="8"/>
      <c r="U237" s="5"/>
      <c r="V237" s="5"/>
      <c r="W237" s="5"/>
      <c r="X237" s="5"/>
    </row>
    <row r="238" spans="1:24" ht="36">
      <c r="A238" s="33"/>
      <c r="B238" s="20" t="s">
        <v>292</v>
      </c>
      <c r="C238" s="35" t="s">
        <v>255</v>
      </c>
      <c r="D238" s="9">
        <v>1.2217986939599998</v>
      </c>
      <c r="E238" s="9">
        <v>0</v>
      </c>
      <c r="F238" s="9">
        <v>0</v>
      </c>
      <c r="G238" s="9">
        <f t="shared" si="10"/>
        <v>1.2217986939599998</v>
      </c>
      <c r="H238" s="9">
        <f t="shared" si="11"/>
        <v>0.628319724</v>
      </c>
      <c r="I238" s="9">
        <v>1.2217986939599998</v>
      </c>
      <c r="J238" s="9">
        <v>0.628319724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f t="shared" si="12"/>
        <v>-0.5934789699599998</v>
      </c>
      <c r="S238" s="9">
        <f>R238/G238*100</f>
        <v>-48.57420235378231</v>
      </c>
      <c r="T238" s="8" t="s">
        <v>516</v>
      </c>
      <c r="U238" s="5"/>
      <c r="V238" s="5"/>
      <c r="W238" s="5"/>
      <c r="X238" s="5"/>
    </row>
    <row r="239" spans="1:24" ht="36">
      <c r="A239" s="33"/>
      <c r="B239" s="20" t="s">
        <v>293</v>
      </c>
      <c r="C239" s="35" t="s">
        <v>255</v>
      </c>
      <c r="D239" s="9">
        <v>3.0372396912</v>
      </c>
      <c r="E239" s="9">
        <v>0</v>
      </c>
      <c r="F239" s="9">
        <v>0</v>
      </c>
      <c r="G239" s="9">
        <f t="shared" si="10"/>
        <v>0</v>
      </c>
      <c r="H239" s="9">
        <f t="shared" si="11"/>
        <v>0.046938528</v>
      </c>
      <c r="I239" s="9">
        <v>0</v>
      </c>
      <c r="J239" s="9">
        <v>0.046938528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f t="shared" si="12"/>
        <v>0.046938528</v>
      </c>
      <c r="S239" s="9">
        <v>0</v>
      </c>
      <c r="T239" s="11"/>
      <c r="U239" s="5"/>
      <c r="V239" s="5"/>
      <c r="W239" s="5"/>
      <c r="X239" s="5"/>
    </row>
    <row r="240" spans="1:24" s="13" customFormat="1" ht="24">
      <c r="A240" s="33"/>
      <c r="B240" s="20" t="s">
        <v>294</v>
      </c>
      <c r="C240" s="35" t="s">
        <v>255</v>
      </c>
      <c r="D240" s="10">
        <v>0.22507283447999998</v>
      </c>
      <c r="E240" s="10">
        <v>0</v>
      </c>
      <c r="F240" s="9">
        <v>0</v>
      </c>
      <c r="G240" s="9">
        <f t="shared" si="10"/>
        <v>0</v>
      </c>
      <c r="H240" s="9">
        <f t="shared" si="11"/>
        <v>0.012988812</v>
      </c>
      <c r="I240" s="10">
        <v>0</v>
      </c>
      <c r="J240" s="9">
        <v>0.012988812</v>
      </c>
      <c r="K240" s="9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9">
        <f t="shared" si="12"/>
        <v>0.012988812</v>
      </c>
      <c r="S240" s="9">
        <v>0</v>
      </c>
      <c r="T240" s="8"/>
      <c r="U240" s="12"/>
      <c r="V240" s="12"/>
      <c r="W240" s="12"/>
      <c r="X240" s="12"/>
    </row>
    <row r="241" spans="1:24" s="13" customFormat="1" ht="36">
      <c r="A241" s="33"/>
      <c r="B241" s="20" t="s">
        <v>295</v>
      </c>
      <c r="C241" s="35" t="s">
        <v>255</v>
      </c>
      <c r="D241" s="10">
        <v>0.5522253984</v>
      </c>
      <c r="E241" s="10">
        <v>0</v>
      </c>
      <c r="F241" s="9">
        <v>0</v>
      </c>
      <c r="G241" s="9">
        <f t="shared" si="10"/>
        <v>0.5522253984</v>
      </c>
      <c r="H241" s="9">
        <f t="shared" si="11"/>
        <v>0.492208548</v>
      </c>
      <c r="I241" s="10">
        <v>0.5522253984</v>
      </c>
      <c r="J241" s="9">
        <v>0.492208548</v>
      </c>
      <c r="K241" s="9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9">
        <f t="shared" si="12"/>
        <v>-0.06001685039999993</v>
      </c>
      <c r="S241" s="9">
        <f>R241/G241*100</f>
        <v>-10.868180017415138</v>
      </c>
      <c r="T241" s="8" t="s">
        <v>516</v>
      </c>
      <c r="U241" s="12"/>
      <c r="V241" s="12"/>
      <c r="W241" s="12"/>
      <c r="X241" s="12"/>
    </row>
    <row r="242" spans="1:24" ht="24">
      <c r="A242" s="33"/>
      <c r="B242" s="20" t="s">
        <v>296</v>
      </c>
      <c r="C242" s="35" t="s">
        <v>255</v>
      </c>
      <c r="D242" s="9">
        <v>0.7593099228</v>
      </c>
      <c r="E242" s="9">
        <v>0</v>
      </c>
      <c r="F242" s="9">
        <v>0</v>
      </c>
      <c r="G242" s="9">
        <f t="shared" si="10"/>
        <v>0</v>
      </c>
      <c r="H242" s="9">
        <f t="shared" si="11"/>
        <v>0.015323316</v>
      </c>
      <c r="I242" s="9">
        <v>0</v>
      </c>
      <c r="J242" s="9">
        <v>0.015323316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f t="shared" si="12"/>
        <v>0.015323316</v>
      </c>
      <c r="S242" s="9">
        <v>0</v>
      </c>
      <c r="T242" s="8"/>
      <c r="U242" s="5"/>
      <c r="V242" s="5"/>
      <c r="W242" s="5"/>
      <c r="X242" s="5"/>
    </row>
    <row r="243" spans="1:24" ht="24">
      <c r="A243" s="33"/>
      <c r="B243" s="20" t="s">
        <v>297</v>
      </c>
      <c r="C243" s="35" t="s">
        <v>255</v>
      </c>
      <c r="D243" s="9">
        <v>0.2761126992</v>
      </c>
      <c r="E243" s="9">
        <v>0</v>
      </c>
      <c r="F243" s="9">
        <v>0</v>
      </c>
      <c r="G243" s="9">
        <f t="shared" si="10"/>
        <v>0</v>
      </c>
      <c r="H243" s="9">
        <f t="shared" si="11"/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f t="shared" si="12"/>
        <v>0</v>
      </c>
      <c r="S243" s="9">
        <v>0</v>
      </c>
      <c r="T243" s="8"/>
      <c r="U243" s="5"/>
      <c r="V243" s="5"/>
      <c r="W243" s="5"/>
      <c r="X243" s="5"/>
    </row>
    <row r="244" spans="1:24" ht="24">
      <c r="A244" s="33"/>
      <c r="B244" s="20" t="s">
        <v>495</v>
      </c>
      <c r="C244" s="35" t="s">
        <v>255</v>
      </c>
      <c r="D244" s="9">
        <v>0</v>
      </c>
      <c r="E244" s="9">
        <v>0</v>
      </c>
      <c r="F244" s="9">
        <v>0</v>
      </c>
      <c r="G244" s="9">
        <f t="shared" si="10"/>
        <v>0</v>
      </c>
      <c r="H244" s="9">
        <f t="shared" si="11"/>
        <v>0.00774858</v>
      </c>
      <c r="I244" s="9">
        <v>0</v>
      </c>
      <c r="J244" s="9">
        <v>0.00774858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f t="shared" si="12"/>
        <v>0.00774858</v>
      </c>
      <c r="S244" s="9">
        <v>0</v>
      </c>
      <c r="T244" s="11"/>
      <c r="U244" s="5"/>
      <c r="V244" s="5"/>
      <c r="W244" s="5"/>
      <c r="X244" s="5"/>
    </row>
    <row r="245" spans="1:24" ht="12">
      <c r="A245" s="33"/>
      <c r="B245" s="19" t="s">
        <v>93</v>
      </c>
      <c r="C245" s="35"/>
      <c r="D245" s="9">
        <v>0</v>
      </c>
      <c r="E245" s="9">
        <v>0</v>
      </c>
      <c r="F245" s="9">
        <v>0</v>
      </c>
      <c r="G245" s="9">
        <f t="shared" si="10"/>
        <v>0</v>
      </c>
      <c r="H245" s="9">
        <f t="shared" si="11"/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f t="shared" si="12"/>
        <v>0</v>
      </c>
      <c r="S245" s="9">
        <v>0</v>
      </c>
      <c r="T245" s="11"/>
      <c r="U245" s="5"/>
      <c r="V245" s="5"/>
      <c r="W245" s="5"/>
      <c r="X245" s="5"/>
    </row>
    <row r="246" spans="1:24" ht="12">
      <c r="A246" s="33"/>
      <c r="B246" s="20" t="s">
        <v>496</v>
      </c>
      <c r="C246" s="35" t="s">
        <v>255</v>
      </c>
      <c r="D246" s="9">
        <v>0</v>
      </c>
      <c r="E246" s="9">
        <v>0</v>
      </c>
      <c r="F246" s="9">
        <v>0</v>
      </c>
      <c r="G246" s="9">
        <f t="shared" si="10"/>
        <v>0</v>
      </c>
      <c r="H246" s="9">
        <f t="shared" si="11"/>
        <v>0.543682104</v>
      </c>
      <c r="I246" s="9">
        <v>0</v>
      </c>
      <c r="J246" s="9">
        <v>0.543682104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f t="shared" si="12"/>
        <v>0.543682104</v>
      </c>
      <c r="S246" s="9">
        <v>0</v>
      </c>
      <c r="T246" s="11"/>
      <c r="U246" s="5"/>
      <c r="V246" s="5"/>
      <c r="W246" s="5"/>
      <c r="X246" s="5"/>
    </row>
    <row r="247" spans="1:24" ht="12">
      <c r="A247" s="33"/>
      <c r="B247" s="20" t="s">
        <v>497</v>
      </c>
      <c r="C247" s="35" t="s">
        <v>255</v>
      </c>
      <c r="D247" s="9">
        <v>0</v>
      </c>
      <c r="E247" s="9">
        <v>0</v>
      </c>
      <c r="F247" s="9">
        <v>0</v>
      </c>
      <c r="G247" s="9">
        <f t="shared" si="10"/>
        <v>0</v>
      </c>
      <c r="H247" s="9">
        <f t="shared" si="11"/>
        <v>0.024835199999999998</v>
      </c>
      <c r="I247" s="9">
        <v>0</v>
      </c>
      <c r="J247" s="9">
        <v>0.024835199999999998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f t="shared" si="12"/>
        <v>0.024835199999999998</v>
      </c>
      <c r="S247" s="9">
        <v>0</v>
      </c>
      <c r="T247" s="11"/>
      <c r="U247" s="5"/>
      <c r="V247" s="5"/>
      <c r="W247" s="5"/>
      <c r="X247" s="5"/>
    </row>
    <row r="248" spans="1:24" ht="24">
      <c r="A248" s="33"/>
      <c r="B248" s="20" t="s">
        <v>298</v>
      </c>
      <c r="C248" s="35" t="s">
        <v>255</v>
      </c>
      <c r="D248" s="9">
        <v>2.09845651392</v>
      </c>
      <c r="E248" s="9">
        <v>0</v>
      </c>
      <c r="F248" s="9">
        <v>0</v>
      </c>
      <c r="G248" s="9">
        <f t="shared" si="10"/>
        <v>0</v>
      </c>
      <c r="H248" s="9">
        <f t="shared" si="11"/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f t="shared" si="12"/>
        <v>0</v>
      </c>
      <c r="S248" s="9">
        <v>0</v>
      </c>
      <c r="T248" s="8"/>
      <c r="U248" s="5"/>
      <c r="V248" s="5"/>
      <c r="W248" s="5"/>
      <c r="X248" s="5"/>
    </row>
    <row r="249" spans="1:24" ht="36">
      <c r="A249" s="33"/>
      <c r="B249" s="20" t="s">
        <v>299</v>
      </c>
      <c r="C249" s="35" t="s">
        <v>255</v>
      </c>
      <c r="D249" s="9">
        <v>0.6557676605999999</v>
      </c>
      <c r="E249" s="9">
        <v>0</v>
      </c>
      <c r="F249" s="9">
        <v>0</v>
      </c>
      <c r="G249" s="9">
        <f t="shared" si="10"/>
        <v>0.6557676605999999</v>
      </c>
      <c r="H249" s="9">
        <f t="shared" si="11"/>
        <v>0.333690384</v>
      </c>
      <c r="I249" s="9">
        <v>0.6557676605999999</v>
      </c>
      <c r="J249" s="9">
        <v>0.333690384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f t="shared" si="12"/>
        <v>-0.3220772765999999</v>
      </c>
      <c r="S249" s="9">
        <f>R249/G249*100</f>
        <v>-49.11454101065501</v>
      </c>
      <c r="T249" s="8" t="s">
        <v>516</v>
      </c>
      <c r="U249" s="5"/>
      <c r="V249" s="5"/>
      <c r="W249" s="5"/>
      <c r="X249" s="5"/>
    </row>
    <row r="250" spans="1:24" ht="24">
      <c r="A250" s="33"/>
      <c r="B250" s="20" t="s">
        <v>498</v>
      </c>
      <c r="C250" s="35" t="s">
        <v>255</v>
      </c>
      <c r="D250" s="9">
        <v>0</v>
      </c>
      <c r="E250" s="9">
        <v>0</v>
      </c>
      <c r="F250" s="9">
        <v>0</v>
      </c>
      <c r="G250" s="9">
        <f t="shared" si="10"/>
        <v>0</v>
      </c>
      <c r="H250" s="9">
        <f t="shared" si="11"/>
        <v>0.041474784</v>
      </c>
      <c r="I250" s="9">
        <v>0</v>
      </c>
      <c r="J250" s="9">
        <v>0.041474784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f t="shared" si="12"/>
        <v>0.041474784</v>
      </c>
      <c r="S250" s="9">
        <v>0</v>
      </c>
      <c r="T250" s="8"/>
      <c r="U250" s="5"/>
      <c r="V250" s="5"/>
      <c r="W250" s="5"/>
      <c r="X250" s="5"/>
    </row>
    <row r="251" spans="1:24" ht="12">
      <c r="A251" s="33"/>
      <c r="B251" s="19" t="s">
        <v>145</v>
      </c>
      <c r="C251" s="35"/>
      <c r="D251" s="9">
        <v>0</v>
      </c>
      <c r="E251" s="9">
        <v>0</v>
      </c>
      <c r="F251" s="9">
        <v>0</v>
      </c>
      <c r="G251" s="9">
        <f t="shared" si="10"/>
        <v>0</v>
      </c>
      <c r="H251" s="9">
        <f t="shared" si="11"/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f t="shared" si="12"/>
        <v>0</v>
      </c>
      <c r="S251" s="9">
        <v>0</v>
      </c>
      <c r="T251" s="8"/>
      <c r="U251" s="5"/>
      <c r="V251" s="5"/>
      <c r="W251" s="5"/>
      <c r="X251" s="5"/>
    </row>
    <row r="252" spans="1:24" ht="24">
      <c r="A252" s="33"/>
      <c r="B252" s="20" t="s">
        <v>300</v>
      </c>
      <c r="C252" s="35" t="s">
        <v>255</v>
      </c>
      <c r="D252" s="9">
        <v>0.3796549614</v>
      </c>
      <c r="E252" s="9">
        <v>0</v>
      </c>
      <c r="F252" s="9">
        <v>0</v>
      </c>
      <c r="G252" s="9">
        <f t="shared" si="10"/>
        <v>0</v>
      </c>
      <c r="H252" s="9">
        <f t="shared" si="11"/>
        <v>0.006581328</v>
      </c>
      <c r="I252" s="9">
        <v>0</v>
      </c>
      <c r="J252" s="9">
        <v>0.006581328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f t="shared" si="12"/>
        <v>0.006581328</v>
      </c>
      <c r="S252" s="9">
        <v>0</v>
      </c>
      <c r="T252" s="8"/>
      <c r="U252" s="5"/>
      <c r="V252" s="5"/>
      <c r="W252" s="5"/>
      <c r="X252" s="5"/>
    </row>
    <row r="253" spans="1:24" ht="24">
      <c r="A253" s="33"/>
      <c r="B253" s="20" t="s">
        <v>301</v>
      </c>
      <c r="C253" s="35" t="s">
        <v>255</v>
      </c>
      <c r="D253" s="9">
        <v>0.78001837524</v>
      </c>
      <c r="E253" s="9">
        <v>0</v>
      </c>
      <c r="F253" s="9">
        <v>0</v>
      </c>
      <c r="G253" s="9">
        <f t="shared" si="10"/>
        <v>0</v>
      </c>
      <c r="H253" s="9">
        <f t="shared" si="11"/>
        <v>0.014950788</v>
      </c>
      <c r="I253" s="9">
        <v>0</v>
      </c>
      <c r="J253" s="9">
        <v>0.014950788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f t="shared" si="12"/>
        <v>0.014950788</v>
      </c>
      <c r="S253" s="9">
        <v>0</v>
      </c>
      <c r="T253" s="8"/>
      <c r="U253" s="5"/>
      <c r="V253" s="5"/>
      <c r="W253" s="5"/>
      <c r="X253" s="5"/>
    </row>
    <row r="254" spans="1:24" ht="24">
      <c r="A254" s="33"/>
      <c r="B254" s="20" t="s">
        <v>302</v>
      </c>
      <c r="C254" s="35" t="s">
        <v>255</v>
      </c>
      <c r="D254" s="9">
        <v>0.8283380976000001</v>
      </c>
      <c r="E254" s="9">
        <v>0</v>
      </c>
      <c r="F254" s="9">
        <v>0</v>
      </c>
      <c r="G254" s="9">
        <f t="shared" si="10"/>
        <v>0</v>
      </c>
      <c r="H254" s="9">
        <f t="shared" si="11"/>
        <v>0.012566616</v>
      </c>
      <c r="I254" s="9">
        <v>0</v>
      </c>
      <c r="J254" s="9">
        <v>0.012566616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f t="shared" si="12"/>
        <v>0.012566616</v>
      </c>
      <c r="S254" s="9">
        <v>0</v>
      </c>
      <c r="T254" s="8"/>
      <c r="U254" s="5"/>
      <c r="V254" s="5"/>
      <c r="W254" s="5"/>
      <c r="X254" s="5"/>
    </row>
    <row r="255" spans="1:24" ht="24">
      <c r="A255" s="33"/>
      <c r="B255" s="20" t="s">
        <v>303</v>
      </c>
      <c r="C255" s="35" t="s">
        <v>255</v>
      </c>
      <c r="D255" s="9">
        <v>0.6902817479999999</v>
      </c>
      <c r="E255" s="9">
        <v>0</v>
      </c>
      <c r="F255" s="9">
        <v>0</v>
      </c>
      <c r="G255" s="9">
        <f t="shared" si="10"/>
        <v>0</v>
      </c>
      <c r="H255" s="9">
        <f t="shared" si="11"/>
        <v>0.015571668</v>
      </c>
      <c r="I255" s="9">
        <v>0</v>
      </c>
      <c r="J255" s="9">
        <v>0.015571668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f t="shared" si="12"/>
        <v>0.015571668</v>
      </c>
      <c r="S255" s="9">
        <v>0</v>
      </c>
      <c r="T255" s="8"/>
      <c r="U255" s="5"/>
      <c r="V255" s="5"/>
      <c r="W255" s="5"/>
      <c r="X255" s="5"/>
    </row>
    <row r="256" spans="1:24" ht="36">
      <c r="A256" s="33"/>
      <c r="B256" s="20" t="s">
        <v>304</v>
      </c>
      <c r="C256" s="35" t="s">
        <v>255</v>
      </c>
      <c r="D256" s="9">
        <v>2.4850142928</v>
      </c>
      <c r="E256" s="9">
        <v>0</v>
      </c>
      <c r="F256" s="9">
        <v>0</v>
      </c>
      <c r="G256" s="9">
        <f t="shared" si="10"/>
        <v>2.4850142928</v>
      </c>
      <c r="H256" s="9">
        <f t="shared" si="11"/>
        <v>1.9474601999999999</v>
      </c>
      <c r="I256" s="9">
        <v>2.4850142928</v>
      </c>
      <c r="J256" s="9">
        <v>1.9474601999999999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f t="shared" si="12"/>
        <v>-0.5375540928</v>
      </c>
      <c r="S256" s="9">
        <f>R256/G256*100</f>
        <v>-21.63183102638451</v>
      </c>
      <c r="T256" s="8" t="s">
        <v>516</v>
      </c>
      <c r="U256" s="5"/>
      <c r="V256" s="5"/>
      <c r="W256" s="5"/>
      <c r="X256" s="5"/>
    </row>
    <row r="257" spans="1:24" ht="24">
      <c r="A257" s="33"/>
      <c r="B257" s="20" t="s">
        <v>499</v>
      </c>
      <c r="C257" s="35" t="s">
        <v>255</v>
      </c>
      <c r="D257" s="9">
        <v>0</v>
      </c>
      <c r="E257" s="9">
        <v>0</v>
      </c>
      <c r="F257" s="9">
        <v>0</v>
      </c>
      <c r="G257" s="9">
        <f t="shared" si="10"/>
        <v>0</v>
      </c>
      <c r="H257" s="9">
        <f t="shared" si="11"/>
        <v>0.21378668399999998</v>
      </c>
      <c r="I257" s="9">
        <v>0</v>
      </c>
      <c r="J257" s="9">
        <v>0.21378668399999998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f t="shared" si="12"/>
        <v>0.21378668399999998</v>
      </c>
      <c r="S257" s="9">
        <v>0</v>
      </c>
      <c r="T257" s="8"/>
      <c r="U257" s="5"/>
      <c r="V257" s="5"/>
      <c r="W257" s="5"/>
      <c r="X257" s="5"/>
    </row>
    <row r="258" spans="1:24" ht="24">
      <c r="A258" s="33"/>
      <c r="B258" s="20" t="s">
        <v>500</v>
      </c>
      <c r="C258" s="35" t="s">
        <v>255</v>
      </c>
      <c r="D258" s="9">
        <v>0</v>
      </c>
      <c r="E258" s="9">
        <v>0</v>
      </c>
      <c r="F258" s="9">
        <v>0</v>
      </c>
      <c r="G258" s="9">
        <f t="shared" si="10"/>
        <v>0</v>
      </c>
      <c r="H258" s="9">
        <f t="shared" si="11"/>
        <v>0.018974088</v>
      </c>
      <c r="I258" s="9">
        <v>0</v>
      </c>
      <c r="J258" s="9">
        <v>0.018974088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f t="shared" si="12"/>
        <v>0.018974088</v>
      </c>
      <c r="S258" s="9">
        <v>0</v>
      </c>
      <c r="T258" s="11"/>
      <c r="U258" s="5"/>
      <c r="V258" s="5"/>
      <c r="W258" s="5"/>
      <c r="X258" s="5"/>
    </row>
    <row r="259" spans="1:24" s="13" customFormat="1" ht="12">
      <c r="A259" s="34" t="s">
        <v>305</v>
      </c>
      <c r="B259" s="22" t="s">
        <v>102</v>
      </c>
      <c r="C259" s="41" t="s">
        <v>306</v>
      </c>
      <c r="D259" s="10">
        <v>24.52969847231839</v>
      </c>
      <c r="E259" s="10">
        <v>0</v>
      </c>
      <c r="F259" s="9">
        <v>0</v>
      </c>
      <c r="G259" s="9">
        <f t="shared" si="10"/>
        <v>0</v>
      </c>
      <c r="H259" s="9">
        <f t="shared" si="11"/>
        <v>0.9864398880000006</v>
      </c>
      <c r="I259" s="10">
        <v>0</v>
      </c>
      <c r="J259" s="9">
        <v>0.9864398880000006</v>
      </c>
      <c r="K259" s="9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9">
        <f t="shared" si="12"/>
        <v>0.9864398880000006</v>
      </c>
      <c r="S259" s="9">
        <v>0</v>
      </c>
      <c r="T259" s="11"/>
      <c r="U259" s="12"/>
      <c r="V259" s="12"/>
      <c r="W259" s="12"/>
      <c r="X259" s="12"/>
    </row>
    <row r="260" spans="1:24" ht="12">
      <c r="A260" s="33"/>
      <c r="B260" s="19" t="s">
        <v>166</v>
      </c>
      <c r="C260" s="35"/>
      <c r="D260" s="9">
        <v>0</v>
      </c>
      <c r="E260" s="9">
        <v>0</v>
      </c>
      <c r="F260" s="9">
        <v>0</v>
      </c>
      <c r="G260" s="9">
        <f t="shared" si="10"/>
        <v>0</v>
      </c>
      <c r="H260" s="9">
        <f t="shared" si="11"/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f>Q261</f>
        <v>0</v>
      </c>
      <c r="R260" s="9">
        <f t="shared" si="12"/>
        <v>0</v>
      </c>
      <c r="S260" s="9">
        <v>0</v>
      </c>
      <c r="T260" s="8"/>
      <c r="U260" s="5"/>
      <c r="V260" s="5"/>
      <c r="W260" s="5"/>
      <c r="X260" s="5"/>
    </row>
    <row r="261" spans="1:24" ht="12">
      <c r="A261" s="33"/>
      <c r="B261" s="19" t="s">
        <v>122</v>
      </c>
      <c r="C261" s="35"/>
      <c r="D261" s="9">
        <v>0</v>
      </c>
      <c r="E261" s="9">
        <v>0</v>
      </c>
      <c r="F261" s="9">
        <v>0</v>
      </c>
      <c r="G261" s="9">
        <f t="shared" si="10"/>
        <v>0</v>
      </c>
      <c r="H261" s="9">
        <f t="shared" si="11"/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f t="shared" si="12"/>
        <v>0</v>
      </c>
      <c r="S261" s="9">
        <v>0</v>
      </c>
      <c r="T261" s="8"/>
      <c r="U261" s="5"/>
      <c r="V261" s="5"/>
      <c r="W261" s="5"/>
      <c r="X261" s="5"/>
    </row>
    <row r="262" spans="1:24" ht="24">
      <c r="A262" s="33"/>
      <c r="B262" s="20" t="s">
        <v>307</v>
      </c>
      <c r="C262" s="35" t="s">
        <v>306</v>
      </c>
      <c r="D262" s="9">
        <v>1.585946266649856</v>
      </c>
      <c r="E262" s="9">
        <v>0</v>
      </c>
      <c r="F262" s="9">
        <v>0</v>
      </c>
      <c r="G262" s="9">
        <f t="shared" si="10"/>
        <v>0</v>
      </c>
      <c r="H262" s="9">
        <f t="shared" si="11"/>
        <v>0.006719999999999999</v>
      </c>
      <c r="I262" s="9">
        <v>0</v>
      </c>
      <c r="J262" s="9">
        <v>0.006719999999999999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f t="shared" si="12"/>
        <v>0.006719999999999999</v>
      </c>
      <c r="S262" s="9">
        <v>0</v>
      </c>
      <c r="T262" s="8"/>
      <c r="U262" s="5"/>
      <c r="V262" s="5"/>
      <c r="W262" s="5"/>
      <c r="X262" s="5"/>
    </row>
    <row r="263" spans="1:24" ht="24">
      <c r="A263" s="33"/>
      <c r="B263" s="20" t="s">
        <v>308</v>
      </c>
      <c r="C263" s="35" t="s">
        <v>306</v>
      </c>
      <c r="D263" s="9">
        <v>0.729190292381184</v>
      </c>
      <c r="E263" s="9">
        <v>0</v>
      </c>
      <c r="F263" s="9">
        <v>0</v>
      </c>
      <c r="G263" s="9">
        <f t="shared" si="10"/>
        <v>0</v>
      </c>
      <c r="H263" s="9">
        <f t="shared" si="11"/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f t="shared" si="12"/>
        <v>0</v>
      </c>
      <c r="S263" s="9">
        <v>0</v>
      </c>
      <c r="T263" s="8"/>
      <c r="U263" s="5"/>
      <c r="V263" s="5"/>
      <c r="W263" s="5"/>
      <c r="X263" s="5"/>
    </row>
    <row r="264" spans="1:24" s="13" customFormat="1" ht="24">
      <c r="A264" s="33"/>
      <c r="B264" s="20" t="s">
        <v>309</v>
      </c>
      <c r="C264" s="35" t="s">
        <v>306</v>
      </c>
      <c r="D264" s="10">
        <v>0.99264233615616</v>
      </c>
      <c r="E264" s="10">
        <v>0</v>
      </c>
      <c r="F264" s="9">
        <v>0</v>
      </c>
      <c r="G264" s="9">
        <f t="shared" si="10"/>
        <v>0</v>
      </c>
      <c r="H264" s="9">
        <f t="shared" si="11"/>
        <v>0</v>
      </c>
      <c r="I264" s="10">
        <v>0</v>
      </c>
      <c r="J264" s="9">
        <v>0</v>
      </c>
      <c r="K264" s="9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9">
        <f t="shared" si="12"/>
        <v>0</v>
      </c>
      <c r="S264" s="9">
        <v>0</v>
      </c>
      <c r="T264" s="8"/>
      <c r="U264" s="12"/>
      <c r="V264" s="12"/>
      <c r="W264" s="12"/>
      <c r="X264" s="12"/>
    </row>
    <row r="265" spans="1:24" s="13" customFormat="1" ht="24">
      <c r="A265" s="33"/>
      <c r="B265" s="20" t="s">
        <v>310</v>
      </c>
      <c r="C265" s="35" t="s">
        <v>306</v>
      </c>
      <c r="D265" s="10">
        <v>0.99264233615616</v>
      </c>
      <c r="E265" s="10">
        <v>0</v>
      </c>
      <c r="F265" s="9">
        <v>0</v>
      </c>
      <c r="G265" s="9">
        <f t="shared" si="10"/>
        <v>0</v>
      </c>
      <c r="H265" s="9">
        <f t="shared" si="11"/>
        <v>0</v>
      </c>
      <c r="I265" s="10">
        <v>0</v>
      </c>
      <c r="J265" s="9">
        <v>0</v>
      </c>
      <c r="K265" s="9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9">
        <f t="shared" si="12"/>
        <v>0</v>
      </c>
      <c r="S265" s="9">
        <v>0</v>
      </c>
      <c r="T265" s="8"/>
      <c r="U265" s="12"/>
      <c r="V265" s="12"/>
      <c r="W265" s="12"/>
      <c r="X265" s="12"/>
    </row>
    <row r="266" spans="1:24" s="13" customFormat="1" ht="24" customHeight="1">
      <c r="A266" s="33"/>
      <c r="B266" s="20" t="s">
        <v>311</v>
      </c>
      <c r="C266" s="35" t="s">
        <v>306</v>
      </c>
      <c r="D266" s="10">
        <v>0.7884670022305537</v>
      </c>
      <c r="E266" s="10">
        <v>0</v>
      </c>
      <c r="F266" s="9">
        <v>0</v>
      </c>
      <c r="G266" s="9">
        <f t="shared" si="10"/>
        <v>0</v>
      </c>
      <c r="H266" s="9">
        <f t="shared" si="11"/>
        <v>0.828707376</v>
      </c>
      <c r="I266" s="10">
        <v>0</v>
      </c>
      <c r="J266" s="9">
        <v>0.828707376</v>
      </c>
      <c r="K266" s="9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9">
        <f t="shared" si="12"/>
        <v>0.828707376</v>
      </c>
      <c r="S266" s="9">
        <v>0</v>
      </c>
      <c r="T266" s="8" t="s">
        <v>508</v>
      </c>
      <c r="U266" s="12"/>
      <c r="V266" s="12"/>
      <c r="W266" s="12"/>
      <c r="X266" s="12"/>
    </row>
    <row r="267" spans="1:24" s="13" customFormat="1" ht="18.75" customHeight="1">
      <c r="A267" s="33"/>
      <c r="B267" s="20" t="s">
        <v>312</v>
      </c>
      <c r="C267" s="35" t="s">
        <v>306</v>
      </c>
      <c r="D267" s="10">
        <v>0.49866975407808</v>
      </c>
      <c r="E267" s="10">
        <v>0</v>
      </c>
      <c r="F267" s="9">
        <v>0</v>
      </c>
      <c r="G267" s="9">
        <f t="shared" si="10"/>
        <v>0</v>
      </c>
      <c r="H267" s="9">
        <f t="shared" si="11"/>
        <v>0</v>
      </c>
      <c r="I267" s="10">
        <v>0</v>
      </c>
      <c r="J267" s="9">
        <v>0</v>
      </c>
      <c r="K267" s="9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9">
        <f t="shared" si="12"/>
        <v>0</v>
      </c>
      <c r="S267" s="9">
        <v>0</v>
      </c>
      <c r="T267" s="8"/>
      <c r="U267" s="12"/>
      <c r="V267" s="12"/>
      <c r="W267" s="12"/>
      <c r="X267" s="12"/>
    </row>
    <row r="268" spans="1:24" ht="24">
      <c r="A268" s="33"/>
      <c r="B268" s="20" t="s">
        <v>313</v>
      </c>
      <c r="C268" s="35" t="s">
        <v>306</v>
      </c>
      <c r="D268" s="9">
        <v>2.060696777444813</v>
      </c>
      <c r="E268" s="9">
        <v>0</v>
      </c>
      <c r="F268" s="9">
        <v>0</v>
      </c>
      <c r="G268" s="9">
        <f t="shared" si="10"/>
        <v>0</v>
      </c>
      <c r="H268" s="9">
        <f t="shared" si="11"/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f t="shared" si="12"/>
        <v>0</v>
      </c>
      <c r="S268" s="9">
        <v>0</v>
      </c>
      <c r="T268" s="8"/>
      <c r="U268" s="5"/>
      <c r="V268" s="5"/>
      <c r="W268" s="5"/>
      <c r="X268" s="5"/>
    </row>
    <row r="269" spans="1:24" ht="24">
      <c r="A269" s="33"/>
      <c r="B269" s="20" t="s">
        <v>314</v>
      </c>
      <c r="C269" s="35" t="s">
        <v>306</v>
      </c>
      <c r="D269" s="9">
        <v>1.7996233535274242</v>
      </c>
      <c r="E269" s="9">
        <v>0</v>
      </c>
      <c r="F269" s="9">
        <v>0</v>
      </c>
      <c r="G269" s="9">
        <f t="shared" si="10"/>
        <v>0</v>
      </c>
      <c r="H269" s="9">
        <f t="shared" si="11"/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f t="shared" si="12"/>
        <v>0</v>
      </c>
      <c r="S269" s="9">
        <v>0</v>
      </c>
      <c r="T269" s="8"/>
      <c r="U269" s="5"/>
      <c r="V269" s="5"/>
      <c r="W269" s="5"/>
      <c r="X269" s="5"/>
    </row>
    <row r="270" spans="1:24" ht="24">
      <c r="A270" s="33"/>
      <c r="B270" s="20" t="s">
        <v>315</v>
      </c>
      <c r="C270" s="35" t="s">
        <v>306</v>
      </c>
      <c r="D270" s="9">
        <v>1.5530147611779839</v>
      </c>
      <c r="E270" s="9">
        <v>0</v>
      </c>
      <c r="F270" s="9">
        <v>0</v>
      </c>
      <c r="G270" s="9">
        <f t="shared" si="10"/>
        <v>0</v>
      </c>
      <c r="H270" s="9">
        <f t="shared" si="11"/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f t="shared" si="12"/>
        <v>0</v>
      </c>
      <c r="S270" s="9">
        <v>0</v>
      </c>
      <c r="T270" s="8"/>
      <c r="U270" s="5"/>
      <c r="V270" s="5"/>
      <c r="W270" s="5"/>
      <c r="X270" s="5"/>
    </row>
    <row r="271" spans="1:24" ht="24">
      <c r="A271" s="33"/>
      <c r="B271" s="20" t="s">
        <v>316</v>
      </c>
      <c r="C271" s="35" t="s">
        <v>306</v>
      </c>
      <c r="D271" s="9">
        <v>1.094417240909875</v>
      </c>
      <c r="E271" s="9">
        <v>0</v>
      </c>
      <c r="F271" s="9">
        <v>0</v>
      </c>
      <c r="G271" s="9">
        <f t="shared" si="10"/>
        <v>0</v>
      </c>
      <c r="H271" s="9">
        <f t="shared" si="11"/>
        <v>0.006719999999999999</v>
      </c>
      <c r="I271" s="9">
        <v>0</v>
      </c>
      <c r="J271" s="9">
        <v>0.006719999999999999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f t="shared" si="12"/>
        <v>0.006719999999999999</v>
      </c>
      <c r="S271" s="9">
        <v>0</v>
      </c>
      <c r="T271" s="8"/>
      <c r="U271" s="5"/>
      <c r="V271" s="5"/>
      <c r="W271" s="5"/>
      <c r="X271" s="5"/>
    </row>
    <row r="272" spans="1:24" ht="12">
      <c r="A272" s="33"/>
      <c r="B272" s="19" t="s">
        <v>90</v>
      </c>
      <c r="C272" s="35"/>
      <c r="D272" s="9">
        <v>0</v>
      </c>
      <c r="E272" s="9">
        <v>0</v>
      </c>
      <c r="F272" s="9">
        <v>0</v>
      </c>
      <c r="G272" s="9">
        <f t="shared" si="10"/>
        <v>0</v>
      </c>
      <c r="H272" s="9">
        <f t="shared" si="11"/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f t="shared" si="12"/>
        <v>0</v>
      </c>
      <c r="S272" s="9">
        <v>0</v>
      </c>
      <c r="T272" s="8"/>
      <c r="U272" s="5"/>
      <c r="V272" s="5"/>
      <c r="W272" s="5"/>
      <c r="X272" s="5"/>
    </row>
    <row r="273" spans="1:24" ht="24">
      <c r="A273" s="33"/>
      <c r="B273" s="20" t="s">
        <v>317</v>
      </c>
      <c r="C273" s="35" t="s">
        <v>306</v>
      </c>
      <c r="D273" s="9">
        <v>2.0763086166547198</v>
      </c>
      <c r="E273" s="9">
        <v>0</v>
      </c>
      <c r="F273" s="9">
        <v>0</v>
      </c>
      <c r="G273" s="9">
        <f t="shared" si="10"/>
        <v>0</v>
      </c>
      <c r="H273" s="9">
        <f t="shared" si="11"/>
        <v>0.0076416</v>
      </c>
      <c r="I273" s="9">
        <v>0</v>
      </c>
      <c r="J273" s="9">
        <v>0.0076416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f t="shared" si="12"/>
        <v>0.0076416</v>
      </c>
      <c r="S273" s="9">
        <v>0</v>
      </c>
      <c r="T273" s="8"/>
      <c r="U273" s="5"/>
      <c r="V273" s="5"/>
      <c r="W273" s="5"/>
      <c r="X273" s="5"/>
    </row>
    <row r="274" spans="1:24" ht="24">
      <c r="A274" s="33"/>
      <c r="B274" s="20" t="s">
        <v>318</v>
      </c>
      <c r="C274" s="35" t="s">
        <v>306</v>
      </c>
      <c r="D274" s="9">
        <v>2.508194974387108</v>
      </c>
      <c r="E274" s="9">
        <v>0</v>
      </c>
      <c r="F274" s="9">
        <v>0</v>
      </c>
      <c r="G274" s="9">
        <f t="shared" si="10"/>
        <v>0</v>
      </c>
      <c r="H274" s="9">
        <f t="shared" si="11"/>
        <v>0.01490112</v>
      </c>
      <c r="I274" s="9">
        <v>0</v>
      </c>
      <c r="J274" s="9">
        <v>0.01490112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f t="shared" si="12"/>
        <v>0.01490112</v>
      </c>
      <c r="S274" s="9">
        <v>0</v>
      </c>
      <c r="T274" s="8"/>
      <c r="U274" s="5"/>
      <c r="V274" s="5"/>
      <c r="W274" s="5"/>
      <c r="X274" s="5"/>
    </row>
    <row r="275" spans="1:24" ht="12">
      <c r="A275" s="33"/>
      <c r="B275" s="19" t="s">
        <v>91</v>
      </c>
      <c r="C275" s="35"/>
      <c r="D275" s="9">
        <v>0</v>
      </c>
      <c r="E275" s="9">
        <v>0</v>
      </c>
      <c r="F275" s="9">
        <v>0</v>
      </c>
      <c r="G275" s="9">
        <f aca="true" t="shared" si="13" ref="G275:G338">I275+K275+M275+O275</f>
        <v>0</v>
      </c>
      <c r="H275" s="9">
        <f aca="true" t="shared" si="14" ref="H275:H338">J275+L275+N275+P275</f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f aca="true" t="shared" si="15" ref="R275:R338">H275-G275</f>
        <v>0</v>
      </c>
      <c r="S275" s="9">
        <v>0</v>
      </c>
      <c r="T275" s="8"/>
      <c r="U275" s="5"/>
      <c r="V275" s="5"/>
      <c r="W275" s="5"/>
      <c r="X275" s="5"/>
    </row>
    <row r="276" spans="1:24" ht="24">
      <c r="A276" s="33"/>
      <c r="B276" s="20" t="s">
        <v>319</v>
      </c>
      <c r="C276" s="35" t="s">
        <v>306</v>
      </c>
      <c r="D276" s="9">
        <v>0.12897118674449473</v>
      </c>
      <c r="E276" s="9">
        <v>0</v>
      </c>
      <c r="F276" s="9">
        <v>0</v>
      </c>
      <c r="G276" s="9">
        <f t="shared" si="13"/>
        <v>0</v>
      </c>
      <c r="H276" s="9">
        <f t="shared" si="14"/>
        <v>0.0076416</v>
      </c>
      <c r="I276" s="9">
        <v>0</v>
      </c>
      <c r="J276" s="9">
        <v>0.0076416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f t="shared" si="15"/>
        <v>0.0076416</v>
      </c>
      <c r="S276" s="9">
        <v>0</v>
      </c>
      <c r="T276" s="8"/>
      <c r="U276" s="5"/>
      <c r="V276" s="5"/>
      <c r="W276" s="5"/>
      <c r="X276" s="5"/>
    </row>
    <row r="277" spans="1:24" ht="24">
      <c r="A277" s="33"/>
      <c r="B277" s="20" t="s">
        <v>320</v>
      </c>
      <c r="C277" s="35" t="s">
        <v>306</v>
      </c>
      <c r="D277" s="9">
        <v>0.1504281908764224</v>
      </c>
      <c r="E277" s="9">
        <v>0</v>
      </c>
      <c r="F277" s="9">
        <v>0</v>
      </c>
      <c r="G277" s="9">
        <f t="shared" si="13"/>
        <v>0</v>
      </c>
      <c r="H277" s="9">
        <f t="shared" si="14"/>
        <v>0.0076416</v>
      </c>
      <c r="I277" s="9">
        <v>0</v>
      </c>
      <c r="J277" s="9">
        <v>0.0076416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f t="shared" si="15"/>
        <v>0.0076416</v>
      </c>
      <c r="S277" s="9">
        <v>0</v>
      </c>
      <c r="T277" s="8"/>
      <c r="U277" s="5"/>
      <c r="V277" s="5"/>
      <c r="W277" s="5"/>
      <c r="X277" s="5"/>
    </row>
    <row r="278" spans="1:24" s="13" customFormat="1" ht="24">
      <c r="A278" s="33"/>
      <c r="B278" s="20" t="s">
        <v>321</v>
      </c>
      <c r="C278" s="35" t="s">
        <v>306</v>
      </c>
      <c r="D278" s="10">
        <v>0.1535912865825792</v>
      </c>
      <c r="E278" s="10">
        <v>0</v>
      </c>
      <c r="F278" s="9">
        <v>0</v>
      </c>
      <c r="G278" s="9">
        <f t="shared" si="13"/>
        <v>0</v>
      </c>
      <c r="H278" s="9">
        <f t="shared" si="14"/>
        <v>0.0076416</v>
      </c>
      <c r="I278" s="10">
        <v>0</v>
      </c>
      <c r="J278" s="9">
        <v>0.0076416</v>
      </c>
      <c r="K278" s="9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9">
        <f t="shared" si="15"/>
        <v>0.0076416</v>
      </c>
      <c r="S278" s="9">
        <v>0</v>
      </c>
      <c r="T278" s="8"/>
      <c r="U278" s="12"/>
      <c r="V278" s="12"/>
      <c r="W278" s="12"/>
      <c r="X278" s="12"/>
    </row>
    <row r="279" spans="1:24" s="13" customFormat="1" ht="24">
      <c r="A279" s="33"/>
      <c r="B279" s="20" t="s">
        <v>322</v>
      </c>
      <c r="C279" s="35" t="s">
        <v>306</v>
      </c>
      <c r="D279" s="10">
        <v>0.19081481522822402</v>
      </c>
      <c r="E279" s="10">
        <v>0</v>
      </c>
      <c r="F279" s="9">
        <v>0</v>
      </c>
      <c r="G279" s="9">
        <f t="shared" si="13"/>
        <v>0</v>
      </c>
      <c r="H279" s="9">
        <f t="shared" si="14"/>
        <v>0.0076416</v>
      </c>
      <c r="I279" s="10">
        <v>0</v>
      </c>
      <c r="J279" s="9">
        <v>0.0076416</v>
      </c>
      <c r="K279" s="9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9">
        <f t="shared" si="15"/>
        <v>0.0076416</v>
      </c>
      <c r="S279" s="9">
        <v>0</v>
      </c>
      <c r="T279" s="8"/>
      <c r="U279" s="12"/>
      <c r="V279" s="12"/>
      <c r="W279" s="12"/>
      <c r="X279" s="12"/>
    </row>
    <row r="280" spans="1:24" ht="24">
      <c r="A280" s="33"/>
      <c r="B280" s="20" t="s">
        <v>323</v>
      </c>
      <c r="C280" s="35" t="s">
        <v>306</v>
      </c>
      <c r="D280" s="9">
        <v>0.13423585544570882</v>
      </c>
      <c r="E280" s="9">
        <v>0</v>
      </c>
      <c r="F280" s="9">
        <v>0</v>
      </c>
      <c r="G280" s="9">
        <f t="shared" si="13"/>
        <v>0</v>
      </c>
      <c r="H280" s="9">
        <f t="shared" si="14"/>
        <v>0.0076416</v>
      </c>
      <c r="I280" s="9">
        <v>0</v>
      </c>
      <c r="J280" s="9">
        <v>0.0076416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f t="shared" si="15"/>
        <v>0.0076416</v>
      </c>
      <c r="S280" s="9">
        <v>0</v>
      </c>
      <c r="T280" s="11"/>
      <c r="U280" s="5"/>
      <c r="V280" s="5"/>
      <c r="W280" s="5"/>
      <c r="X280" s="5"/>
    </row>
    <row r="281" spans="1:24" ht="24">
      <c r="A281" s="33"/>
      <c r="B281" s="20" t="s">
        <v>324</v>
      </c>
      <c r="C281" s="35" t="s">
        <v>306</v>
      </c>
      <c r="D281" s="9">
        <v>1.696611604334688</v>
      </c>
      <c r="E281" s="9">
        <v>0</v>
      </c>
      <c r="F281" s="9">
        <v>0</v>
      </c>
      <c r="G281" s="9">
        <f t="shared" si="13"/>
        <v>0</v>
      </c>
      <c r="H281" s="9">
        <f t="shared" si="14"/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f t="shared" si="15"/>
        <v>0</v>
      </c>
      <c r="S281" s="9">
        <v>0</v>
      </c>
      <c r="T281" s="11"/>
      <c r="U281" s="5"/>
      <c r="V281" s="5"/>
      <c r="W281" s="5"/>
      <c r="X281" s="5"/>
    </row>
    <row r="282" spans="1:24" ht="24">
      <c r="A282" s="33"/>
      <c r="B282" s="20" t="s">
        <v>325</v>
      </c>
      <c r="C282" s="35" t="s">
        <v>306</v>
      </c>
      <c r="D282" s="9">
        <v>2.007272796232896</v>
      </c>
      <c r="E282" s="9">
        <v>0</v>
      </c>
      <c r="F282" s="9">
        <v>0</v>
      </c>
      <c r="G282" s="9">
        <f t="shared" si="13"/>
        <v>0</v>
      </c>
      <c r="H282" s="9">
        <f t="shared" si="14"/>
        <v>0.014404415999999998</v>
      </c>
      <c r="I282" s="9">
        <v>0</v>
      </c>
      <c r="J282" s="9">
        <v>0.014404415999999998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f t="shared" si="15"/>
        <v>0.014404415999999998</v>
      </c>
      <c r="S282" s="9">
        <v>0</v>
      </c>
      <c r="T282" s="8"/>
      <c r="U282" s="5"/>
      <c r="V282" s="5"/>
      <c r="W282" s="5"/>
      <c r="X282" s="5"/>
    </row>
    <row r="283" spans="1:24" ht="24">
      <c r="A283" s="33"/>
      <c r="B283" s="20" t="s">
        <v>326</v>
      </c>
      <c r="C283" s="35" t="s">
        <v>306</v>
      </c>
      <c r="D283" s="9">
        <v>1.12503708183792</v>
      </c>
      <c r="E283" s="9">
        <v>0</v>
      </c>
      <c r="F283" s="9">
        <v>0</v>
      </c>
      <c r="G283" s="9">
        <f t="shared" si="13"/>
        <v>0</v>
      </c>
      <c r="H283" s="9">
        <f t="shared" si="14"/>
        <v>0.009437375999999999</v>
      </c>
      <c r="I283" s="9">
        <v>0</v>
      </c>
      <c r="J283" s="9">
        <v>0.009437375999999999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f t="shared" si="15"/>
        <v>0.009437375999999999</v>
      </c>
      <c r="S283" s="9">
        <v>0</v>
      </c>
      <c r="T283" s="8"/>
      <c r="U283" s="5"/>
      <c r="V283" s="5"/>
      <c r="W283" s="5"/>
      <c r="X283" s="5"/>
    </row>
    <row r="284" spans="1:24" ht="24">
      <c r="A284" s="33"/>
      <c r="B284" s="20" t="s">
        <v>327</v>
      </c>
      <c r="C284" s="35" t="s">
        <v>306</v>
      </c>
      <c r="D284" s="9">
        <v>1.12503708183792</v>
      </c>
      <c r="E284" s="9">
        <v>0</v>
      </c>
      <c r="F284" s="9">
        <v>0</v>
      </c>
      <c r="G284" s="9">
        <f t="shared" si="13"/>
        <v>0</v>
      </c>
      <c r="H284" s="9">
        <f t="shared" si="14"/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f t="shared" si="15"/>
        <v>0</v>
      </c>
      <c r="S284" s="9">
        <v>0</v>
      </c>
      <c r="T284" s="8"/>
      <c r="U284" s="5"/>
      <c r="V284" s="5"/>
      <c r="W284" s="5"/>
      <c r="X284" s="5"/>
    </row>
    <row r="285" spans="1:24" ht="24">
      <c r="A285" s="33"/>
      <c r="B285" s="20" t="s">
        <v>328</v>
      </c>
      <c r="C285" s="35" t="s">
        <v>306</v>
      </c>
      <c r="D285" s="9">
        <v>0.64458464505024</v>
      </c>
      <c r="E285" s="9">
        <v>0</v>
      </c>
      <c r="F285" s="9">
        <v>0</v>
      </c>
      <c r="G285" s="9">
        <f t="shared" si="13"/>
        <v>0</v>
      </c>
      <c r="H285" s="9">
        <f t="shared" si="14"/>
        <v>0.0062087999999999996</v>
      </c>
      <c r="I285" s="9">
        <v>0</v>
      </c>
      <c r="J285" s="9">
        <v>0.0062087999999999996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f t="shared" si="15"/>
        <v>0.0062087999999999996</v>
      </c>
      <c r="S285" s="9">
        <v>0</v>
      </c>
      <c r="T285" s="8"/>
      <c r="U285" s="5"/>
      <c r="V285" s="5"/>
      <c r="W285" s="5"/>
      <c r="X285" s="5"/>
    </row>
    <row r="286" spans="1:24" ht="24">
      <c r="A286" s="33"/>
      <c r="B286" s="20" t="s">
        <v>329</v>
      </c>
      <c r="C286" s="35" t="s">
        <v>306</v>
      </c>
      <c r="D286" s="9">
        <v>0.28387363684233596</v>
      </c>
      <c r="E286" s="9">
        <v>0</v>
      </c>
      <c r="F286" s="9">
        <v>0</v>
      </c>
      <c r="G286" s="9">
        <f t="shared" si="13"/>
        <v>0</v>
      </c>
      <c r="H286" s="9">
        <f t="shared" si="14"/>
        <v>0.0076416</v>
      </c>
      <c r="I286" s="9">
        <v>0</v>
      </c>
      <c r="J286" s="9">
        <v>0.0076416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f t="shared" si="15"/>
        <v>0.0076416</v>
      </c>
      <c r="S286" s="9">
        <v>0</v>
      </c>
      <c r="T286" s="8"/>
      <c r="U286" s="5"/>
      <c r="V286" s="5"/>
      <c r="W286" s="5"/>
      <c r="X286" s="5"/>
    </row>
    <row r="287" spans="1:24" ht="24">
      <c r="A287" s="33"/>
      <c r="B287" s="20" t="s">
        <v>330</v>
      </c>
      <c r="C287" s="35" t="s">
        <v>306</v>
      </c>
      <c r="D287" s="9">
        <v>0.20942657955104638</v>
      </c>
      <c r="E287" s="9">
        <v>0</v>
      </c>
      <c r="F287" s="9">
        <v>0</v>
      </c>
      <c r="G287" s="9">
        <f t="shared" si="13"/>
        <v>0</v>
      </c>
      <c r="H287" s="9">
        <f t="shared" si="14"/>
        <v>0.0076416</v>
      </c>
      <c r="I287" s="9">
        <v>0</v>
      </c>
      <c r="J287" s="9">
        <v>0.0076416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f t="shared" si="15"/>
        <v>0.0076416</v>
      </c>
      <c r="S287" s="9">
        <v>0</v>
      </c>
      <c r="T287" s="8"/>
      <c r="U287" s="5"/>
      <c r="V287" s="5"/>
      <c r="W287" s="5"/>
      <c r="X287" s="5"/>
    </row>
    <row r="288" spans="1:24" ht="24">
      <c r="A288" s="33"/>
      <c r="B288" s="20" t="s">
        <v>501</v>
      </c>
      <c r="C288" s="35" t="s">
        <v>306</v>
      </c>
      <c r="D288" s="9">
        <v>0</v>
      </c>
      <c r="E288" s="9">
        <v>0</v>
      </c>
      <c r="F288" s="9">
        <v>0</v>
      </c>
      <c r="G288" s="9">
        <f t="shared" si="13"/>
        <v>0</v>
      </c>
      <c r="H288" s="9">
        <f t="shared" si="14"/>
        <v>0.0076416</v>
      </c>
      <c r="I288" s="9">
        <v>0</v>
      </c>
      <c r="J288" s="9">
        <v>0.0076416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f t="shared" si="15"/>
        <v>0.0076416</v>
      </c>
      <c r="S288" s="9">
        <v>0</v>
      </c>
      <c r="T288" s="8"/>
      <c r="U288" s="5"/>
      <c r="V288" s="5"/>
      <c r="W288" s="5"/>
      <c r="X288" s="5"/>
    </row>
    <row r="289" spans="1:24" ht="24">
      <c r="A289" s="33"/>
      <c r="B289" s="20" t="s">
        <v>473</v>
      </c>
      <c r="C289" s="35" t="s">
        <v>306</v>
      </c>
      <c r="D289" s="9">
        <v>0</v>
      </c>
      <c r="E289" s="9">
        <v>0</v>
      </c>
      <c r="F289" s="9">
        <v>0</v>
      </c>
      <c r="G289" s="9">
        <f t="shared" si="13"/>
        <v>0</v>
      </c>
      <c r="H289" s="9">
        <f t="shared" si="14"/>
        <v>0.0076416</v>
      </c>
      <c r="I289" s="9">
        <v>0</v>
      </c>
      <c r="J289" s="9">
        <v>0.0076416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f t="shared" si="15"/>
        <v>0.0076416</v>
      </c>
      <c r="S289" s="9">
        <v>0</v>
      </c>
      <c r="T289" s="8"/>
      <c r="U289" s="5"/>
      <c r="V289" s="5"/>
      <c r="W289" s="5"/>
      <c r="X289" s="5"/>
    </row>
    <row r="290" spans="1:24" ht="24">
      <c r="A290" s="33"/>
      <c r="B290" s="20" t="s">
        <v>474</v>
      </c>
      <c r="C290" s="35" t="s">
        <v>306</v>
      </c>
      <c r="D290" s="9">
        <v>0</v>
      </c>
      <c r="E290" s="9">
        <v>0</v>
      </c>
      <c r="F290" s="9">
        <v>0</v>
      </c>
      <c r="G290" s="9">
        <f t="shared" si="13"/>
        <v>0</v>
      </c>
      <c r="H290" s="9">
        <f t="shared" si="14"/>
        <v>0.0076416</v>
      </c>
      <c r="I290" s="9">
        <v>0</v>
      </c>
      <c r="J290" s="9">
        <v>0.0076416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f t="shared" si="15"/>
        <v>0.0076416</v>
      </c>
      <c r="S290" s="9">
        <v>0</v>
      </c>
      <c r="T290" s="8"/>
      <c r="U290" s="5"/>
      <c r="V290" s="5"/>
      <c r="W290" s="5"/>
      <c r="X290" s="5"/>
    </row>
    <row r="291" spans="1:24" ht="24">
      <c r="A291" s="33"/>
      <c r="B291" s="20" t="s">
        <v>475</v>
      </c>
      <c r="C291" s="35" t="s">
        <v>306</v>
      </c>
      <c r="D291" s="9">
        <v>0</v>
      </c>
      <c r="E291" s="9">
        <v>0</v>
      </c>
      <c r="F291" s="9">
        <v>0</v>
      </c>
      <c r="G291" s="9">
        <f t="shared" si="13"/>
        <v>0</v>
      </c>
      <c r="H291" s="9">
        <f t="shared" si="14"/>
        <v>0.0076416</v>
      </c>
      <c r="I291" s="9">
        <v>0</v>
      </c>
      <c r="J291" s="9">
        <v>0.0076416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f t="shared" si="15"/>
        <v>0.0076416</v>
      </c>
      <c r="S291" s="9">
        <v>0</v>
      </c>
      <c r="T291" s="8"/>
      <c r="U291" s="5"/>
      <c r="V291" s="5"/>
      <c r="W291" s="5"/>
      <c r="X291" s="5"/>
    </row>
    <row r="292" spans="1:24" ht="24">
      <c r="A292" s="33"/>
      <c r="B292" s="20" t="s">
        <v>476</v>
      </c>
      <c r="C292" s="35" t="s">
        <v>306</v>
      </c>
      <c r="D292" s="9">
        <v>0</v>
      </c>
      <c r="E292" s="9">
        <v>0</v>
      </c>
      <c r="F292" s="9">
        <v>0</v>
      </c>
      <c r="G292" s="9">
        <f t="shared" si="13"/>
        <v>0</v>
      </c>
      <c r="H292" s="9">
        <f t="shared" si="14"/>
        <v>0.0076416</v>
      </c>
      <c r="I292" s="9">
        <v>0</v>
      </c>
      <c r="J292" s="9">
        <v>0.0076416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f t="shared" si="15"/>
        <v>0.0076416</v>
      </c>
      <c r="S292" s="9">
        <v>0</v>
      </c>
      <c r="T292" s="8"/>
      <c r="U292" s="5"/>
      <c r="V292" s="5"/>
      <c r="W292" s="5"/>
      <c r="X292" s="5"/>
    </row>
    <row r="293" spans="1:24" ht="24">
      <c r="A293" s="34" t="s">
        <v>103</v>
      </c>
      <c r="B293" s="23" t="s">
        <v>104</v>
      </c>
      <c r="C293" s="42" t="s">
        <v>30</v>
      </c>
      <c r="D293" s="9">
        <v>13.378814399999996</v>
      </c>
      <c r="E293" s="9">
        <v>0</v>
      </c>
      <c r="F293" s="9">
        <v>0</v>
      </c>
      <c r="G293" s="9">
        <f t="shared" si="13"/>
        <v>0</v>
      </c>
      <c r="H293" s="9">
        <f t="shared" si="14"/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f t="shared" si="15"/>
        <v>0</v>
      </c>
      <c r="S293" s="9">
        <v>0</v>
      </c>
      <c r="T293" s="8"/>
      <c r="U293" s="5"/>
      <c r="V293" s="5"/>
      <c r="W293" s="5"/>
      <c r="X293" s="5"/>
    </row>
    <row r="294" spans="1:24" ht="24">
      <c r="A294" s="34" t="s">
        <v>158</v>
      </c>
      <c r="B294" s="25" t="s">
        <v>105</v>
      </c>
      <c r="C294" s="41" t="s">
        <v>331</v>
      </c>
      <c r="D294" s="9">
        <v>13.378814399999996</v>
      </c>
      <c r="E294" s="9">
        <v>0</v>
      </c>
      <c r="F294" s="9">
        <v>0</v>
      </c>
      <c r="G294" s="9">
        <f t="shared" si="13"/>
        <v>0</v>
      </c>
      <c r="H294" s="9">
        <f t="shared" si="14"/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f t="shared" si="15"/>
        <v>0</v>
      </c>
      <c r="S294" s="9">
        <v>0</v>
      </c>
      <c r="T294" s="47"/>
      <c r="U294" s="5"/>
      <c r="V294" s="5"/>
      <c r="W294" s="5"/>
      <c r="X294" s="5"/>
    </row>
    <row r="295" spans="1:24" ht="12">
      <c r="A295" s="35"/>
      <c r="B295" s="19" t="s">
        <v>166</v>
      </c>
      <c r="C295" s="35"/>
      <c r="D295" s="9">
        <v>0</v>
      </c>
      <c r="E295" s="9">
        <v>0</v>
      </c>
      <c r="F295" s="9">
        <v>0</v>
      </c>
      <c r="G295" s="9">
        <f t="shared" si="13"/>
        <v>0</v>
      </c>
      <c r="H295" s="9">
        <f t="shared" si="14"/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f t="shared" si="15"/>
        <v>0</v>
      </c>
      <c r="S295" s="9">
        <v>0</v>
      </c>
      <c r="T295" s="47"/>
      <c r="U295" s="5"/>
      <c r="V295" s="5"/>
      <c r="W295" s="5"/>
      <c r="X295" s="5"/>
    </row>
    <row r="296" spans="1:24" ht="12">
      <c r="A296" s="35"/>
      <c r="B296" s="19" t="s">
        <v>147</v>
      </c>
      <c r="C296" s="35"/>
      <c r="D296" s="9">
        <v>0</v>
      </c>
      <c r="E296" s="9">
        <v>0</v>
      </c>
      <c r="F296" s="9">
        <v>0</v>
      </c>
      <c r="G296" s="9">
        <f t="shared" si="13"/>
        <v>0</v>
      </c>
      <c r="H296" s="9">
        <f t="shared" si="14"/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f t="shared" si="15"/>
        <v>0</v>
      </c>
      <c r="S296" s="9">
        <v>0</v>
      </c>
      <c r="T296" s="47"/>
      <c r="U296" s="5"/>
      <c r="V296" s="5"/>
      <c r="W296" s="5"/>
      <c r="X296" s="5"/>
    </row>
    <row r="297" spans="1:24" ht="36">
      <c r="A297" s="35"/>
      <c r="B297" s="21" t="s">
        <v>332</v>
      </c>
      <c r="C297" s="35" t="s">
        <v>331</v>
      </c>
      <c r="D297" s="9">
        <v>0.9556295999999999</v>
      </c>
      <c r="E297" s="9">
        <v>0</v>
      </c>
      <c r="F297" s="9">
        <v>0</v>
      </c>
      <c r="G297" s="9">
        <f t="shared" si="13"/>
        <v>0</v>
      </c>
      <c r="H297" s="9">
        <f t="shared" si="14"/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f t="shared" si="15"/>
        <v>0</v>
      </c>
      <c r="S297" s="9">
        <v>0</v>
      </c>
      <c r="T297" s="47"/>
      <c r="U297" s="5"/>
      <c r="V297" s="5"/>
      <c r="W297" s="5"/>
      <c r="X297" s="5"/>
    </row>
    <row r="298" spans="1:24" ht="36">
      <c r="A298" s="35"/>
      <c r="B298" s="21" t="s">
        <v>333</v>
      </c>
      <c r="C298" s="35" t="s">
        <v>331</v>
      </c>
      <c r="D298" s="9">
        <v>0.9556295999999999</v>
      </c>
      <c r="E298" s="9">
        <v>0</v>
      </c>
      <c r="F298" s="9">
        <v>0</v>
      </c>
      <c r="G298" s="9">
        <f t="shared" si="13"/>
        <v>0</v>
      </c>
      <c r="H298" s="9">
        <f t="shared" si="14"/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f t="shared" si="15"/>
        <v>0</v>
      </c>
      <c r="S298" s="9">
        <v>0</v>
      </c>
      <c r="T298" s="47"/>
      <c r="U298" s="5"/>
      <c r="V298" s="5"/>
      <c r="W298" s="5"/>
      <c r="X298" s="5"/>
    </row>
    <row r="299" spans="1:24" ht="12">
      <c r="A299" s="35"/>
      <c r="B299" s="19" t="s">
        <v>90</v>
      </c>
      <c r="C299" s="35"/>
      <c r="D299" s="9">
        <v>0</v>
      </c>
      <c r="E299" s="9">
        <v>0</v>
      </c>
      <c r="F299" s="9">
        <v>0</v>
      </c>
      <c r="G299" s="9">
        <f t="shared" si="13"/>
        <v>0</v>
      </c>
      <c r="H299" s="9">
        <f t="shared" si="14"/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f t="shared" si="15"/>
        <v>0</v>
      </c>
      <c r="S299" s="9">
        <v>0</v>
      </c>
      <c r="T299" s="47"/>
      <c r="U299" s="5"/>
      <c r="V299" s="5"/>
      <c r="W299" s="5"/>
      <c r="X299" s="5"/>
    </row>
    <row r="300" spans="1:24" ht="36">
      <c r="A300" s="35"/>
      <c r="B300" s="21" t="s">
        <v>334</v>
      </c>
      <c r="C300" s="35" t="s">
        <v>331</v>
      </c>
      <c r="D300" s="9">
        <v>0.9556295999999999</v>
      </c>
      <c r="E300" s="9">
        <v>0</v>
      </c>
      <c r="F300" s="9">
        <v>0</v>
      </c>
      <c r="G300" s="9">
        <f t="shared" si="13"/>
        <v>0</v>
      </c>
      <c r="H300" s="9">
        <f t="shared" si="14"/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f t="shared" si="15"/>
        <v>0</v>
      </c>
      <c r="S300" s="9">
        <v>0</v>
      </c>
      <c r="T300" s="47"/>
      <c r="U300" s="5"/>
      <c r="V300" s="5"/>
      <c r="W300" s="5"/>
      <c r="X300" s="5"/>
    </row>
    <row r="301" spans="1:24" ht="36">
      <c r="A301" s="35"/>
      <c r="B301" s="21" t="s">
        <v>335</v>
      </c>
      <c r="C301" s="35" t="s">
        <v>331</v>
      </c>
      <c r="D301" s="9">
        <v>0.9556295999999999</v>
      </c>
      <c r="E301" s="9">
        <v>0</v>
      </c>
      <c r="F301" s="9">
        <v>0</v>
      </c>
      <c r="G301" s="9">
        <f t="shared" si="13"/>
        <v>0</v>
      </c>
      <c r="H301" s="9">
        <f t="shared" si="14"/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f t="shared" si="15"/>
        <v>0</v>
      </c>
      <c r="S301" s="9">
        <v>0</v>
      </c>
      <c r="T301" s="47"/>
      <c r="U301" s="5"/>
      <c r="V301" s="5"/>
      <c r="W301" s="5"/>
      <c r="X301" s="5"/>
    </row>
    <row r="302" spans="1:24" ht="12">
      <c r="A302" s="35"/>
      <c r="B302" s="19" t="s">
        <v>91</v>
      </c>
      <c r="C302" s="35"/>
      <c r="D302" s="9">
        <v>0</v>
      </c>
      <c r="E302" s="9">
        <v>0</v>
      </c>
      <c r="F302" s="9">
        <v>0</v>
      </c>
      <c r="G302" s="9">
        <f t="shared" si="13"/>
        <v>0</v>
      </c>
      <c r="H302" s="9">
        <f t="shared" si="14"/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f t="shared" si="15"/>
        <v>0</v>
      </c>
      <c r="S302" s="9">
        <v>0</v>
      </c>
      <c r="T302" s="47"/>
      <c r="U302" s="5"/>
      <c r="V302" s="5"/>
      <c r="W302" s="5"/>
      <c r="X302" s="5"/>
    </row>
    <row r="303" spans="1:24" ht="36">
      <c r="A303" s="35"/>
      <c r="B303" s="21" t="s">
        <v>336</v>
      </c>
      <c r="C303" s="35" t="s">
        <v>331</v>
      </c>
      <c r="D303" s="9">
        <v>0.9556295999999999</v>
      </c>
      <c r="E303" s="9">
        <v>0</v>
      </c>
      <c r="F303" s="9">
        <v>0</v>
      </c>
      <c r="G303" s="9">
        <f t="shared" si="13"/>
        <v>0</v>
      </c>
      <c r="H303" s="9">
        <f t="shared" si="14"/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f t="shared" si="15"/>
        <v>0</v>
      </c>
      <c r="S303" s="9">
        <v>0</v>
      </c>
      <c r="T303" s="47"/>
      <c r="U303" s="5"/>
      <c r="V303" s="5"/>
      <c r="W303" s="5"/>
      <c r="X303" s="5"/>
    </row>
    <row r="304" spans="1:24" ht="48.75" customHeight="1">
      <c r="A304" s="35"/>
      <c r="B304" s="21" t="s">
        <v>337</v>
      </c>
      <c r="C304" s="35" t="s">
        <v>331</v>
      </c>
      <c r="D304" s="9">
        <v>0.9556295999999999</v>
      </c>
      <c r="E304" s="9">
        <v>0</v>
      </c>
      <c r="F304" s="9">
        <v>0</v>
      </c>
      <c r="G304" s="9">
        <f t="shared" si="13"/>
        <v>0</v>
      </c>
      <c r="H304" s="9">
        <f t="shared" si="14"/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f t="shared" si="15"/>
        <v>0</v>
      </c>
      <c r="S304" s="9">
        <v>0</v>
      </c>
      <c r="T304" s="47"/>
      <c r="U304" s="5"/>
      <c r="V304" s="5"/>
      <c r="W304" s="5"/>
      <c r="X304" s="5"/>
    </row>
    <row r="305" spans="1:24" s="13" customFormat="1" ht="15" customHeight="1">
      <c r="A305" s="35"/>
      <c r="B305" s="19" t="s">
        <v>86</v>
      </c>
      <c r="C305" s="35"/>
      <c r="D305" s="10">
        <v>0</v>
      </c>
      <c r="E305" s="10">
        <v>0</v>
      </c>
      <c r="F305" s="9">
        <v>0</v>
      </c>
      <c r="G305" s="9">
        <f t="shared" si="13"/>
        <v>0</v>
      </c>
      <c r="H305" s="9">
        <f t="shared" si="14"/>
        <v>0</v>
      </c>
      <c r="I305" s="10">
        <v>0</v>
      </c>
      <c r="J305" s="9">
        <v>0</v>
      </c>
      <c r="K305" s="9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9">
        <f t="shared" si="15"/>
        <v>0</v>
      </c>
      <c r="S305" s="9">
        <v>0</v>
      </c>
      <c r="T305" s="47"/>
      <c r="U305" s="12"/>
      <c r="V305" s="12"/>
      <c r="W305" s="12"/>
      <c r="X305" s="12"/>
    </row>
    <row r="306" spans="1:24" s="13" customFormat="1" ht="36">
      <c r="A306" s="35"/>
      <c r="B306" s="21" t="s">
        <v>338</v>
      </c>
      <c r="C306" s="35" t="s">
        <v>331</v>
      </c>
      <c r="D306" s="10">
        <v>0.9556295999999999</v>
      </c>
      <c r="E306" s="10">
        <v>0</v>
      </c>
      <c r="F306" s="9">
        <v>0</v>
      </c>
      <c r="G306" s="9">
        <f t="shared" si="13"/>
        <v>0</v>
      </c>
      <c r="H306" s="9">
        <f t="shared" si="14"/>
        <v>0</v>
      </c>
      <c r="I306" s="10">
        <v>0</v>
      </c>
      <c r="J306" s="9">
        <v>0</v>
      </c>
      <c r="K306" s="9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9">
        <f t="shared" si="15"/>
        <v>0</v>
      </c>
      <c r="S306" s="9">
        <v>0</v>
      </c>
      <c r="T306" s="47"/>
      <c r="U306" s="12"/>
      <c r="V306" s="12"/>
      <c r="W306" s="12"/>
      <c r="X306" s="12"/>
    </row>
    <row r="307" spans="1:24" ht="12">
      <c r="A307" s="35"/>
      <c r="B307" s="19" t="s">
        <v>85</v>
      </c>
      <c r="C307" s="35"/>
      <c r="D307" s="9">
        <v>0</v>
      </c>
      <c r="E307" s="9">
        <v>0</v>
      </c>
      <c r="F307" s="9">
        <v>0</v>
      </c>
      <c r="G307" s="9">
        <f t="shared" si="13"/>
        <v>0</v>
      </c>
      <c r="H307" s="9">
        <f t="shared" si="14"/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f t="shared" si="15"/>
        <v>0</v>
      </c>
      <c r="S307" s="9">
        <v>0</v>
      </c>
      <c r="T307" s="47"/>
      <c r="U307" s="5"/>
      <c r="V307" s="5"/>
      <c r="W307" s="5"/>
      <c r="X307" s="5"/>
    </row>
    <row r="308" spans="1:24" ht="36">
      <c r="A308" s="35"/>
      <c r="B308" s="21" t="s">
        <v>339</v>
      </c>
      <c r="C308" s="35" t="s">
        <v>331</v>
      </c>
      <c r="D308" s="9">
        <v>0.9556295999999999</v>
      </c>
      <c r="E308" s="9">
        <v>0</v>
      </c>
      <c r="F308" s="9">
        <v>0</v>
      </c>
      <c r="G308" s="9">
        <f t="shared" si="13"/>
        <v>0</v>
      </c>
      <c r="H308" s="9">
        <f t="shared" si="14"/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f t="shared" si="15"/>
        <v>0</v>
      </c>
      <c r="S308" s="9">
        <v>0</v>
      </c>
      <c r="T308" s="47"/>
      <c r="U308" s="5"/>
      <c r="V308" s="5"/>
      <c r="W308" s="5"/>
      <c r="X308" s="5"/>
    </row>
    <row r="309" spans="1:24" ht="36">
      <c r="A309" s="35"/>
      <c r="B309" s="21" t="s">
        <v>340</v>
      </c>
      <c r="C309" s="35" t="s">
        <v>331</v>
      </c>
      <c r="D309" s="9">
        <v>0.9556295999999999</v>
      </c>
      <c r="E309" s="9">
        <v>0</v>
      </c>
      <c r="F309" s="9">
        <v>0</v>
      </c>
      <c r="G309" s="9">
        <f t="shared" si="13"/>
        <v>0</v>
      </c>
      <c r="H309" s="9">
        <f t="shared" si="14"/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f t="shared" si="15"/>
        <v>0</v>
      </c>
      <c r="S309" s="9">
        <v>0</v>
      </c>
      <c r="T309" s="47"/>
      <c r="U309" s="5"/>
      <c r="V309" s="5"/>
      <c r="W309" s="5"/>
      <c r="X309" s="5"/>
    </row>
    <row r="310" spans="1:24" ht="36">
      <c r="A310" s="35"/>
      <c r="B310" s="21" t="s">
        <v>341</v>
      </c>
      <c r="C310" s="35" t="s">
        <v>331</v>
      </c>
      <c r="D310" s="9">
        <v>0.9556295999999999</v>
      </c>
      <c r="E310" s="9">
        <v>0</v>
      </c>
      <c r="F310" s="9">
        <v>0</v>
      </c>
      <c r="G310" s="9">
        <f t="shared" si="13"/>
        <v>0</v>
      </c>
      <c r="H310" s="9">
        <f t="shared" si="14"/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f t="shared" si="15"/>
        <v>0</v>
      </c>
      <c r="S310" s="9">
        <v>0</v>
      </c>
      <c r="T310" s="47"/>
      <c r="U310" s="5"/>
      <c r="V310" s="5"/>
      <c r="W310" s="5"/>
      <c r="X310" s="5"/>
    </row>
    <row r="311" spans="1:24" ht="36">
      <c r="A311" s="35"/>
      <c r="B311" s="21" t="s">
        <v>342</v>
      </c>
      <c r="C311" s="35" t="s">
        <v>331</v>
      </c>
      <c r="D311" s="9">
        <v>0.9556295999999999</v>
      </c>
      <c r="E311" s="9">
        <v>0</v>
      </c>
      <c r="F311" s="9">
        <v>0</v>
      </c>
      <c r="G311" s="9">
        <f t="shared" si="13"/>
        <v>0</v>
      </c>
      <c r="H311" s="9">
        <f t="shared" si="14"/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f t="shared" si="15"/>
        <v>0</v>
      </c>
      <c r="S311" s="9">
        <v>0</v>
      </c>
      <c r="T311" s="47"/>
      <c r="U311" s="5"/>
      <c r="V311" s="5"/>
      <c r="W311" s="5"/>
      <c r="X311" s="5"/>
    </row>
    <row r="312" spans="1:24" ht="12">
      <c r="A312" s="35"/>
      <c r="B312" s="19" t="s">
        <v>146</v>
      </c>
      <c r="C312" s="35"/>
      <c r="D312" s="9">
        <v>0</v>
      </c>
      <c r="E312" s="9">
        <v>0</v>
      </c>
      <c r="F312" s="9">
        <v>0</v>
      </c>
      <c r="G312" s="9">
        <f t="shared" si="13"/>
        <v>0</v>
      </c>
      <c r="H312" s="9">
        <f t="shared" si="14"/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f t="shared" si="15"/>
        <v>0</v>
      </c>
      <c r="S312" s="9">
        <v>0</v>
      </c>
      <c r="T312" s="47"/>
      <c r="U312" s="5"/>
      <c r="V312" s="5"/>
      <c r="W312" s="5"/>
      <c r="X312" s="5"/>
    </row>
    <row r="313" spans="1:24" ht="36">
      <c r="A313" s="35"/>
      <c r="B313" s="21" t="s">
        <v>343</v>
      </c>
      <c r="C313" s="35" t="s">
        <v>331</v>
      </c>
      <c r="D313" s="9">
        <v>0.9556295999999999</v>
      </c>
      <c r="E313" s="9">
        <v>0</v>
      </c>
      <c r="F313" s="9">
        <v>0</v>
      </c>
      <c r="G313" s="9">
        <f t="shared" si="13"/>
        <v>0</v>
      </c>
      <c r="H313" s="9">
        <f t="shared" si="14"/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f t="shared" si="15"/>
        <v>0</v>
      </c>
      <c r="S313" s="9">
        <v>0</v>
      </c>
      <c r="T313" s="47"/>
      <c r="U313" s="5"/>
      <c r="V313" s="5"/>
      <c r="W313" s="5"/>
      <c r="X313" s="5"/>
    </row>
    <row r="314" spans="1:24" ht="36">
      <c r="A314" s="35"/>
      <c r="B314" s="21" t="s">
        <v>344</v>
      </c>
      <c r="C314" s="35" t="s">
        <v>331</v>
      </c>
      <c r="D314" s="9">
        <v>0.9556295999999999</v>
      </c>
      <c r="E314" s="9">
        <v>0</v>
      </c>
      <c r="F314" s="9">
        <v>0</v>
      </c>
      <c r="G314" s="9">
        <f t="shared" si="13"/>
        <v>0</v>
      </c>
      <c r="H314" s="9">
        <f t="shared" si="14"/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f t="shared" si="15"/>
        <v>0</v>
      </c>
      <c r="S314" s="9">
        <v>0</v>
      </c>
      <c r="T314" s="47"/>
      <c r="U314" s="5"/>
      <c r="V314" s="5"/>
      <c r="W314" s="5"/>
      <c r="X314" s="5"/>
    </row>
    <row r="315" spans="1:24" ht="36">
      <c r="A315" s="35"/>
      <c r="B315" s="21" t="s">
        <v>345</v>
      </c>
      <c r="C315" s="35" t="s">
        <v>331</v>
      </c>
      <c r="D315" s="9">
        <v>0.9556295999999999</v>
      </c>
      <c r="E315" s="9">
        <v>0</v>
      </c>
      <c r="F315" s="9">
        <v>0</v>
      </c>
      <c r="G315" s="9">
        <f t="shared" si="13"/>
        <v>0</v>
      </c>
      <c r="H315" s="9">
        <f t="shared" si="14"/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f t="shared" si="15"/>
        <v>0</v>
      </c>
      <c r="S315" s="9">
        <v>0</v>
      </c>
      <c r="T315" s="47"/>
      <c r="U315" s="5"/>
      <c r="V315" s="5"/>
      <c r="W315" s="5"/>
      <c r="X315" s="5"/>
    </row>
    <row r="316" spans="1:24" ht="24">
      <c r="A316" s="34" t="s">
        <v>106</v>
      </c>
      <c r="B316" s="23" t="s">
        <v>107</v>
      </c>
      <c r="C316" s="41"/>
      <c r="D316" s="9">
        <v>47.78635680000001</v>
      </c>
      <c r="E316" s="9">
        <v>0</v>
      </c>
      <c r="F316" s="9">
        <v>0</v>
      </c>
      <c r="G316" s="9">
        <f t="shared" si="13"/>
        <v>3.4077696</v>
      </c>
      <c r="H316" s="9">
        <f t="shared" si="14"/>
        <v>2.991222708</v>
      </c>
      <c r="I316" s="9">
        <v>3.4077696</v>
      </c>
      <c r="J316" s="9">
        <v>2.991222708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f t="shared" si="15"/>
        <v>-0.41654689199999995</v>
      </c>
      <c r="S316" s="9">
        <f>R316/G316*100</f>
        <v>-12.223446444266653</v>
      </c>
      <c r="T316" s="47"/>
      <c r="U316" s="5"/>
      <c r="V316" s="5"/>
      <c r="W316" s="5"/>
      <c r="X316" s="5"/>
    </row>
    <row r="317" spans="1:24" ht="24">
      <c r="A317" s="33" t="s">
        <v>108</v>
      </c>
      <c r="B317" s="23" t="s">
        <v>109</v>
      </c>
      <c r="C317" s="35"/>
      <c r="D317" s="9">
        <v>0</v>
      </c>
      <c r="E317" s="9">
        <v>0</v>
      </c>
      <c r="F317" s="9">
        <v>0</v>
      </c>
      <c r="G317" s="9">
        <f t="shared" si="13"/>
        <v>0</v>
      </c>
      <c r="H317" s="9">
        <f t="shared" si="14"/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f t="shared" si="15"/>
        <v>0</v>
      </c>
      <c r="S317" s="9">
        <v>0</v>
      </c>
      <c r="T317" s="47"/>
      <c r="U317" s="5"/>
      <c r="V317" s="5"/>
      <c r="W317" s="5"/>
      <c r="X317" s="5"/>
    </row>
    <row r="318" spans="1:24" ht="24">
      <c r="A318" s="33" t="s">
        <v>110</v>
      </c>
      <c r="B318" s="23" t="s">
        <v>111</v>
      </c>
      <c r="C318" s="35"/>
      <c r="D318" s="9">
        <v>0</v>
      </c>
      <c r="E318" s="9">
        <v>0</v>
      </c>
      <c r="F318" s="9">
        <v>0</v>
      </c>
      <c r="G318" s="9">
        <f t="shared" si="13"/>
        <v>0</v>
      </c>
      <c r="H318" s="9">
        <f t="shared" si="14"/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f t="shared" si="15"/>
        <v>0</v>
      </c>
      <c r="S318" s="9">
        <v>0</v>
      </c>
      <c r="T318" s="47"/>
      <c r="U318" s="5"/>
      <c r="V318" s="5"/>
      <c r="W318" s="5"/>
      <c r="X318" s="5"/>
    </row>
    <row r="319" spans="1:20" ht="24">
      <c r="A319" s="33" t="s">
        <v>112</v>
      </c>
      <c r="B319" s="23" t="s">
        <v>113</v>
      </c>
      <c r="C319" s="35"/>
      <c r="D319" s="48">
        <v>0</v>
      </c>
      <c r="E319" s="48">
        <v>0</v>
      </c>
      <c r="F319" s="9">
        <v>0</v>
      </c>
      <c r="G319" s="9">
        <f t="shared" si="13"/>
        <v>0</v>
      </c>
      <c r="H319" s="9">
        <f t="shared" si="14"/>
        <v>0</v>
      </c>
      <c r="I319" s="48">
        <v>0</v>
      </c>
      <c r="J319" s="9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9">
        <f t="shared" si="15"/>
        <v>0</v>
      </c>
      <c r="S319" s="9">
        <v>0</v>
      </c>
      <c r="T319" s="47"/>
    </row>
    <row r="320" spans="1:20" ht="24">
      <c r="A320" s="33" t="s">
        <v>114</v>
      </c>
      <c r="B320" s="23" t="s">
        <v>115</v>
      </c>
      <c r="C320" s="35"/>
      <c r="D320" s="48">
        <v>0</v>
      </c>
      <c r="E320" s="48">
        <v>0</v>
      </c>
      <c r="F320" s="9">
        <v>0</v>
      </c>
      <c r="G320" s="9">
        <f t="shared" si="13"/>
        <v>0</v>
      </c>
      <c r="H320" s="9">
        <f t="shared" si="14"/>
        <v>0</v>
      </c>
      <c r="I320" s="48">
        <v>0</v>
      </c>
      <c r="J320" s="9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9">
        <f t="shared" si="15"/>
        <v>0</v>
      </c>
      <c r="S320" s="9">
        <v>0</v>
      </c>
      <c r="T320" s="47"/>
    </row>
    <row r="321" spans="1:20" ht="36">
      <c r="A321" s="34" t="s">
        <v>116</v>
      </c>
      <c r="B321" s="23" t="s">
        <v>117</v>
      </c>
      <c r="C321" s="42" t="s">
        <v>30</v>
      </c>
      <c r="D321" s="48">
        <v>44.8603296</v>
      </c>
      <c r="E321" s="48">
        <v>0</v>
      </c>
      <c r="F321" s="9">
        <v>0</v>
      </c>
      <c r="G321" s="9">
        <f t="shared" si="13"/>
        <v>2.8048800000000003</v>
      </c>
      <c r="H321" s="9">
        <f t="shared" si="14"/>
        <v>2.4266716560000003</v>
      </c>
      <c r="I321" s="48">
        <v>2.8048800000000003</v>
      </c>
      <c r="J321" s="9">
        <v>2.4266716560000003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9">
        <f t="shared" si="15"/>
        <v>-0.3782083439999999</v>
      </c>
      <c r="S321" s="9">
        <f>R321/G321*100</f>
        <v>-13.483940275519805</v>
      </c>
      <c r="T321" s="47"/>
    </row>
    <row r="322" spans="1:20" ht="24">
      <c r="A322" s="34" t="s">
        <v>159</v>
      </c>
      <c r="B322" s="25" t="s">
        <v>118</v>
      </c>
      <c r="C322" s="41" t="s">
        <v>346</v>
      </c>
      <c r="D322" s="48">
        <v>44.8603296</v>
      </c>
      <c r="E322" s="48">
        <v>0</v>
      </c>
      <c r="F322" s="9">
        <v>0</v>
      </c>
      <c r="G322" s="9">
        <f t="shared" si="13"/>
        <v>2.8048800000000003</v>
      </c>
      <c r="H322" s="9">
        <f t="shared" si="14"/>
        <v>2.4266716560000003</v>
      </c>
      <c r="I322" s="48">
        <v>2.8048800000000003</v>
      </c>
      <c r="J322" s="9">
        <v>2.4266716560000003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9">
        <f t="shared" si="15"/>
        <v>-0.3782083439999999</v>
      </c>
      <c r="S322" s="9">
        <f>R322/G322*100</f>
        <v>-13.483940275519805</v>
      </c>
      <c r="T322" s="47"/>
    </row>
    <row r="323" spans="1:20" ht="12">
      <c r="A323" s="33"/>
      <c r="B323" s="19" t="s">
        <v>166</v>
      </c>
      <c r="C323" s="35"/>
      <c r="D323" s="48">
        <v>0</v>
      </c>
      <c r="E323" s="48">
        <v>0</v>
      </c>
      <c r="F323" s="9">
        <v>0</v>
      </c>
      <c r="G323" s="9">
        <f t="shared" si="13"/>
        <v>0</v>
      </c>
      <c r="H323" s="9">
        <f t="shared" si="14"/>
        <v>0</v>
      </c>
      <c r="I323" s="48">
        <v>0</v>
      </c>
      <c r="J323" s="9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9">
        <f t="shared" si="15"/>
        <v>0</v>
      </c>
      <c r="S323" s="9">
        <v>0</v>
      </c>
      <c r="T323" s="47"/>
    </row>
    <row r="324" spans="1:20" ht="24">
      <c r="A324" s="33"/>
      <c r="B324" s="21" t="s">
        <v>347</v>
      </c>
      <c r="C324" s="35" t="s">
        <v>346</v>
      </c>
      <c r="D324" s="48">
        <v>0.280488</v>
      </c>
      <c r="E324" s="48">
        <v>0</v>
      </c>
      <c r="F324" s="9">
        <v>0</v>
      </c>
      <c r="G324" s="9">
        <f t="shared" si="13"/>
        <v>0</v>
      </c>
      <c r="H324" s="9">
        <f t="shared" si="14"/>
        <v>0</v>
      </c>
      <c r="I324" s="48">
        <v>0</v>
      </c>
      <c r="J324" s="9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9">
        <f t="shared" si="15"/>
        <v>0</v>
      </c>
      <c r="S324" s="9">
        <v>0</v>
      </c>
      <c r="T324" s="47"/>
    </row>
    <row r="325" spans="1:20" ht="24">
      <c r="A325" s="33"/>
      <c r="B325" s="21" t="s">
        <v>348</v>
      </c>
      <c r="C325" s="35" t="s">
        <v>346</v>
      </c>
      <c r="D325" s="48">
        <v>0.280488</v>
      </c>
      <c r="E325" s="48">
        <v>0</v>
      </c>
      <c r="F325" s="9">
        <v>0</v>
      </c>
      <c r="G325" s="9">
        <f t="shared" si="13"/>
        <v>0.280488</v>
      </c>
      <c r="H325" s="9">
        <f t="shared" si="14"/>
        <v>0.25802379599999997</v>
      </c>
      <c r="I325" s="48">
        <v>0.280488</v>
      </c>
      <c r="J325" s="9">
        <v>0.25802379599999997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9">
        <f t="shared" si="15"/>
        <v>-0.022464204000000043</v>
      </c>
      <c r="S325" s="9">
        <f>R325/G325*100</f>
        <v>-8.008971506802446</v>
      </c>
      <c r="T325" s="21" t="s">
        <v>517</v>
      </c>
    </row>
    <row r="326" spans="1:20" ht="24">
      <c r="A326" s="33"/>
      <c r="B326" s="21" t="s">
        <v>349</v>
      </c>
      <c r="C326" s="35" t="s">
        <v>346</v>
      </c>
      <c r="D326" s="48">
        <v>0.280488</v>
      </c>
      <c r="E326" s="48">
        <v>0</v>
      </c>
      <c r="F326" s="9">
        <v>0</v>
      </c>
      <c r="G326" s="9">
        <f t="shared" si="13"/>
        <v>0</v>
      </c>
      <c r="H326" s="9">
        <f t="shared" si="14"/>
        <v>0</v>
      </c>
      <c r="I326" s="48">
        <v>0</v>
      </c>
      <c r="J326" s="9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9">
        <f t="shared" si="15"/>
        <v>0</v>
      </c>
      <c r="S326" s="9">
        <v>0</v>
      </c>
      <c r="T326" s="47"/>
    </row>
    <row r="327" spans="1:20" ht="24">
      <c r="A327" s="33"/>
      <c r="B327" s="21" t="s">
        <v>350</v>
      </c>
      <c r="C327" s="35" t="s">
        <v>346</v>
      </c>
      <c r="D327" s="48">
        <v>0.280488</v>
      </c>
      <c r="E327" s="48">
        <v>0</v>
      </c>
      <c r="F327" s="9">
        <v>0</v>
      </c>
      <c r="G327" s="9">
        <f t="shared" si="13"/>
        <v>0</v>
      </c>
      <c r="H327" s="9">
        <f t="shared" si="14"/>
        <v>0</v>
      </c>
      <c r="I327" s="48">
        <v>0</v>
      </c>
      <c r="J327" s="9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9">
        <f t="shared" si="15"/>
        <v>0</v>
      </c>
      <c r="S327" s="9">
        <v>0</v>
      </c>
      <c r="T327" s="47"/>
    </row>
    <row r="328" spans="1:20" ht="24">
      <c r="A328" s="33"/>
      <c r="B328" s="21" t="s">
        <v>351</v>
      </c>
      <c r="C328" s="35" t="s">
        <v>346</v>
      </c>
      <c r="D328" s="48">
        <v>0.280488</v>
      </c>
      <c r="E328" s="48">
        <v>0</v>
      </c>
      <c r="F328" s="9">
        <v>0</v>
      </c>
      <c r="G328" s="9">
        <f t="shared" si="13"/>
        <v>0</v>
      </c>
      <c r="H328" s="9">
        <f t="shared" si="14"/>
        <v>0</v>
      </c>
      <c r="I328" s="48">
        <v>0</v>
      </c>
      <c r="J328" s="9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9">
        <f t="shared" si="15"/>
        <v>0</v>
      </c>
      <c r="S328" s="9">
        <v>0</v>
      </c>
      <c r="T328" s="47"/>
    </row>
    <row r="329" spans="1:20" ht="24">
      <c r="A329" s="33"/>
      <c r="B329" s="21" t="s">
        <v>352</v>
      </c>
      <c r="C329" s="35" t="s">
        <v>346</v>
      </c>
      <c r="D329" s="48">
        <v>0.280488</v>
      </c>
      <c r="E329" s="48">
        <v>0</v>
      </c>
      <c r="F329" s="9">
        <v>0</v>
      </c>
      <c r="G329" s="9">
        <f t="shared" si="13"/>
        <v>0</v>
      </c>
      <c r="H329" s="9">
        <f t="shared" si="14"/>
        <v>0</v>
      </c>
      <c r="I329" s="48">
        <v>0</v>
      </c>
      <c r="J329" s="9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9">
        <f t="shared" si="15"/>
        <v>0</v>
      </c>
      <c r="S329" s="9">
        <v>0</v>
      </c>
      <c r="T329" s="47"/>
    </row>
    <row r="330" spans="1:20" ht="24">
      <c r="A330" s="33"/>
      <c r="B330" s="21" t="s">
        <v>353</v>
      </c>
      <c r="C330" s="35" t="s">
        <v>346</v>
      </c>
      <c r="D330" s="48">
        <v>0.280488</v>
      </c>
      <c r="E330" s="48">
        <v>0</v>
      </c>
      <c r="F330" s="9">
        <v>0</v>
      </c>
      <c r="G330" s="9">
        <f t="shared" si="13"/>
        <v>0.280488</v>
      </c>
      <c r="H330" s="9">
        <f t="shared" si="14"/>
        <v>0.253667952</v>
      </c>
      <c r="I330" s="48">
        <v>0.280488</v>
      </c>
      <c r="J330" s="9">
        <v>0.253667952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9">
        <f t="shared" si="15"/>
        <v>-0.02682004800000004</v>
      </c>
      <c r="S330" s="9">
        <f>R330/G330*100</f>
        <v>-9.56192350474888</v>
      </c>
      <c r="T330" s="21" t="s">
        <v>517</v>
      </c>
    </row>
    <row r="331" spans="1:20" ht="24">
      <c r="A331" s="33"/>
      <c r="B331" s="21" t="s">
        <v>354</v>
      </c>
      <c r="C331" s="35" t="s">
        <v>346</v>
      </c>
      <c r="D331" s="48">
        <v>0.280488</v>
      </c>
      <c r="E331" s="48">
        <v>0</v>
      </c>
      <c r="F331" s="9">
        <v>0</v>
      </c>
      <c r="G331" s="9">
        <f t="shared" si="13"/>
        <v>0</v>
      </c>
      <c r="H331" s="9">
        <f t="shared" si="14"/>
        <v>0</v>
      </c>
      <c r="I331" s="48">
        <v>0</v>
      </c>
      <c r="J331" s="9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9">
        <f t="shared" si="15"/>
        <v>0</v>
      </c>
      <c r="S331" s="9">
        <v>0</v>
      </c>
      <c r="T331" s="47"/>
    </row>
    <row r="332" spans="1:20" ht="24">
      <c r="A332" s="33"/>
      <c r="B332" s="21" t="s">
        <v>355</v>
      </c>
      <c r="C332" s="35" t="s">
        <v>346</v>
      </c>
      <c r="D332" s="48">
        <v>0.280488</v>
      </c>
      <c r="E332" s="48">
        <v>0</v>
      </c>
      <c r="F332" s="9">
        <v>0</v>
      </c>
      <c r="G332" s="9">
        <f t="shared" si="13"/>
        <v>0</v>
      </c>
      <c r="H332" s="9">
        <f t="shared" si="14"/>
        <v>0</v>
      </c>
      <c r="I332" s="48">
        <v>0</v>
      </c>
      <c r="J332" s="9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9">
        <f t="shared" si="15"/>
        <v>0</v>
      </c>
      <c r="S332" s="9">
        <v>0</v>
      </c>
      <c r="T332" s="47"/>
    </row>
    <row r="333" spans="1:20" ht="24">
      <c r="A333" s="33"/>
      <c r="B333" s="21" t="s">
        <v>356</v>
      </c>
      <c r="C333" s="35" t="s">
        <v>346</v>
      </c>
      <c r="D333" s="48">
        <v>0.280488</v>
      </c>
      <c r="E333" s="48">
        <v>0</v>
      </c>
      <c r="F333" s="9">
        <v>0</v>
      </c>
      <c r="G333" s="9">
        <f t="shared" si="13"/>
        <v>0</v>
      </c>
      <c r="H333" s="9">
        <f t="shared" si="14"/>
        <v>0</v>
      </c>
      <c r="I333" s="48">
        <v>0</v>
      </c>
      <c r="J333" s="9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9">
        <f t="shared" si="15"/>
        <v>0</v>
      </c>
      <c r="S333" s="9">
        <v>0</v>
      </c>
      <c r="T333" s="47"/>
    </row>
    <row r="334" spans="1:20" ht="24">
      <c r="A334" s="33"/>
      <c r="B334" s="21" t="s">
        <v>357</v>
      </c>
      <c r="C334" s="35" t="s">
        <v>346</v>
      </c>
      <c r="D334" s="48">
        <v>0.280488</v>
      </c>
      <c r="E334" s="48">
        <v>0</v>
      </c>
      <c r="F334" s="9">
        <v>0</v>
      </c>
      <c r="G334" s="9">
        <f t="shared" si="13"/>
        <v>0</v>
      </c>
      <c r="H334" s="9">
        <f t="shared" si="14"/>
        <v>0</v>
      </c>
      <c r="I334" s="48">
        <v>0</v>
      </c>
      <c r="J334" s="9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9">
        <f t="shared" si="15"/>
        <v>0</v>
      </c>
      <c r="S334" s="9">
        <v>0</v>
      </c>
      <c r="T334" s="47"/>
    </row>
    <row r="335" spans="1:20" ht="24">
      <c r="A335" s="33"/>
      <c r="B335" s="21" t="s">
        <v>358</v>
      </c>
      <c r="C335" s="35" t="s">
        <v>346</v>
      </c>
      <c r="D335" s="48">
        <v>0.280488</v>
      </c>
      <c r="E335" s="48">
        <v>0</v>
      </c>
      <c r="F335" s="9">
        <v>0</v>
      </c>
      <c r="G335" s="9">
        <f t="shared" si="13"/>
        <v>0</v>
      </c>
      <c r="H335" s="9">
        <f t="shared" si="14"/>
        <v>0</v>
      </c>
      <c r="I335" s="48">
        <v>0</v>
      </c>
      <c r="J335" s="9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9">
        <f t="shared" si="15"/>
        <v>0</v>
      </c>
      <c r="S335" s="9">
        <v>0</v>
      </c>
      <c r="T335" s="47"/>
    </row>
    <row r="336" spans="1:20" ht="24">
      <c r="A336" s="33"/>
      <c r="B336" s="21" t="s">
        <v>359</v>
      </c>
      <c r="C336" s="35" t="s">
        <v>346</v>
      </c>
      <c r="D336" s="48">
        <v>0.280488</v>
      </c>
      <c r="E336" s="48">
        <v>0</v>
      </c>
      <c r="F336" s="9">
        <v>0</v>
      </c>
      <c r="G336" s="9">
        <f t="shared" si="13"/>
        <v>0</v>
      </c>
      <c r="H336" s="9">
        <f t="shared" si="14"/>
        <v>0</v>
      </c>
      <c r="I336" s="48">
        <v>0</v>
      </c>
      <c r="J336" s="9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9">
        <f t="shared" si="15"/>
        <v>0</v>
      </c>
      <c r="S336" s="9">
        <v>0</v>
      </c>
      <c r="T336" s="47"/>
    </row>
    <row r="337" spans="1:20" ht="24">
      <c r="A337" s="33"/>
      <c r="B337" s="21" t="s">
        <v>360</v>
      </c>
      <c r="C337" s="35" t="s">
        <v>346</v>
      </c>
      <c r="D337" s="48">
        <v>0.280488</v>
      </c>
      <c r="E337" s="48">
        <v>0</v>
      </c>
      <c r="F337" s="9">
        <v>0</v>
      </c>
      <c r="G337" s="9">
        <f t="shared" si="13"/>
        <v>0.280488</v>
      </c>
      <c r="H337" s="9">
        <f t="shared" si="14"/>
        <v>0.241169964</v>
      </c>
      <c r="I337" s="48">
        <v>0.280488</v>
      </c>
      <c r="J337" s="9">
        <v>0.241169964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9">
        <f t="shared" si="15"/>
        <v>-0.03931803600000003</v>
      </c>
      <c r="S337" s="9">
        <f>R337/G337*100</f>
        <v>-14.017724822452307</v>
      </c>
      <c r="T337" s="21" t="s">
        <v>517</v>
      </c>
    </row>
    <row r="338" spans="1:20" ht="24">
      <c r="A338" s="33"/>
      <c r="B338" s="21" t="s">
        <v>361</v>
      </c>
      <c r="C338" s="35" t="s">
        <v>346</v>
      </c>
      <c r="D338" s="48">
        <v>0.280488</v>
      </c>
      <c r="E338" s="48">
        <v>0</v>
      </c>
      <c r="F338" s="9">
        <v>0</v>
      </c>
      <c r="G338" s="9">
        <f t="shared" si="13"/>
        <v>0.280488</v>
      </c>
      <c r="H338" s="9">
        <f t="shared" si="14"/>
        <v>0.25332333599999995</v>
      </c>
      <c r="I338" s="48">
        <v>0.280488</v>
      </c>
      <c r="J338" s="9">
        <v>0.25332333599999995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9">
        <f t="shared" si="15"/>
        <v>-0.02716466400000006</v>
      </c>
      <c r="S338" s="9">
        <f>R338/G338*100</f>
        <v>-9.684786514931142</v>
      </c>
      <c r="T338" s="21" t="s">
        <v>517</v>
      </c>
    </row>
    <row r="339" spans="1:20" ht="24">
      <c r="A339" s="33"/>
      <c r="B339" s="21" t="s">
        <v>362</v>
      </c>
      <c r="C339" s="35" t="s">
        <v>346</v>
      </c>
      <c r="D339" s="48">
        <v>0.280488</v>
      </c>
      <c r="E339" s="48">
        <v>0</v>
      </c>
      <c r="F339" s="9">
        <v>0</v>
      </c>
      <c r="G339" s="9">
        <f aca="true" t="shared" si="16" ref="G339:G402">I339+K339+M339+O339</f>
        <v>0</v>
      </c>
      <c r="H339" s="9">
        <f aca="true" t="shared" si="17" ref="H339:H402">J339+L339+N339+P339</f>
        <v>0</v>
      </c>
      <c r="I339" s="48">
        <v>0</v>
      </c>
      <c r="J339" s="9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9">
        <f aca="true" t="shared" si="18" ref="R339:R402">H339-G339</f>
        <v>0</v>
      </c>
      <c r="S339" s="9">
        <v>0</v>
      </c>
      <c r="T339" s="47"/>
    </row>
    <row r="340" spans="1:20" ht="24">
      <c r="A340" s="33"/>
      <c r="B340" s="21" t="s">
        <v>363</v>
      </c>
      <c r="C340" s="35" t="s">
        <v>346</v>
      </c>
      <c r="D340" s="48">
        <v>0.280488</v>
      </c>
      <c r="E340" s="48">
        <v>0</v>
      </c>
      <c r="F340" s="9">
        <v>0</v>
      </c>
      <c r="G340" s="9">
        <f t="shared" si="16"/>
        <v>0.280488</v>
      </c>
      <c r="H340" s="9">
        <f t="shared" si="17"/>
        <v>0.250491852</v>
      </c>
      <c r="I340" s="48">
        <v>0.280488</v>
      </c>
      <c r="J340" s="9">
        <v>0.250491852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9">
        <f t="shared" si="18"/>
        <v>-0.029996148</v>
      </c>
      <c r="S340" s="9">
        <f>R340/G340*100</f>
        <v>-10.694271412680756</v>
      </c>
      <c r="T340" s="21" t="s">
        <v>517</v>
      </c>
    </row>
    <row r="341" spans="1:20" ht="24">
      <c r="A341" s="33"/>
      <c r="B341" s="21" t="s">
        <v>364</v>
      </c>
      <c r="C341" s="35" t="s">
        <v>346</v>
      </c>
      <c r="D341" s="48">
        <v>0.280488</v>
      </c>
      <c r="E341" s="48">
        <v>0</v>
      </c>
      <c r="F341" s="9">
        <v>0</v>
      </c>
      <c r="G341" s="9">
        <f t="shared" si="16"/>
        <v>0</v>
      </c>
      <c r="H341" s="9">
        <f t="shared" si="17"/>
        <v>0</v>
      </c>
      <c r="I341" s="48">
        <v>0</v>
      </c>
      <c r="J341" s="9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9">
        <f t="shared" si="18"/>
        <v>0</v>
      </c>
      <c r="S341" s="9">
        <v>0</v>
      </c>
      <c r="T341" s="47"/>
    </row>
    <row r="342" spans="1:20" ht="24">
      <c r="A342" s="33"/>
      <c r="B342" s="21" t="s">
        <v>365</v>
      </c>
      <c r="C342" s="35" t="s">
        <v>346</v>
      </c>
      <c r="D342" s="48">
        <v>0.280488</v>
      </c>
      <c r="E342" s="48">
        <v>0</v>
      </c>
      <c r="F342" s="9">
        <v>0</v>
      </c>
      <c r="G342" s="9">
        <f t="shared" si="16"/>
        <v>0</v>
      </c>
      <c r="H342" s="9">
        <f t="shared" si="17"/>
        <v>0</v>
      </c>
      <c r="I342" s="48">
        <v>0</v>
      </c>
      <c r="J342" s="9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9">
        <f t="shared" si="18"/>
        <v>0</v>
      </c>
      <c r="S342" s="9">
        <v>0</v>
      </c>
      <c r="T342" s="47"/>
    </row>
    <row r="343" spans="1:20" ht="24">
      <c r="A343" s="33"/>
      <c r="B343" s="21" t="s">
        <v>366</v>
      </c>
      <c r="C343" s="35" t="s">
        <v>346</v>
      </c>
      <c r="D343" s="48">
        <v>0.280488</v>
      </c>
      <c r="E343" s="48">
        <v>0</v>
      </c>
      <c r="F343" s="9">
        <v>0</v>
      </c>
      <c r="G343" s="9">
        <f t="shared" si="16"/>
        <v>0</v>
      </c>
      <c r="H343" s="9">
        <f t="shared" si="17"/>
        <v>0</v>
      </c>
      <c r="I343" s="48">
        <v>0</v>
      </c>
      <c r="J343" s="9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9">
        <f t="shared" si="18"/>
        <v>0</v>
      </c>
      <c r="S343" s="9">
        <v>0</v>
      </c>
      <c r="T343" s="47"/>
    </row>
    <row r="344" spans="1:20" ht="24">
      <c r="A344" s="33"/>
      <c r="B344" s="21" t="s">
        <v>367</v>
      </c>
      <c r="C344" s="35" t="s">
        <v>346</v>
      </c>
      <c r="D344" s="48">
        <v>0.280488</v>
      </c>
      <c r="E344" s="48">
        <v>0</v>
      </c>
      <c r="F344" s="9">
        <v>0</v>
      </c>
      <c r="G344" s="9">
        <f t="shared" si="16"/>
        <v>0</v>
      </c>
      <c r="H344" s="9">
        <f t="shared" si="17"/>
        <v>0</v>
      </c>
      <c r="I344" s="48">
        <v>0</v>
      </c>
      <c r="J344" s="9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9">
        <f t="shared" si="18"/>
        <v>0</v>
      </c>
      <c r="S344" s="9">
        <v>0</v>
      </c>
      <c r="T344" s="47"/>
    </row>
    <row r="345" spans="1:20" ht="24">
      <c r="A345" s="33"/>
      <c r="B345" s="21" t="s">
        <v>368</v>
      </c>
      <c r="C345" s="35" t="s">
        <v>346</v>
      </c>
      <c r="D345" s="48">
        <v>0.280488</v>
      </c>
      <c r="E345" s="48">
        <v>0</v>
      </c>
      <c r="F345" s="9">
        <v>0</v>
      </c>
      <c r="G345" s="9">
        <f t="shared" si="16"/>
        <v>0</v>
      </c>
      <c r="H345" s="9">
        <f t="shared" si="17"/>
        <v>0</v>
      </c>
      <c r="I345" s="48">
        <v>0</v>
      </c>
      <c r="J345" s="9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9">
        <f t="shared" si="18"/>
        <v>0</v>
      </c>
      <c r="S345" s="9">
        <v>0</v>
      </c>
      <c r="T345" s="47"/>
    </row>
    <row r="346" spans="1:20" ht="24">
      <c r="A346" s="33"/>
      <c r="B346" s="21" t="s">
        <v>369</v>
      </c>
      <c r="C346" s="35" t="s">
        <v>346</v>
      </c>
      <c r="D346" s="48">
        <v>0.280488</v>
      </c>
      <c r="E346" s="48">
        <v>0</v>
      </c>
      <c r="F346" s="9">
        <v>0</v>
      </c>
      <c r="G346" s="9">
        <f t="shared" si="16"/>
        <v>0</v>
      </c>
      <c r="H346" s="9">
        <f t="shared" si="17"/>
        <v>0</v>
      </c>
      <c r="I346" s="48">
        <v>0</v>
      </c>
      <c r="J346" s="9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9">
        <f t="shared" si="18"/>
        <v>0</v>
      </c>
      <c r="S346" s="9">
        <v>0</v>
      </c>
      <c r="T346" s="47"/>
    </row>
    <row r="347" spans="1:20" ht="24">
      <c r="A347" s="33"/>
      <c r="B347" s="21" t="s">
        <v>370</v>
      </c>
      <c r="C347" s="35" t="s">
        <v>346</v>
      </c>
      <c r="D347" s="48">
        <v>0.280488</v>
      </c>
      <c r="E347" s="48">
        <v>0</v>
      </c>
      <c r="F347" s="9">
        <v>0</v>
      </c>
      <c r="G347" s="9">
        <f t="shared" si="16"/>
        <v>0</v>
      </c>
      <c r="H347" s="9">
        <f t="shared" si="17"/>
        <v>0</v>
      </c>
      <c r="I347" s="48">
        <v>0</v>
      </c>
      <c r="J347" s="9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9">
        <f t="shared" si="18"/>
        <v>0</v>
      </c>
      <c r="S347" s="9">
        <v>0</v>
      </c>
      <c r="T347" s="47"/>
    </row>
    <row r="348" spans="1:20" ht="36">
      <c r="A348" s="33"/>
      <c r="B348" s="20" t="s">
        <v>371</v>
      </c>
      <c r="C348" s="35" t="s">
        <v>346</v>
      </c>
      <c r="D348" s="48">
        <v>19.636875599999996</v>
      </c>
      <c r="E348" s="48">
        <v>0</v>
      </c>
      <c r="F348" s="9">
        <v>0</v>
      </c>
      <c r="G348" s="9">
        <f t="shared" si="16"/>
        <v>0</v>
      </c>
      <c r="H348" s="9">
        <f t="shared" si="17"/>
        <v>0</v>
      </c>
      <c r="I348" s="48">
        <v>0</v>
      </c>
      <c r="J348" s="9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9">
        <f t="shared" si="18"/>
        <v>0</v>
      </c>
      <c r="S348" s="9">
        <v>0</v>
      </c>
      <c r="T348" s="47"/>
    </row>
    <row r="349" spans="1:20" ht="12">
      <c r="A349" s="33"/>
      <c r="B349" s="19" t="s">
        <v>147</v>
      </c>
      <c r="C349" s="35"/>
      <c r="D349" s="48">
        <v>0</v>
      </c>
      <c r="E349" s="48">
        <v>0</v>
      </c>
      <c r="F349" s="9">
        <v>0</v>
      </c>
      <c r="G349" s="9">
        <f t="shared" si="16"/>
        <v>0</v>
      </c>
      <c r="H349" s="9">
        <f t="shared" si="17"/>
        <v>0</v>
      </c>
      <c r="I349" s="48">
        <v>0</v>
      </c>
      <c r="J349" s="9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9">
        <f t="shared" si="18"/>
        <v>0</v>
      </c>
      <c r="S349" s="9">
        <v>0</v>
      </c>
      <c r="T349" s="47"/>
    </row>
    <row r="350" spans="1:20" ht="24">
      <c r="A350" s="33"/>
      <c r="B350" s="20" t="s">
        <v>372</v>
      </c>
      <c r="C350" s="35" t="s">
        <v>346</v>
      </c>
      <c r="D350" s="48">
        <v>0.7958939999999998</v>
      </c>
      <c r="E350" s="48">
        <v>0</v>
      </c>
      <c r="F350" s="9">
        <v>0</v>
      </c>
      <c r="G350" s="9">
        <f t="shared" si="16"/>
        <v>0</v>
      </c>
      <c r="H350" s="9">
        <f t="shared" si="17"/>
        <v>0</v>
      </c>
      <c r="I350" s="48">
        <v>0</v>
      </c>
      <c r="J350" s="9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9">
        <f t="shared" si="18"/>
        <v>0</v>
      </c>
      <c r="S350" s="9">
        <v>0</v>
      </c>
      <c r="T350" s="47"/>
    </row>
    <row r="351" spans="1:20" ht="12">
      <c r="A351" s="33"/>
      <c r="B351" s="19" t="s">
        <v>373</v>
      </c>
      <c r="C351" s="35"/>
      <c r="D351" s="48">
        <v>0</v>
      </c>
      <c r="E351" s="48">
        <v>0</v>
      </c>
      <c r="F351" s="9">
        <v>0</v>
      </c>
      <c r="G351" s="9">
        <f t="shared" si="16"/>
        <v>0</v>
      </c>
      <c r="H351" s="9">
        <f t="shared" si="17"/>
        <v>0</v>
      </c>
      <c r="I351" s="48">
        <v>0</v>
      </c>
      <c r="J351" s="9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9">
        <f t="shared" si="18"/>
        <v>0</v>
      </c>
      <c r="S351" s="9">
        <v>0</v>
      </c>
      <c r="T351" s="47"/>
    </row>
    <row r="352" spans="1:20" ht="24">
      <c r="A352" s="33"/>
      <c r="B352" s="21" t="s">
        <v>374</v>
      </c>
      <c r="C352" s="35" t="s">
        <v>346</v>
      </c>
      <c r="D352" s="48">
        <v>0.280488</v>
      </c>
      <c r="E352" s="48">
        <v>0</v>
      </c>
      <c r="F352" s="9">
        <v>0</v>
      </c>
      <c r="G352" s="9">
        <f t="shared" si="16"/>
        <v>0.280488</v>
      </c>
      <c r="H352" s="9">
        <f t="shared" si="17"/>
        <v>0.256323144</v>
      </c>
      <c r="I352" s="48">
        <v>0.280488</v>
      </c>
      <c r="J352" s="9">
        <v>0.256323144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9">
        <f t="shared" si="18"/>
        <v>-0.024164856000000012</v>
      </c>
      <c r="S352" s="9">
        <f>R352/G352*100</f>
        <v>-8.615290493710964</v>
      </c>
      <c r="T352" s="21" t="s">
        <v>517</v>
      </c>
    </row>
    <row r="353" spans="1:20" ht="24">
      <c r="A353" s="33"/>
      <c r="B353" s="21" t="s">
        <v>375</v>
      </c>
      <c r="C353" s="35" t="s">
        <v>346</v>
      </c>
      <c r="D353" s="48">
        <v>0.280488</v>
      </c>
      <c r="E353" s="48">
        <v>0</v>
      </c>
      <c r="F353" s="9">
        <v>0</v>
      </c>
      <c r="G353" s="9">
        <f t="shared" si="16"/>
        <v>0</v>
      </c>
      <c r="H353" s="9">
        <f t="shared" si="17"/>
        <v>0</v>
      </c>
      <c r="I353" s="48">
        <v>0</v>
      </c>
      <c r="J353" s="9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9">
        <f t="shared" si="18"/>
        <v>0</v>
      </c>
      <c r="S353" s="9">
        <v>0</v>
      </c>
      <c r="T353" s="47"/>
    </row>
    <row r="354" spans="1:20" ht="24">
      <c r="A354" s="33"/>
      <c r="B354" s="21" t="s">
        <v>376</v>
      </c>
      <c r="C354" s="35" t="s">
        <v>346</v>
      </c>
      <c r="D354" s="48">
        <v>0.280488</v>
      </c>
      <c r="E354" s="48">
        <v>0</v>
      </c>
      <c r="F354" s="9">
        <v>0</v>
      </c>
      <c r="G354" s="9">
        <f t="shared" si="16"/>
        <v>0</v>
      </c>
      <c r="H354" s="9">
        <f t="shared" si="17"/>
        <v>0</v>
      </c>
      <c r="I354" s="48">
        <v>0</v>
      </c>
      <c r="J354" s="9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9">
        <f t="shared" si="18"/>
        <v>0</v>
      </c>
      <c r="S354" s="9">
        <v>0</v>
      </c>
      <c r="T354" s="47"/>
    </row>
    <row r="355" spans="1:20" ht="36">
      <c r="A355" s="33"/>
      <c r="B355" s="20" t="s">
        <v>377</v>
      </c>
      <c r="C355" s="35" t="s">
        <v>346</v>
      </c>
      <c r="D355" s="48">
        <v>1.3023719999999999</v>
      </c>
      <c r="E355" s="48">
        <v>0</v>
      </c>
      <c r="F355" s="9">
        <v>0</v>
      </c>
      <c r="G355" s="9">
        <f t="shared" si="16"/>
        <v>0</v>
      </c>
      <c r="H355" s="9">
        <f t="shared" si="17"/>
        <v>0</v>
      </c>
      <c r="I355" s="48">
        <v>0</v>
      </c>
      <c r="J355" s="9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9">
        <f t="shared" si="18"/>
        <v>0</v>
      </c>
      <c r="S355" s="9">
        <v>0</v>
      </c>
      <c r="T355" s="47"/>
    </row>
    <row r="356" spans="1:20" ht="12">
      <c r="A356" s="33"/>
      <c r="B356" s="19" t="s">
        <v>91</v>
      </c>
      <c r="C356" s="35"/>
      <c r="D356" s="48">
        <v>0</v>
      </c>
      <c r="E356" s="48">
        <v>0</v>
      </c>
      <c r="F356" s="9">
        <v>0</v>
      </c>
      <c r="G356" s="9">
        <f t="shared" si="16"/>
        <v>0</v>
      </c>
      <c r="H356" s="9">
        <f t="shared" si="17"/>
        <v>0</v>
      </c>
      <c r="I356" s="48">
        <v>0</v>
      </c>
      <c r="J356" s="9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9">
        <f t="shared" si="18"/>
        <v>0</v>
      </c>
      <c r="S356" s="9">
        <v>0</v>
      </c>
      <c r="T356" s="47"/>
    </row>
    <row r="357" spans="1:20" ht="24">
      <c r="A357" s="33"/>
      <c r="B357" s="20" t="s">
        <v>378</v>
      </c>
      <c r="C357" s="35" t="s">
        <v>346</v>
      </c>
      <c r="D357" s="48">
        <v>0.280488</v>
      </c>
      <c r="E357" s="48">
        <v>0</v>
      </c>
      <c r="F357" s="9">
        <v>0</v>
      </c>
      <c r="G357" s="9">
        <f t="shared" si="16"/>
        <v>0.280488</v>
      </c>
      <c r="H357" s="9">
        <f t="shared" si="17"/>
        <v>0.15862584</v>
      </c>
      <c r="I357" s="48">
        <v>0.280488</v>
      </c>
      <c r="J357" s="9">
        <v>0.15862584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9">
        <f t="shared" si="18"/>
        <v>-0.12186216000000002</v>
      </c>
      <c r="S357" s="9">
        <f>R357/G357*100</f>
        <v>-43.44647899375375</v>
      </c>
      <c r="T357" s="21" t="s">
        <v>517</v>
      </c>
    </row>
    <row r="358" spans="1:20" ht="24">
      <c r="A358" s="33"/>
      <c r="B358" s="20" t="s">
        <v>379</v>
      </c>
      <c r="C358" s="35" t="s">
        <v>346</v>
      </c>
      <c r="D358" s="48">
        <v>0.280488</v>
      </c>
      <c r="E358" s="48">
        <v>0</v>
      </c>
      <c r="F358" s="9">
        <v>0</v>
      </c>
      <c r="G358" s="9">
        <f t="shared" si="16"/>
        <v>0</v>
      </c>
      <c r="H358" s="9">
        <f t="shared" si="17"/>
        <v>0</v>
      </c>
      <c r="I358" s="48">
        <v>0</v>
      </c>
      <c r="J358" s="9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9">
        <f t="shared" si="18"/>
        <v>0</v>
      </c>
      <c r="S358" s="9">
        <v>0</v>
      </c>
      <c r="T358" s="47"/>
    </row>
    <row r="359" spans="1:20" ht="24">
      <c r="A359" s="33"/>
      <c r="B359" s="20" t="s">
        <v>380</v>
      </c>
      <c r="C359" s="35" t="s">
        <v>346</v>
      </c>
      <c r="D359" s="48">
        <v>0.280488</v>
      </c>
      <c r="E359" s="48">
        <v>0</v>
      </c>
      <c r="F359" s="9">
        <v>0</v>
      </c>
      <c r="G359" s="9">
        <f t="shared" si="16"/>
        <v>0</v>
      </c>
      <c r="H359" s="9">
        <f t="shared" si="17"/>
        <v>0</v>
      </c>
      <c r="I359" s="48">
        <v>0</v>
      </c>
      <c r="J359" s="9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9">
        <f t="shared" si="18"/>
        <v>0</v>
      </c>
      <c r="S359" s="9">
        <v>0</v>
      </c>
      <c r="T359" s="47"/>
    </row>
    <row r="360" spans="1:20" ht="24">
      <c r="A360" s="33"/>
      <c r="B360" s="20" t="s">
        <v>381</v>
      </c>
      <c r="C360" s="35" t="s">
        <v>346</v>
      </c>
      <c r="D360" s="48">
        <v>0.280488</v>
      </c>
      <c r="E360" s="48">
        <v>0</v>
      </c>
      <c r="F360" s="9">
        <v>0</v>
      </c>
      <c r="G360" s="9">
        <f t="shared" si="16"/>
        <v>0</v>
      </c>
      <c r="H360" s="9">
        <f t="shared" si="17"/>
        <v>0</v>
      </c>
      <c r="I360" s="48">
        <v>0</v>
      </c>
      <c r="J360" s="9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9">
        <f t="shared" si="18"/>
        <v>0</v>
      </c>
      <c r="S360" s="9">
        <v>0</v>
      </c>
      <c r="T360" s="47"/>
    </row>
    <row r="361" spans="1:20" ht="36">
      <c r="A361" s="33"/>
      <c r="B361" s="20" t="s">
        <v>382</v>
      </c>
      <c r="C361" s="35" t="s">
        <v>346</v>
      </c>
      <c r="D361" s="48">
        <v>1.374726</v>
      </c>
      <c r="E361" s="48">
        <v>0</v>
      </c>
      <c r="F361" s="9">
        <v>0</v>
      </c>
      <c r="G361" s="9">
        <f t="shared" si="16"/>
        <v>0</v>
      </c>
      <c r="H361" s="9">
        <f t="shared" si="17"/>
        <v>0</v>
      </c>
      <c r="I361" s="48">
        <v>0</v>
      </c>
      <c r="J361" s="9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9">
        <f t="shared" si="18"/>
        <v>0</v>
      </c>
      <c r="S361" s="9">
        <v>0</v>
      </c>
      <c r="T361" s="47"/>
    </row>
    <row r="362" spans="1:20" ht="12">
      <c r="A362" s="33"/>
      <c r="B362" s="19" t="s">
        <v>86</v>
      </c>
      <c r="C362" s="35"/>
      <c r="D362" s="48">
        <v>0</v>
      </c>
      <c r="E362" s="48">
        <v>0</v>
      </c>
      <c r="F362" s="9">
        <v>0</v>
      </c>
      <c r="G362" s="9">
        <f t="shared" si="16"/>
        <v>0</v>
      </c>
      <c r="H362" s="9">
        <f t="shared" si="17"/>
        <v>0</v>
      </c>
      <c r="I362" s="48">
        <v>0</v>
      </c>
      <c r="J362" s="9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9">
        <f t="shared" si="18"/>
        <v>0</v>
      </c>
      <c r="S362" s="9">
        <v>0</v>
      </c>
      <c r="T362" s="47"/>
    </row>
    <row r="363" spans="1:20" ht="24">
      <c r="A363" s="33"/>
      <c r="B363" s="20" t="s">
        <v>383</v>
      </c>
      <c r="C363" s="35" t="s">
        <v>346</v>
      </c>
      <c r="D363" s="48">
        <v>0.280488</v>
      </c>
      <c r="E363" s="48">
        <v>0</v>
      </c>
      <c r="F363" s="9">
        <v>0</v>
      </c>
      <c r="G363" s="9">
        <f t="shared" si="16"/>
        <v>0.280488</v>
      </c>
      <c r="H363" s="9">
        <f t="shared" si="17"/>
        <v>0.24281338799999996</v>
      </c>
      <c r="I363" s="48">
        <v>0.280488</v>
      </c>
      <c r="J363" s="9">
        <v>0.24281338799999996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9">
        <f t="shared" si="18"/>
        <v>-0.03767461200000005</v>
      </c>
      <c r="S363" s="9">
        <f>R363/G363*100</f>
        <v>-13.43180884743734</v>
      </c>
      <c r="T363" s="21" t="s">
        <v>517</v>
      </c>
    </row>
    <row r="364" spans="1:20" ht="24">
      <c r="A364" s="33"/>
      <c r="B364" s="20" t="s">
        <v>384</v>
      </c>
      <c r="C364" s="35" t="s">
        <v>346</v>
      </c>
      <c r="D364" s="48">
        <v>1.3023719999999999</v>
      </c>
      <c r="E364" s="48">
        <v>0</v>
      </c>
      <c r="F364" s="9">
        <v>0</v>
      </c>
      <c r="G364" s="9">
        <f t="shared" si="16"/>
        <v>0</v>
      </c>
      <c r="H364" s="9">
        <f t="shared" si="17"/>
        <v>0</v>
      </c>
      <c r="I364" s="48">
        <v>0</v>
      </c>
      <c r="J364" s="9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9">
        <f t="shared" si="18"/>
        <v>0</v>
      </c>
      <c r="S364" s="9">
        <v>0</v>
      </c>
      <c r="T364" s="47"/>
    </row>
    <row r="365" spans="1:20" ht="12">
      <c r="A365" s="33"/>
      <c r="B365" s="19" t="s">
        <v>85</v>
      </c>
      <c r="C365" s="35"/>
      <c r="D365" s="48">
        <v>0</v>
      </c>
      <c r="E365" s="48">
        <v>0</v>
      </c>
      <c r="F365" s="9">
        <v>0</v>
      </c>
      <c r="G365" s="9">
        <f t="shared" si="16"/>
        <v>0</v>
      </c>
      <c r="H365" s="9">
        <f t="shared" si="17"/>
        <v>0</v>
      </c>
      <c r="I365" s="48">
        <v>0</v>
      </c>
      <c r="J365" s="9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9">
        <f t="shared" si="18"/>
        <v>0</v>
      </c>
      <c r="S365" s="9">
        <v>0</v>
      </c>
      <c r="T365" s="47"/>
    </row>
    <row r="366" spans="1:20" ht="36">
      <c r="A366" s="33"/>
      <c r="B366" s="20" t="s">
        <v>385</v>
      </c>
      <c r="C366" s="35" t="s">
        <v>346</v>
      </c>
      <c r="D366" s="48">
        <v>0.280488</v>
      </c>
      <c r="E366" s="48">
        <v>0</v>
      </c>
      <c r="F366" s="9">
        <v>0</v>
      </c>
      <c r="G366" s="9">
        <f t="shared" si="16"/>
        <v>0</v>
      </c>
      <c r="H366" s="9">
        <f t="shared" si="17"/>
        <v>0</v>
      </c>
      <c r="I366" s="48">
        <v>0</v>
      </c>
      <c r="J366" s="9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9">
        <f t="shared" si="18"/>
        <v>0</v>
      </c>
      <c r="S366" s="9">
        <v>0</v>
      </c>
      <c r="T366" s="47"/>
    </row>
    <row r="367" spans="1:20" ht="36">
      <c r="A367" s="33"/>
      <c r="B367" s="20" t="s">
        <v>386</v>
      </c>
      <c r="C367" s="35" t="s">
        <v>346</v>
      </c>
      <c r="D367" s="48">
        <v>0.280488</v>
      </c>
      <c r="E367" s="48">
        <v>0</v>
      </c>
      <c r="F367" s="9">
        <v>0</v>
      </c>
      <c r="G367" s="9">
        <f t="shared" si="16"/>
        <v>0</v>
      </c>
      <c r="H367" s="9">
        <f t="shared" si="17"/>
        <v>0</v>
      </c>
      <c r="I367" s="48">
        <v>0</v>
      </c>
      <c r="J367" s="9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9">
        <f t="shared" si="18"/>
        <v>0</v>
      </c>
      <c r="S367" s="9">
        <v>0</v>
      </c>
      <c r="T367" s="47"/>
    </row>
    <row r="368" spans="1:20" ht="36">
      <c r="A368" s="33"/>
      <c r="B368" s="20" t="s">
        <v>387</v>
      </c>
      <c r="C368" s="35" t="s">
        <v>346</v>
      </c>
      <c r="D368" s="48">
        <v>0.280488</v>
      </c>
      <c r="E368" s="48">
        <v>0</v>
      </c>
      <c r="F368" s="9">
        <v>0</v>
      </c>
      <c r="G368" s="9">
        <f t="shared" si="16"/>
        <v>0</v>
      </c>
      <c r="H368" s="9">
        <f t="shared" si="17"/>
        <v>0</v>
      </c>
      <c r="I368" s="48">
        <v>0</v>
      </c>
      <c r="J368" s="9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9">
        <f t="shared" si="18"/>
        <v>0</v>
      </c>
      <c r="S368" s="9">
        <v>0</v>
      </c>
      <c r="T368" s="47"/>
    </row>
    <row r="369" spans="1:20" ht="36">
      <c r="A369" s="33"/>
      <c r="B369" s="20" t="s">
        <v>388</v>
      </c>
      <c r="C369" s="35" t="s">
        <v>346</v>
      </c>
      <c r="D369" s="48">
        <v>0.280488</v>
      </c>
      <c r="E369" s="48">
        <v>0</v>
      </c>
      <c r="F369" s="9">
        <v>0</v>
      </c>
      <c r="G369" s="9">
        <f t="shared" si="16"/>
        <v>0</v>
      </c>
      <c r="H369" s="9">
        <f t="shared" si="17"/>
        <v>0</v>
      </c>
      <c r="I369" s="48">
        <v>0</v>
      </c>
      <c r="J369" s="9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9">
        <f t="shared" si="18"/>
        <v>0</v>
      </c>
      <c r="S369" s="9">
        <v>0</v>
      </c>
      <c r="T369" s="47"/>
    </row>
    <row r="370" spans="1:20" ht="36">
      <c r="A370" s="33"/>
      <c r="B370" s="20" t="s">
        <v>389</v>
      </c>
      <c r="C370" s="35" t="s">
        <v>346</v>
      </c>
      <c r="D370" s="48">
        <v>0.280488</v>
      </c>
      <c r="E370" s="48">
        <v>0</v>
      </c>
      <c r="F370" s="9">
        <v>0</v>
      </c>
      <c r="G370" s="9">
        <f t="shared" si="16"/>
        <v>0</v>
      </c>
      <c r="H370" s="9">
        <f t="shared" si="17"/>
        <v>0</v>
      </c>
      <c r="I370" s="48">
        <v>0</v>
      </c>
      <c r="J370" s="9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9">
        <f t="shared" si="18"/>
        <v>0</v>
      </c>
      <c r="S370" s="9">
        <v>0</v>
      </c>
      <c r="T370" s="47"/>
    </row>
    <row r="371" spans="1:20" ht="24">
      <c r="A371" s="33"/>
      <c r="B371" s="20" t="s">
        <v>390</v>
      </c>
      <c r="C371" s="35" t="s">
        <v>346</v>
      </c>
      <c r="D371" s="48">
        <v>1.3457843999999999</v>
      </c>
      <c r="E371" s="48">
        <v>0</v>
      </c>
      <c r="F371" s="9">
        <v>0</v>
      </c>
      <c r="G371" s="9">
        <f t="shared" si="16"/>
        <v>0</v>
      </c>
      <c r="H371" s="9">
        <f t="shared" si="17"/>
        <v>0</v>
      </c>
      <c r="I371" s="48">
        <v>0</v>
      </c>
      <c r="J371" s="9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9">
        <f t="shared" si="18"/>
        <v>0</v>
      </c>
      <c r="S371" s="9">
        <v>0</v>
      </c>
      <c r="T371" s="47"/>
    </row>
    <row r="372" spans="1:20" ht="12">
      <c r="A372" s="33"/>
      <c r="B372" s="19" t="s">
        <v>146</v>
      </c>
      <c r="C372" s="35"/>
      <c r="D372" s="48">
        <v>0</v>
      </c>
      <c r="E372" s="48">
        <v>0</v>
      </c>
      <c r="F372" s="9">
        <v>0</v>
      </c>
      <c r="G372" s="9">
        <f t="shared" si="16"/>
        <v>0</v>
      </c>
      <c r="H372" s="9">
        <f t="shared" si="17"/>
        <v>0</v>
      </c>
      <c r="I372" s="48">
        <v>0</v>
      </c>
      <c r="J372" s="9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9">
        <f t="shared" si="18"/>
        <v>0</v>
      </c>
      <c r="S372" s="9">
        <v>0</v>
      </c>
      <c r="T372" s="47"/>
    </row>
    <row r="373" spans="1:20" ht="36">
      <c r="A373" s="33"/>
      <c r="B373" s="20" t="s">
        <v>391</v>
      </c>
      <c r="C373" s="35" t="s">
        <v>346</v>
      </c>
      <c r="D373" s="48">
        <v>1.1721348</v>
      </c>
      <c r="E373" s="48">
        <v>0</v>
      </c>
      <c r="F373" s="9">
        <v>0</v>
      </c>
      <c r="G373" s="9">
        <f t="shared" si="16"/>
        <v>0</v>
      </c>
      <c r="H373" s="9">
        <f t="shared" si="17"/>
        <v>0</v>
      </c>
      <c r="I373" s="48">
        <v>0</v>
      </c>
      <c r="J373" s="9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9">
        <f t="shared" si="18"/>
        <v>0</v>
      </c>
      <c r="S373" s="9">
        <v>0</v>
      </c>
      <c r="T373" s="47"/>
    </row>
    <row r="374" spans="1:20" ht="36">
      <c r="A374" s="33"/>
      <c r="B374" s="20" t="s">
        <v>392</v>
      </c>
      <c r="C374" s="35" t="s">
        <v>346</v>
      </c>
      <c r="D374" s="48">
        <v>0.9984852</v>
      </c>
      <c r="E374" s="48">
        <v>0</v>
      </c>
      <c r="F374" s="9">
        <v>0</v>
      </c>
      <c r="G374" s="9">
        <f t="shared" si="16"/>
        <v>0</v>
      </c>
      <c r="H374" s="9">
        <f t="shared" si="17"/>
        <v>0</v>
      </c>
      <c r="I374" s="48">
        <v>0</v>
      </c>
      <c r="J374" s="9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9">
        <f t="shared" si="18"/>
        <v>0</v>
      </c>
      <c r="S374" s="9">
        <v>0</v>
      </c>
      <c r="T374" s="47"/>
    </row>
    <row r="375" spans="1:20" ht="36">
      <c r="A375" s="33"/>
      <c r="B375" s="20" t="s">
        <v>393</v>
      </c>
      <c r="C375" s="35" t="s">
        <v>346</v>
      </c>
      <c r="D375" s="48">
        <v>0.280488</v>
      </c>
      <c r="E375" s="48">
        <v>0</v>
      </c>
      <c r="F375" s="9">
        <v>0</v>
      </c>
      <c r="G375" s="9">
        <f t="shared" si="16"/>
        <v>0</v>
      </c>
      <c r="H375" s="9">
        <f t="shared" si="17"/>
        <v>0</v>
      </c>
      <c r="I375" s="48">
        <v>0</v>
      </c>
      <c r="J375" s="9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9">
        <f t="shared" si="18"/>
        <v>0</v>
      </c>
      <c r="S375" s="9">
        <v>0</v>
      </c>
      <c r="T375" s="47"/>
    </row>
    <row r="376" spans="1:20" ht="36">
      <c r="A376" s="33"/>
      <c r="B376" s="20" t="s">
        <v>394</v>
      </c>
      <c r="C376" s="35" t="s">
        <v>346</v>
      </c>
      <c r="D376" s="48">
        <v>0.7669524</v>
      </c>
      <c r="E376" s="48">
        <v>0</v>
      </c>
      <c r="F376" s="9">
        <v>0</v>
      </c>
      <c r="G376" s="9">
        <f t="shared" si="16"/>
        <v>0</v>
      </c>
      <c r="H376" s="9">
        <f t="shared" si="17"/>
        <v>0</v>
      </c>
      <c r="I376" s="48">
        <v>0</v>
      </c>
      <c r="J376" s="9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9">
        <f t="shared" si="18"/>
        <v>0</v>
      </c>
      <c r="S376" s="9">
        <v>0</v>
      </c>
      <c r="T376" s="47"/>
    </row>
    <row r="377" spans="1:20" ht="36">
      <c r="A377" s="33"/>
      <c r="B377" s="20" t="s">
        <v>395</v>
      </c>
      <c r="C377" s="35" t="s">
        <v>346</v>
      </c>
      <c r="D377" s="48">
        <v>0.280488</v>
      </c>
      <c r="E377" s="48">
        <v>0</v>
      </c>
      <c r="F377" s="9">
        <v>0</v>
      </c>
      <c r="G377" s="9">
        <f t="shared" si="16"/>
        <v>0</v>
      </c>
      <c r="H377" s="9">
        <f t="shared" si="17"/>
        <v>0</v>
      </c>
      <c r="I377" s="48">
        <v>0</v>
      </c>
      <c r="J377" s="9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9">
        <f t="shared" si="18"/>
        <v>0</v>
      </c>
      <c r="S377" s="9">
        <v>0</v>
      </c>
      <c r="T377" s="47"/>
    </row>
    <row r="378" spans="1:20" ht="36">
      <c r="A378" s="33"/>
      <c r="B378" s="20" t="s">
        <v>396</v>
      </c>
      <c r="C378" s="35" t="s">
        <v>346</v>
      </c>
      <c r="D378" s="48">
        <v>0.280488</v>
      </c>
      <c r="E378" s="48">
        <v>0</v>
      </c>
      <c r="F378" s="9">
        <v>0</v>
      </c>
      <c r="G378" s="9">
        <f t="shared" si="16"/>
        <v>0</v>
      </c>
      <c r="H378" s="9">
        <f t="shared" si="17"/>
        <v>0</v>
      </c>
      <c r="I378" s="48">
        <v>0</v>
      </c>
      <c r="J378" s="9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9">
        <f t="shared" si="18"/>
        <v>0</v>
      </c>
      <c r="S378" s="9">
        <v>0</v>
      </c>
      <c r="T378" s="47"/>
    </row>
    <row r="379" spans="1:20" ht="48">
      <c r="A379" s="33"/>
      <c r="B379" s="20" t="s">
        <v>397</v>
      </c>
      <c r="C379" s="35" t="s">
        <v>346</v>
      </c>
      <c r="D379" s="48">
        <v>1.1461632000000002</v>
      </c>
      <c r="E379" s="48">
        <v>0</v>
      </c>
      <c r="F379" s="9">
        <v>0</v>
      </c>
      <c r="G379" s="9">
        <f t="shared" si="16"/>
        <v>0</v>
      </c>
      <c r="H379" s="9">
        <f t="shared" si="17"/>
        <v>0</v>
      </c>
      <c r="I379" s="48">
        <v>0</v>
      </c>
      <c r="J379" s="9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9">
        <f t="shared" si="18"/>
        <v>0</v>
      </c>
      <c r="S379" s="9">
        <v>0</v>
      </c>
      <c r="T379" s="47"/>
    </row>
    <row r="380" spans="1:20" ht="36">
      <c r="A380" s="33"/>
      <c r="B380" s="20" t="s">
        <v>398</v>
      </c>
      <c r="C380" s="35" t="s">
        <v>346</v>
      </c>
      <c r="D380" s="48">
        <v>0.280488</v>
      </c>
      <c r="E380" s="48">
        <v>0</v>
      </c>
      <c r="F380" s="9">
        <v>0</v>
      </c>
      <c r="G380" s="9">
        <f t="shared" si="16"/>
        <v>0</v>
      </c>
      <c r="H380" s="9">
        <f t="shared" si="17"/>
        <v>0</v>
      </c>
      <c r="I380" s="48">
        <v>0</v>
      </c>
      <c r="J380" s="9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9">
        <f t="shared" si="18"/>
        <v>0</v>
      </c>
      <c r="S380" s="9">
        <v>0</v>
      </c>
      <c r="T380" s="47"/>
    </row>
    <row r="381" spans="1:20" ht="36">
      <c r="A381" s="33"/>
      <c r="B381" s="20" t="s">
        <v>399</v>
      </c>
      <c r="C381" s="35" t="s">
        <v>346</v>
      </c>
      <c r="D381" s="48">
        <v>0.280488</v>
      </c>
      <c r="E381" s="48">
        <v>0</v>
      </c>
      <c r="F381" s="9">
        <v>0</v>
      </c>
      <c r="G381" s="9">
        <f t="shared" si="16"/>
        <v>0</v>
      </c>
      <c r="H381" s="9">
        <f t="shared" si="17"/>
        <v>0</v>
      </c>
      <c r="I381" s="48">
        <v>0</v>
      </c>
      <c r="J381" s="9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9">
        <f t="shared" si="18"/>
        <v>0</v>
      </c>
      <c r="S381" s="9">
        <v>0</v>
      </c>
      <c r="T381" s="47"/>
    </row>
    <row r="382" spans="1:20" ht="12">
      <c r="A382" s="33"/>
      <c r="B382" s="19" t="s">
        <v>93</v>
      </c>
      <c r="C382" s="35"/>
      <c r="D382" s="48">
        <v>0</v>
      </c>
      <c r="E382" s="48">
        <v>0</v>
      </c>
      <c r="F382" s="9">
        <v>0</v>
      </c>
      <c r="G382" s="9">
        <f t="shared" si="16"/>
        <v>0</v>
      </c>
      <c r="H382" s="9">
        <f t="shared" si="17"/>
        <v>0</v>
      </c>
      <c r="I382" s="48">
        <v>0</v>
      </c>
      <c r="J382" s="9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9">
        <f t="shared" si="18"/>
        <v>0</v>
      </c>
      <c r="S382" s="9">
        <v>0</v>
      </c>
      <c r="T382" s="47"/>
    </row>
    <row r="383" spans="1:20" ht="24">
      <c r="A383" s="33"/>
      <c r="B383" s="26" t="s">
        <v>400</v>
      </c>
      <c r="C383" s="35" t="s">
        <v>346</v>
      </c>
      <c r="D383" s="48">
        <v>0.280488</v>
      </c>
      <c r="E383" s="48">
        <v>0</v>
      </c>
      <c r="F383" s="9">
        <v>0</v>
      </c>
      <c r="G383" s="9">
        <f t="shared" si="16"/>
        <v>0.280488</v>
      </c>
      <c r="H383" s="9">
        <f t="shared" si="17"/>
        <v>0.25352201999999996</v>
      </c>
      <c r="I383" s="48">
        <v>0.280488</v>
      </c>
      <c r="J383" s="9">
        <v>0.25352201999999996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9">
        <f t="shared" si="18"/>
        <v>-0.026965980000000056</v>
      </c>
      <c r="S383" s="9">
        <f>R383/G383*100</f>
        <v>-9.61395139899035</v>
      </c>
      <c r="T383" s="21" t="s">
        <v>517</v>
      </c>
    </row>
    <row r="384" spans="1:20" ht="36">
      <c r="A384" s="33"/>
      <c r="B384" s="20" t="s">
        <v>401</v>
      </c>
      <c r="C384" s="35" t="s">
        <v>346</v>
      </c>
      <c r="D384" s="48">
        <v>1.3168428</v>
      </c>
      <c r="E384" s="48">
        <v>0</v>
      </c>
      <c r="F384" s="9">
        <v>0</v>
      </c>
      <c r="G384" s="9">
        <f t="shared" si="16"/>
        <v>0</v>
      </c>
      <c r="H384" s="9">
        <f t="shared" si="17"/>
        <v>0</v>
      </c>
      <c r="I384" s="48">
        <v>0</v>
      </c>
      <c r="J384" s="9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9">
        <f t="shared" si="18"/>
        <v>0</v>
      </c>
      <c r="S384" s="9">
        <v>0</v>
      </c>
      <c r="T384" s="47"/>
    </row>
    <row r="385" spans="1:20" ht="12">
      <c r="A385" s="33"/>
      <c r="B385" s="19" t="s">
        <v>145</v>
      </c>
      <c r="C385" s="35"/>
      <c r="D385" s="48">
        <v>0</v>
      </c>
      <c r="E385" s="48">
        <v>0</v>
      </c>
      <c r="F385" s="9">
        <v>0</v>
      </c>
      <c r="G385" s="9">
        <f t="shared" si="16"/>
        <v>0</v>
      </c>
      <c r="H385" s="9">
        <f t="shared" si="17"/>
        <v>0</v>
      </c>
      <c r="I385" s="48">
        <v>0</v>
      </c>
      <c r="J385" s="9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9">
        <f t="shared" si="18"/>
        <v>0</v>
      </c>
      <c r="S385" s="9">
        <v>0</v>
      </c>
      <c r="T385" s="47"/>
    </row>
    <row r="386" spans="1:20" ht="24">
      <c r="A386" s="33"/>
      <c r="B386" s="27" t="s">
        <v>402</v>
      </c>
      <c r="C386" s="35" t="s">
        <v>346</v>
      </c>
      <c r="D386" s="48">
        <v>0.280488</v>
      </c>
      <c r="E386" s="48">
        <v>0</v>
      </c>
      <c r="F386" s="9">
        <v>0</v>
      </c>
      <c r="G386" s="9">
        <f t="shared" si="16"/>
        <v>0.280488</v>
      </c>
      <c r="H386" s="9">
        <f t="shared" si="17"/>
        <v>0.258710364</v>
      </c>
      <c r="I386" s="48">
        <v>0.280488</v>
      </c>
      <c r="J386" s="9">
        <v>0.258710364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9">
        <f t="shared" si="18"/>
        <v>-0.02177763599999999</v>
      </c>
      <c r="S386" s="9">
        <f>R386/G386*100</f>
        <v>-7.76419525969025</v>
      </c>
      <c r="T386" s="21" t="s">
        <v>517</v>
      </c>
    </row>
    <row r="387" spans="1:20" ht="36">
      <c r="A387" s="33"/>
      <c r="B387" s="20" t="s">
        <v>403</v>
      </c>
      <c r="C387" s="35" t="s">
        <v>346</v>
      </c>
      <c r="D387" s="48">
        <v>1.3602551999999999</v>
      </c>
      <c r="E387" s="48">
        <v>0</v>
      </c>
      <c r="F387" s="9">
        <v>0</v>
      </c>
      <c r="G387" s="9">
        <f t="shared" si="16"/>
        <v>0</v>
      </c>
      <c r="H387" s="9">
        <f t="shared" si="17"/>
        <v>0</v>
      </c>
      <c r="I387" s="48">
        <v>0</v>
      </c>
      <c r="J387" s="9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9">
        <f t="shared" si="18"/>
        <v>0</v>
      </c>
      <c r="S387" s="9">
        <v>0</v>
      </c>
      <c r="T387" s="47"/>
    </row>
    <row r="388" spans="1:20" ht="24">
      <c r="A388" s="34" t="s">
        <v>119</v>
      </c>
      <c r="B388" s="23" t="s">
        <v>120</v>
      </c>
      <c r="C388" s="42" t="s">
        <v>30</v>
      </c>
      <c r="D388" s="48">
        <v>2.9260272</v>
      </c>
      <c r="E388" s="48">
        <v>0</v>
      </c>
      <c r="F388" s="9">
        <v>0</v>
      </c>
      <c r="G388" s="9">
        <f t="shared" si="16"/>
        <v>0.6028895999999999</v>
      </c>
      <c r="H388" s="9">
        <f t="shared" si="17"/>
        <v>0.564551052</v>
      </c>
      <c r="I388" s="48">
        <v>0.6028895999999999</v>
      </c>
      <c r="J388" s="9">
        <v>0.564551052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9">
        <f t="shared" si="18"/>
        <v>-0.03833854799999992</v>
      </c>
      <c r="S388" s="9">
        <f>R388/G388*100</f>
        <v>-6.359132418273582</v>
      </c>
      <c r="T388" s="47"/>
    </row>
    <row r="389" spans="1:20" ht="36">
      <c r="A389" s="34" t="s">
        <v>119</v>
      </c>
      <c r="B389" s="25" t="s">
        <v>121</v>
      </c>
      <c r="C389" s="41" t="s">
        <v>404</v>
      </c>
      <c r="D389" s="48">
        <v>2.9260272</v>
      </c>
      <c r="E389" s="48">
        <v>0</v>
      </c>
      <c r="F389" s="9">
        <v>0</v>
      </c>
      <c r="G389" s="9">
        <f t="shared" si="16"/>
        <v>0.6028895999999999</v>
      </c>
      <c r="H389" s="9">
        <f t="shared" si="17"/>
        <v>0.564551052</v>
      </c>
      <c r="I389" s="48">
        <v>0.6028895999999999</v>
      </c>
      <c r="J389" s="9">
        <v>0.564551052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9">
        <f t="shared" si="18"/>
        <v>-0.03833854799999992</v>
      </c>
      <c r="S389" s="9">
        <f>R389/G389*100</f>
        <v>-6.359132418273582</v>
      </c>
      <c r="T389" s="47"/>
    </row>
    <row r="390" spans="1:20" ht="12">
      <c r="A390" s="33"/>
      <c r="B390" s="19" t="s">
        <v>166</v>
      </c>
      <c r="C390" s="35"/>
      <c r="D390" s="48">
        <v>0</v>
      </c>
      <c r="E390" s="48">
        <v>0</v>
      </c>
      <c r="F390" s="9">
        <v>0</v>
      </c>
      <c r="G390" s="9">
        <f t="shared" si="16"/>
        <v>0</v>
      </c>
      <c r="H390" s="9">
        <f t="shared" si="17"/>
        <v>0</v>
      </c>
      <c r="I390" s="48">
        <v>0</v>
      </c>
      <c r="J390" s="9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9">
        <f t="shared" si="18"/>
        <v>0</v>
      </c>
      <c r="S390" s="9">
        <v>0</v>
      </c>
      <c r="T390" s="47"/>
    </row>
    <row r="391" spans="1:20" ht="12">
      <c r="A391" s="33"/>
      <c r="B391" s="19" t="s">
        <v>122</v>
      </c>
      <c r="C391" s="35"/>
      <c r="D391" s="48">
        <v>0</v>
      </c>
      <c r="E391" s="48">
        <v>0</v>
      </c>
      <c r="F391" s="9">
        <v>0</v>
      </c>
      <c r="G391" s="9">
        <f t="shared" si="16"/>
        <v>0</v>
      </c>
      <c r="H391" s="9">
        <f t="shared" si="17"/>
        <v>0</v>
      </c>
      <c r="I391" s="48">
        <v>0</v>
      </c>
      <c r="J391" s="9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9">
        <f t="shared" si="18"/>
        <v>0</v>
      </c>
      <c r="S391" s="9">
        <v>0</v>
      </c>
      <c r="T391" s="47"/>
    </row>
    <row r="392" spans="1:20" ht="36">
      <c r="A392" s="33"/>
      <c r="B392" s="21" t="s">
        <v>405</v>
      </c>
      <c r="C392" s="35" t="s">
        <v>404</v>
      </c>
      <c r="D392" s="48">
        <v>0.3547008</v>
      </c>
      <c r="E392" s="48">
        <v>0</v>
      </c>
      <c r="F392" s="9">
        <v>0</v>
      </c>
      <c r="G392" s="9">
        <f t="shared" si="16"/>
        <v>0</v>
      </c>
      <c r="H392" s="9">
        <f t="shared" si="17"/>
        <v>0</v>
      </c>
      <c r="I392" s="48">
        <v>0</v>
      </c>
      <c r="J392" s="9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9">
        <f t="shared" si="18"/>
        <v>0</v>
      </c>
      <c r="S392" s="9">
        <v>0</v>
      </c>
      <c r="T392" s="47"/>
    </row>
    <row r="393" spans="1:20" ht="36">
      <c r="A393" s="33"/>
      <c r="B393" s="21" t="s">
        <v>406</v>
      </c>
      <c r="C393" s="35" t="s">
        <v>404</v>
      </c>
      <c r="D393" s="48">
        <v>0.30144479999999996</v>
      </c>
      <c r="E393" s="48">
        <v>0</v>
      </c>
      <c r="F393" s="9">
        <v>0</v>
      </c>
      <c r="G393" s="9">
        <f t="shared" si="16"/>
        <v>0</v>
      </c>
      <c r="H393" s="9">
        <f t="shared" si="17"/>
        <v>0</v>
      </c>
      <c r="I393" s="48">
        <v>0</v>
      </c>
      <c r="J393" s="9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9">
        <f t="shared" si="18"/>
        <v>0</v>
      </c>
      <c r="S393" s="9">
        <v>0</v>
      </c>
      <c r="T393" s="47"/>
    </row>
    <row r="394" spans="1:20" ht="36">
      <c r="A394" s="33"/>
      <c r="B394" s="21" t="s">
        <v>407</v>
      </c>
      <c r="C394" s="35" t="s">
        <v>404</v>
      </c>
      <c r="D394" s="48">
        <v>0.30144479999999996</v>
      </c>
      <c r="E394" s="48">
        <v>0</v>
      </c>
      <c r="F394" s="9">
        <v>0</v>
      </c>
      <c r="G394" s="9">
        <f t="shared" si="16"/>
        <v>0</v>
      </c>
      <c r="H394" s="9">
        <f t="shared" si="17"/>
        <v>0</v>
      </c>
      <c r="I394" s="48">
        <v>0</v>
      </c>
      <c r="J394" s="9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9">
        <f t="shared" si="18"/>
        <v>0</v>
      </c>
      <c r="S394" s="9">
        <v>0</v>
      </c>
      <c r="T394" s="47"/>
    </row>
    <row r="395" spans="1:20" ht="12">
      <c r="A395" s="33"/>
      <c r="B395" s="19" t="s">
        <v>90</v>
      </c>
      <c r="C395" s="35"/>
      <c r="D395" s="48">
        <v>0</v>
      </c>
      <c r="E395" s="48">
        <v>0</v>
      </c>
      <c r="F395" s="9">
        <v>0</v>
      </c>
      <c r="G395" s="9">
        <f t="shared" si="16"/>
        <v>0</v>
      </c>
      <c r="H395" s="9">
        <f t="shared" si="17"/>
        <v>0</v>
      </c>
      <c r="I395" s="48">
        <v>0</v>
      </c>
      <c r="J395" s="9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9">
        <f t="shared" si="18"/>
        <v>0</v>
      </c>
      <c r="S395" s="9">
        <v>0</v>
      </c>
      <c r="T395" s="47"/>
    </row>
    <row r="396" spans="1:20" ht="36">
      <c r="A396" s="33"/>
      <c r="B396" s="21" t="s">
        <v>408</v>
      </c>
      <c r="C396" s="35" t="s">
        <v>404</v>
      </c>
      <c r="D396" s="48">
        <v>0.3547008</v>
      </c>
      <c r="E396" s="48">
        <v>0</v>
      </c>
      <c r="F396" s="9">
        <v>0</v>
      </c>
      <c r="G396" s="9">
        <f t="shared" si="16"/>
        <v>0</v>
      </c>
      <c r="H396" s="9">
        <f t="shared" si="17"/>
        <v>0</v>
      </c>
      <c r="I396" s="48">
        <v>0</v>
      </c>
      <c r="J396" s="9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9">
        <f t="shared" si="18"/>
        <v>0</v>
      </c>
      <c r="S396" s="9">
        <v>0</v>
      </c>
      <c r="T396" s="47"/>
    </row>
    <row r="397" spans="1:20" ht="36">
      <c r="A397" s="33"/>
      <c r="B397" s="21" t="s">
        <v>409</v>
      </c>
      <c r="C397" s="35" t="s">
        <v>404</v>
      </c>
      <c r="D397" s="48">
        <v>0.3547008</v>
      </c>
      <c r="E397" s="48">
        <v>0</v>
      </c>
      <c r="F397" s="9">
        <v>0</v>
      </c>
      <c r="G397" s="9">
        <f t="shared" si="16"/>
        <v>0</v>
      </c>
      <c r="H397" s="9">
        <f t="shared" si="17"/>
        <v>0</v>
      </c>
      <c r="I397" s="48">
        <v>0</v>
      </c>
      <c r="J397" s="9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9">
        <f t="shared" si="18"/>
        <v>0</v>
      </c>
      <c r="S397" s="9">
        <v>0</v>
      </c>
      <c r="T397" s="47"/>
    </row>
    <row r="398" spans="1:20" ht="12">
      <c r="A398" s="33"/>
      <c r="B398" s="19" t="s">
        <v>91</v>
      </c>
      <c r="C398" s="35"/>
      <c r="D398" s="48">
        <v>0</v>
      </c>
      <c r="E398" s="48">
        <v>0</v>
      </c>
      <c r="F398" s="9">
        <v>0</v>
      </c>
      <c r="G398" s="9">
        <f t="shared" si="16"/>
        <v>0</v>
      </c>
      <c r="H398" s="9">
        <f t="shared" si="17"/>
        <v>0</v>
      </c>
      <c r="I398" s="48">
        <v>0</v>
      </c>
      <c r="J398" s="9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9">
        <f t="shared" si="18"/>
        <v>0</v>
      </c>
      <c r="S398" s="9">
        <v>0</v>
      </c>
      <c r="T398" s="47"/>
    </row>
    <row r="399" spans="1:20" ht="48">
      <c r="A399" s="33"/>
      <c r="B399" s="21" t="s">
        <v>410</v>
      </c>
      <c r="C399" s="35" t="s">
        <v>404</v>
      </c>
      <c r="D399" s="48">
        <v>0.30144479999999996</v>
      </c>
      <c r="E399" s="48">
        <v>0</v>
      </c>
      <c r="F399" s="9">
        <v>0</v>
      </c>
      <c r="G399" s="9">
        <f t="shared" si="16"/>
        <v>0.30144479999999996</v>
      </c>
      <c r="H399" s="9">
        <f t="shared" si="17"/>
        <v>0.27723865200000003</v>
      </c>
      <c r="I399" s="48">
        <v>0.30144479999999996</v>
      </c>
      <c r="J399" s="9">
        <v>0.27723865200000003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9">
        <f t="shared" si="18"/>
        <v>-0.024206147999999927</v>
      </c>
      <c r="S399" s="9">
        <f>R399/G399*100</f>
        <v>-8.030043311412216</v>
      </c>
      <c r="T399" s="21" t="s">
        <v>517</v>
      </c>
    </row>
    <row r="400" spans="1:20" ht="48">
      <c r="A400" s="33"/>
      <c r="B400" s="21" t="s">
        <v>411</v>
      </c>
      <c r="C400" s="35" t="s">
        <v>404</v>
      </c>
      <c r="D400" s="48">
        <v>0.3547008</v>
      </c>
      <c r="E400" s="48">
        <v>0</v>
      </c>
      <c r="F400" s="9">
        <v>0</v>
      </c>
      <c r="G400" s="9">
        <f t="shared" si="16"/>
        <v>0</v>
      </c>
      <c r="H400" s="9">
        <f t="shared" si="17"/>
        <v>0</v>
      </c>
      <c r="I400" s="48">
        <v>0</v>
      </c>
      <c r="J400" s="9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9">
        <f t="shared" si="18"/>
        <v>0</v>
      </c>
      <c r="S400" s="9">
        <v>0</v>
      </c>
      <c r="T400" s="47"/>
    </row>
    <row r="401" spans="1:20" ht="12">
      <c r="A401" s="33"/>
      <c r="B401" s="19" t="s">
        <v>93</v>
      </c>
      <c r="C401" s="35"/>
      <c r="D401" s="48">
        <v>0</v>
      </c>
      <c r="E401" s="48">
        <v>0</v>
      </c>
      <c r="F401" s="9">
        <v>0</v>
      </c>
      <c r="G401" s="9">
        <f t="shared" si="16"/>
        <v>0</v>
      </c>
      <c r="H401" s="9">
        <f t="shared" si="17"/>
        <v>0</v>
      </c>
      <c r="I401" s="48">
        <v>0</v>
      </c>
      <c r="J401" s="9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9">
        <f t="shared" si="18"/>
        <v>0</v>
      </c>
      <c r="S401" s="9">
        <v>0</v>
      </c>
      <c r="T401" s="47"/>
    </row>
    <row r="402" spans="1:20" ht="48">
      <c r="A402" s="33"/>
      <c r="B402" s="20" t="s">
        <v>412</v>
      </c>
      <c r="C402" s="35" t="s">
        <v>404</v>
      </c>
      <c r="D402" s="48">
        <v>0.30144479999999996</v>
      </c>
      <c r="E402" s="48">
        <v>0</v>
      </c>
      <c r="F402" s="9">
        <v>0</v>
      </c>
      <c r="G402" s="9">
        <f t="shared" si="16"/>
        <v>0.30144479999999996</v>
      </c>
      <c r="H402" s="9">
        <f t="shared" si="17"/>
        <v>0.28731239999999997</v>
      </c>
      <c r="I402" s="48">
        <v>0.30144479999999996</v>
      </c>
      <c r="J402" s="9">
        <v>0.28731239999999997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9">
        <f t="shared" si="18"/>
        <v>-0.01413239999999999</v>
      </c>
      <c r="S402" s="9">
        <f>R402/G402*100</f>
        <v>-4.6882215251349475</v>
      </c>
      <c r="T402" s="21" t="s">
        <v>517</v>
      </c>
    </row>
    <row r="403" spans="1:20" ht="12">
      <c r="A403" s="33"/>
      <c r="B403" s="19" t="s">
        <v>145</v>
      </c>
      <c r="C403" s="35"/>
      <c r="D403" s="48">
        <v>0</v>
      </c>
      <c r="E403" s="48">
        <v>0</v>
      </c>
      <c r="F403" s="9">
        <v>0</v>
      </c>
      <c r="G403" s="9">
        <f aca="true" t="shared" si="19" ref="G403:G466">I403+K403+M403+O403</f>
        <v>0</v>
      </c>
      <c r="H403" s="9">
        <f aca="true" t="shared" si="20" ref="H403:H466">J403+L403+N403+P403</f>
        <v>0</v>
      </c>
      <c r="I403" s="48">
        <v>0</v>
      </c>
      <c r="J403" s="9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9">
        <f aca="true" t="shared" si="21" ref="R403:R466">H403-G403</f>
        <v>0</v>
      </c>
      <c r="S403" s="9">
        <v>0</v>
      </c>
      <c r="T403" s="47"/>
    </row>
    <row r="404" spans="1:20" ht="48">
      <c r="A404" s="33"/>
      <c r="B404" s="20" t="s">
        <v>413</v>
      </c>
      <c r="C404" s="35" t="s">
        <v>404</v>
      </c>
      <c r="D404" s="48">
        <v>0.30144479999999996</v>
      </c>
      <c r="E404" s="48">
        <v>0</v>
      </c>
      <c r="F404" s="9">
        <v>0</v>
      </c>
      <c r="G404" s="9">
        <f t="shared" si="19"/>
        <v>0</v>
      </c>
      <c r="H404" s="9">
        <f t="shared" si="20"/>
        <v>0</v>
      </c>
      <c r="I404" s="48">
        <v>0</v>
      </c>
      <c r="J404" s="9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9">
        <f t="shared" si="21"/>
        <v>0</v>
      </c>
      <c r="S404" s="9">
        <v>0</v>
      </c>
      <c r="T404" s="47"/>
    </row>
    <row r="405" spans="1:20" ht="24">
      <c r="A405" s="33" t="s">
        <v>123</v>
      </c>
      <c r="B405" s="23" t="s">
        <v>124</v>
      </c>
      <c r="C405" s="35"/>
      <c r="D405" s="48">
        <v>0</v>
      </c>
      <c r="E405" s="48">
        <v>0</v>
      </c>
      <c r="F405" s="9">
        <v>0</v>
      </c>
      <c r="G405" s="9">
        <f t="shared" si="19"/>
        <v>0</v>
      </c>
      <c r="H405" s="9">
        <f t="shared" si="20"/>
        <v>0</v>
      </c>
      <c r="I405" s="48">
        <v>0</v>
      </c>
      <c r="J405" s="9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9">
        <f t="shared" si="21"/>
        <v>0</v>
      </c>
      <c r="S405" s="9">
        <v>0</v>
      </c>
      <c r="T405" s="47"/>
    </row>
    <row r="406" spans="1:20" ht="36">
      <c r="A406" s="33" t="s">
        <v>125</v>
      </c>
      <c r="B406" s="23" t="s">
        <v>126</v>
      </c>
      <c r="C406" s="35"/>
      <c r="D406" s="48">
        <v>0</v>
      </c>
      <c r="E406" s="48">
        <v>0</v>
      </c>
      <c r="F406" s="9">
        <v>0</v>
      </c>
      <c r="G406" s="9">
        <f t="shared" si="19"/>
        <v>0</v>
      </c>
      <c r="H406" s="9">
        <f t="shared" si="20"/>
        <v>0</v>
      </c>
      <c r="I406" s="48">
        <v>0</v>
      </c>
      <c r="J406" s="9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9">
        <f t="shared" si="21"/>
        <v>0</v>
      </c>
      <c r="S406" s="9">
        <v>0</v>
      </c>
      <c r="T406" s="47"/>
    </row>
    <row r="407" spans="1:20" ht="36">
      <c r="A407" s="34" t="s">
        <v>127</v>
      </c>
      <c r="B407" s="23" t="s">
        <v>128</v>
      </c>
      <c r="C407" s="42" t="s">
        <v>30</v>
      </c>
      <c r="D407" s="48">
        <v>31.923653068444118</v>
      </c>
      <c r="E407" s="48">
        <v>0</v>
      </c>
      <c r="F407" s="9">
        <v>0</v>
      </c>
      <c r="G407" s="9">
        <f t="shared" si="19"/>
        <v>4.430411476413552</v>
      </c>
      <c r="H407" s="9">
        <f t="shared" si="20"/>
        <v>7.105663319999999</v>
      </c>
      <c r="I407" s="48">
        <v>4.430411476413552</v>
      </c>
      <c r="J407" s="9">
        <v>7.105663319999999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9">
        <f t="shared" si="21"/>
        <v>2.675251843586447</v>
      </c>
      <c r="S407" s="9">
        <f>R407/G407*100</f>
        <v>60.38382344007653</v>
      </c>
      <c r="T407" s="47"/>
    </row>
    <row r="408" spans="1:20" ht="24">
      <c r="A408" s="34" t="s">
        <v>129</v>
      </c>
      <c r="B408" s="23" t="s">
        <v>130</v>
      </c>
      <c r="C408" s="41"/>
      <c r="D408" s="48">
        <v>0</v>
      </c>
      <c r="E408" s="48">
        <v>0</v>
      </c>
      <c r="F408" s="9">
        <v>0</v>
      </c>
      <c r="G408" s="9">
        <f t="shared" si="19"/>
        <v>0</v>
      </c>
      <c r="H408" s="9">
        <f t="shared" si="20"/>
        <v>0</v>
      </c>
      <c r="I408" s="48">
        <v>0</v>
      </c>
      <c r="J408" s="9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9">
        <f t="shared" si="21"/>
        <v>0</v>
      </c>
      <c r="S408" s="9">
        <v>0</v>
      </c>
      <c r="T408" s="47"/>
    </row>
    <row r="409" spans="1:20" ht="24">
      <c r="A409" s="34" t="s">
        <v>131</v>
      </c>
      <c r="B409" s="23" t="s">
        <v>132</v>
      </c>
      <c r="C409" s="42" t="s">
        <v>30</v>
      </c>
      <c r="D409" s="48">
        <v>31.923653068444118</v>
      </c>
      <c r="E409" s="48">
        <v>0</v>
      </c>
      <c r="F409" s="9">
        <v>0</v>
      </c>
      <c r="G409" s="9">
        <f t="shared" si="19"/>
        <v>4.430411476413552</v>
      </c>
      <c r="H409" s="9">
        <f t="shared" si="20"/>
        <v>7.105663319999999</v>
      </c>
      <c r="I409" s="48">
        <v>4.430411476413552</v>
      </c>
      <c r="J409" s="9">
        <v>7.105663319999999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9">
        <f t="shared" si="21"/>
        <v>2.675251843586447</v>
      </c>
      <c r="S409" s="9">
        <f>R409/G409*100</f>
        <v>60.38382344007653</v>
      </c>
      <c r="T409" s="47"/>
    </row>
    <row r="410" spans="1:20" ht="24">
      <c r="A410" s="34" t="s">
        <v>160</v>
      </c>
      <c r="B410" s="25" t="s">
        <v>414</v>
      </c>
      <c r="C410" s="41" t="s">
        <v>415</v>
      </c>
      <c r="D410" s="48">
        <v>3.0465467999999998</v>
      </c>
      <c r="E410" s="48">
        <v>0</v>
      </c>
      <c r="F410" s="9">
        <v>0</v>
      </c>
      <c r="G410" s="9">
        <f t="shared" si="19"/>
        <v>0</v>
      </c>
      <c r="H410" s="9">
        <f t="shared" si="20"/>
        <v>0</v>
      </c>
      <c r="I410" s="48">
        <v>0</v>
      </c>
      <c r="J410" s="9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9">
        <f t="shared" si="21"/>
        <v>0</v>
      </c>
      <c r="S410" s="9">
        <v>0</v>
      </c>
      <c r="T410" s="47"/>
    </row>
    <row r="411" spans="1:20" ht="12">
      <c r="A411" s="34"/>
      <c r="B411" s="28">
        <v>2021</v>
      </c>
      <c r="C411" s="35" t="s">
        <v>415</v>
      </c>
      <c r="D411" s="48">
        <v>0</v>
      </c>
      <c r="E411" s="48">
        <v>0</v>
      </c>
      <c r="F411" s="9">
        <v>0</v>
      </c>
      <c r="G411" s="9">
        <f t="shared" si="19"/>
        <v>0</v>
      </c>
      <c r="H411" s="9">
        <f t="shared" si="20"/>
        <v>0</v>
      </c>
      <c r="I411" s="48">
        <v>0</v>
      </c>
      <c r="J411" s="9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9">
        <f t="shared" si="21"/>
        <v>0</v>
      </c>
      <c r="S411" s="9">
        <v>0</v>
      </c>
      <c r="T411" s="47"/>
    </row>
    <row r="412" spans="1:20" ht="12">
      <c r="A412" s="34" t="s">
        <v>161</v>
      </c>
      <c r="B412" s="25" t="s">
        <v>133</v>
      </c>
      <c r="C412" s="41" t="s">
        <v>416</v>
      </c>
      <c r="D412" s="48">
        <v>0.6699539999999999</v>
      </c>
      <c r="E412" s="48">
        <v>0</v>
      </c>
      <c r="F412" s="9">
        <v>0</v>
      </c>
      <c r="G412" s="9">
        <f t="shared" si="19"/>
        <v>0</v>
      </c>
      <c r="H412" s="9">
        <f t="shared" si="20"/>
        <v>0</v>
      </c>
      <c r="I412" s="48">
        <v>0</v>
      </c>
      <c r="J412" s="9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9">
        <f t="shared" si="21"/>
        <v>0</v>
      </c>
      <c r="S412" s="9">
        <v>0</v>
      </c>
      <c r="T412" s="47"/>
    </row>
    <row r="413" spans="1:20" ht="12">
      <c r="A413" s="34"/>
      <c r="B413" s="29">
        <v>2021</v>
      </c>
      <c r="C413" s="35" t="s">
        <v>416</v>
      </c>
      <c r="D413" s="48">
        <v>0.6699539999999999</v>
      </c>
      <c r="E413" s="48">
        <v>0</v>
      </c>
      <c r="F413" s="9">
        <v>0</v>
      </c>
      <c r="G413" s="9">
        <f t="shared" si="19"/>
        <v>0</v>
      </c>
      <c r="H413" s="9">
        <f t="shared" si="20"/>
        <v>0</v>
      </c>
      <c r="I413" s="48">
        <v>0</v>
      </c>
      <c r="J413" s="9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9">
        <f t="shared" si="21"/>
        <v>0</v>
      </c>
      <c r="S413" s="9">
        <v>0</v>
      </c>
      <c r="T413" s="47"/>
    </row>
    <row r="414" spans="1:20" ht="24">
      <c r="A414" s="34" t="s">
        <v>162</v>
      </c>
      <c r="B414" s="30" t="s">
        <v>134</v>
      </c>
      <c r="C414" s="41" t="s">
        <v>417</v>
      </c>
      <c r="D414" s="48">
        <v>28.20715226844412</v>
      </c>
      <c r="E414" s="48">
        <v>0</v>
      </c>
      <c r="F414" s="9">
        <v>0</v>
      </c>
      <c r="G414" s="9">
        <f t="shared" si="19"/>
        <v>4.430411476413552</v>
      </c>
      <c r="H414" s="9">
        <f t="shared" si="20"/>
        <v>7.105663319999999</v>
      </c>
      <c r="I414" s="48">
        <v>4.430411476413552</v>
      </c>
      <c r="J414" s="9">
        <v>7.105663319999999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9">
        <f t="shared" si="21"/>
        <v>2.675251843586447</v>
      </c>
      <c r="S414" s="9">
        <f>R414/G414*100</f>
        <v>60.38382344007653</v>
      </c>
      <c r="T414" s="47"/>
    </row>
    <row r="415" spans="1:20" ht="12">
      <c r="A415" s="33"/>
      <c r="B415" s="19" t="s">
        <v>166</v>
      </c>
      <c r="C415" s="35"/>
      <c r="D415" s="48">
        <v>0</v>
      </c>
      <c r="E415" s="48">
        <v>0</v>
      </c>
      <c r="F415" s="9">
        <v>0</v>
      </c>
      <c r="G415" s="9">
        <f t="shared" si="19"/>
        <v>0</v>
      </c>
      <c r="H415" s="9">
        <f t="shared" si="20"/>
        <v>0</v>
      </c>
      <c r="I415" s="48">
        <v>0</v>
      </c>
      <c r="J415" s="9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9">
        <f t="shared" si="21"/>
        <v>0</v>
      </c>
      <c r="S415" s="9">
        <v>0</v>
      </c>
      <c r="T415" s="47"/>
    </row>
    <row r="416" spans="1:20" ht="12">
      <c r="A416" s="33"/>
      <c r="B416" s="20" t="s">
        <v>418</v>
      </c>
      <c r="C416" s="35" t="s">
        <v>417</v>
      </c>
      <c r="D416" s="48">
        <v>0.3170338983050847</v>
      </c>
      <c r="E416" s="48">
        <v>0</v>
      </c>
      <c r="F416" s="9">
        <v>0</v>
      </c>
      <c r="G416" s="9">
        <f t="shared" si="19"/>
        <v>0</v>
      </c>
      <c r="H416" s="9">
        <f t="shared" si="20"/>
        <v>0</v>
      </c>
      <c r="I416" s="48">
        <v>0</v>
      </c>
      <c r="J416" s="9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9">
        <f t="shared" si="21"/>
        <v>0</v>
      </c>
      <c r="S416" s="9">
        <v>0</v>
      </c>
      <c r="T416" s="47"/>
    </row>
    <row r="417" spans="1:20" ht="12">
      <c r="A417" s="33"/>
      <c r="B417" s="20" t="s">
        <v>419</v>
      </c>
      <c r="C417" s="35" t="s">
        <v>417</v>
      </c>
      <c r="D417" s="48">
        <v>0.5662881355932203</v>
      </c>
      <c r="E417" s="48">
        <v>0</v>
      </c>
      <c r="F417" s="9">
        <v>0</v>
      </c>
      <c r="G417" s="9">
        <f t="shared" si="19"/>
        <v>0</v>
      </c>
      <c r="H417" s="9">
        <f t="shared" si="20"/>
        <v>0</v>
      </c>
      <c r="I417" s="48">
        <v>0</v>
      </c>
      <c r="J417" s="9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9">
        <f t="shared" si="21"/>
        <v>0</v>
      </c>
      <c r="S417" s="9">
        <v>0</v>
      </c>
      <c r="T417" s="47"/>
    </row>
    <row r="418" spans="1:20" ht="12">
      <c r="A418" s="33"/>
      <c r="B418" s="20" t="s">
        <v>502</v>
      </c>
      <c r="C418" s="35" t="s">
        <v>417</v>
      </c>
      <c r="D418" s="48">
        <v>0</v>
      </c>
      <c r="E418" s="48">
        <v>0</v>
      </c>
      <c r="F418" s="9">
        <v>0</v>
      </c>
      <c r="G418" s="9">
        <f t="shared" si="19"/>
        <v>0</v>
      </c>
      <c r="H418" s="9">
        <f t="shared" si="20"/>
        <v>0.32835</v>
      </c>
      <c r="I418" s="48">
        <v>0</v>
      </c>
      <c r="J418" s="9">
        <v>0.32835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9">
        <f t="shared" si="21"/>
        <v>0.32835</v>
      </c>
      <c r="S418" s="9">
        <v>0</v>
      </c>
      <c r="T418" s="47" t="s">
        <v>510</v>
      </c>
    </row>
    <row r="419" spans="1:20" ht="24">
      <c r="A419" s="33"/>
      <c r="B419" s="20" t="s">
        <v>420</v>
      </c>
      <c r="C419" s="35" t="s">
        <v>417</v>
      </c>
      <c r="D419" s="48">
        <v>0.5466101694915254</v>
      </c>
      <c r="E419" s="48">
        <v>0</v>
      </c>
      <c r="F419" s="9">
        <v>0</v>
      </c>
      <c r="G419" s="9">
        <f t="shared" si="19"/>
        <v>0</v>
      </c>
      <c r="H419" s="9">
        <f t="shared" si="20"/>
        <v>0</v>
      </c>
      <c r="I419" s="48">
        <v>0</v>
      </c>
      <c r="J419" s="9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9">
        <f t="shared" si="21"/>
        <v>0</v>
      </c>
      <c r="S419" s="9">
        <v>0</v>
      </c>
      <c r="T419" s="47"/>
    </row>
    <row r="420" spans="1:20" ht="24">
      <c r="A420" s="33"/>
      <c r="B420" s="20" t="s">
        <v>421</v>
      </c>
      <c r="C420" s="35" t="s">
        <v>417</v>
      </c>
      <c r="D420" s="48">
        <v>0.16398305084745762</v>
      </c>
      <c r="E420" s="48">
        <v>0</v>
      </c>
      <c r="F420" s="9">
        <v>0</v>
      </c>
      <c r="G420" s="9">
        <f t="shared" si="19"/>
        <v>0</v>
      </c>
      <c r="H420" s="9">
        <f t="shared" si="20"/>
        <v>0</v>
      </c>
      <c r="I420" s="48">
        <v>0</v>
      </c>
      <c r="J420" s="9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9">
        <f t="shared" si="21"/>
        <v>0</v>
      </c>
      <c r="S420" s="9">
        <v>0</v>
      </c>
      <c r="T420" s="47"/>
    </row>
    <row r="421" spans="1:20" ht="12">
      <c r="A421" s="33"/>
      <c r="B421" s="20" t="s">
        <v>422</v>
      </c>
      <c r="C421" s="35" t="s">
        <v>417</v>
      </c>
      <c r="D421" s="48">
        <v>3.8262711864406778</v>
      </c>
      <c r="E421" s="48">
        <v>0</v>
      </c>
      <c r="F421" s="9">
        <v>0</v>
      </c>
      <c r="G421" s="9">
        <f t="shared" si="19"/>
        <v>0</v>
      </c>
      <c r="H421" s="9">
        <f t="shared" si="20"/>
        <v>0</v>
      </c>
      <c r="I421" s="48">
        <v>0</v>
      </c>
      <c r="J421" s="9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9">
        <f t="shared" si="21"/>
        <v>0</v>
      </c>
      <c r="S421" s="9">
        <v>0</v>
      </c>
      <c r="T421" s="47"/>
    </row>
    <row r="422" spans="1:20" ht="12">
      <c r="A422" s="33"/>
      <c r="B422" s="20" t="s">
        <v>423</v>
      </c>
      <c r="C422" s="35" t="s">
        <v>417</v>
      </c>
      <c r="D422" s="48">
        <v>1.7491525423728815</v>
      </c>
      <c r="E422" s="48">
        <v>0</v>
      </c>
      <c r="F422" s="9">
        <v>0</v>
      </c>
      <c r="G422" s="9">
        <f t="shared" si="19"/>
        <v>0</v>
      </c>
      <c r="H422" s="9">
        <f t="shared" si="20"/>
        <v>0</v>
      </c>
      <c r="I422" s="48">
        <v>0</v>
      </c>
      <c r="J422" s="9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9">
        <f t="shared" si="21"/>
        <v>0</v>
      </c>
      <c r="S422" s="9">
        <v>0</v>
      </c>
      <c r="T422" s="47"/>
    </row>
    <row r="423" spans="1:20" ht="12">
      <c r="A423" s="33"/>
      <c r="B423" s="20" t="s">
        <v>424</v>
      </c>
      <c r="C423" s="35" t="s">
        <v>417</v>
      </c>
      <c r="D423" s="48">
        <v>6.011227620701759</v>
      </c>
      <c r="E423" s="48">
        <v>0</v>
      </c>
      <c r="F423" s="9">
        <v>0</v>
      </c>
      <c r="G423" s="9">
        <f t="shared" si="19"/>
        <v>0</v>
      </c>
      <c r="H423" s="9">
        <f t="shared" si="20"/>
        <v>0</v>
      </c>
      <c r="I423" s="48">
        <v>0</v>
      </c>
      <c r="J423" s="9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9">
        <f t="shared" si="21"/>
        <v>0</v>
      </c>
      <c r="S423" s="9">
        <v>0</v>
      </c>
      <c r="T423" s="47"/>
    </row>
    <row r="424" spans="1:20" ht="12">
      <c r="A424" s="33"/>
      <c r="B424" s="20" t="s">
        <v>425</v>
      </c>
      <c r="C424" s="35" t="s">
        <v>417</v>
      </c>
      <c r="D424" s="48">
        <v>8.860822952827103</v>
      </c>
      <c r="E424" s="48">
        <v>0</v>
      </c>
      <c r="F424" s="9">
        <v>0</v>
      </c>
      <c r="G424" s="9">
        <f t="shared" si="19"/>
        <v>4.430411476413552</v>
      </c>
      <c r="H424" s="9">
        <f t="shared" si="20"/>
        <v>5.277999995999999</v>
      </c>
      <c r="I424" s="48">
        <v>4.430411476413552</v>
      </c>
      <c r="J424" s="9">
        <v>5.277999995999999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9">
        <f t="shared" si="21"/>
        <v>0.8475885195864477</v>
      </c>
      <c r="S424" s="9">
        <f>R424/G424*100</f>
        <v>19.13114671399724</v>
      </c>
      <c r="T424" s="47" t="s">
        <v>518</v>
      </c>
    </row>
    <row r="425" spans="1:20" ht="12">
      <c r="A425" s="33"/>
      <c r="B425" s="20" t="s">
        <v>426</v>
      </c>
      <c r="C425" s="35" t="s">
        <v>417</v>
      </c>
      <c r="D425" s="48">
        <v>1.5086440677966089</v>
      </c>
      <c r="E425" s="48">
        <v>0</v>
      </c>
      <c r="F425" s="9">
        <v>0</v>
      </c>
      <c r="G425" s="9">
        <f t="shared" si="19"/>
        <v>0</v>
      </c>
      <c r="H425" s="9">
        <f t="shared" si="20"/>
        <v>0</v>
      </c>
      <c r="I425" s="48">
        <v>0</v>
      </c>
      <c r="J425" s="9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9">
        <f t="shared" si="21"/>
        <v>0</v>
      </c>
      <c r="S425" s="9">
        <v>0</v>
      </c>
      <c r="T425" s="47"/>
    </row>
    <row r="426" spans="1:20" ht="12">
      <c r="A426" s="33"/>
      <c r="B426" s="20" t="s">
        <v>427</v>
      </c>
      <c r="C426" s="35" t="s">
        <v>417</v>
      </c>
      <c r="D426" s="48">
        <v>4.001186440677966</v>
      </c>
      <c r="E426" s="48">
        <v>0</v>
      </c>
      <c r="F426" s="9">
        <v>0</v>
      </c>
      <c r="G426" s="9">
        <f t="shared" si="19"/>
        <v>0</v>
      </c>
      <c r="H426" s="9">
        <f t="shared" si="20"/>
        <v>0</v>
      </c>
      <c r="I426" s="48">
        <v>0</v>
      </c>
      <c r="J426" s="9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9">
        <f t="shared" si="21"/>
        <v>0</v>
      </c>
      <c r="S426" s="9">
        <v>0</v>
      </c>
      <c r="T426" s="47"/>
    </row>
    <row r="427" spans="1:20" ht="12">
      <c r="A427" s="33"/>
      <c r="B427" s="20" t="s">
        <v>428</v>
      </c>
      <c r="C427" s="35" t="s">
        <v>417</v>
      </c>
      <c r="D427" s="48">
        <v>0.6559322033898305</v>
      </c>
      <c r="E427" s="48">
        <v>0</v>
      </c>
      <c r="F427" s="9">
        <v>0</v>
      </c>
      <c r="G427" s="9">
        <f t="shared" si="19"/>
        <v>0</v>
      </c>
      <c r="H427" s="9">
        <f t="shared" si="20"/>
        <v>0</v>
      </c>
      <c r="I427" s="48">
        <v>0</v>
      </c>
      <c r="J427" s="9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9">
        <f t="shared" si="21"/>
        <v>0</v>
      </c>
      <c r="S427" s="9">
        <v>0</v>
      </c>
      <c r="T427" s="47"/>
    </row>
    <row r="428" spans="1:20" ht="12">
      <c r="A428" s="33"/>
      <c r="B428" s="20" t="s">
        <v>503</v>
      </c>
      <c r="C428" s="35" t="s">
        <v>417</v>
      </c>
      <c r="D428" s="48">
        <v>0</v>
      </c>
      <c r="E428" s="48">
        <v>0</v>
      </c>
      <c r="F428" s="9">
        <v>0</v>
      </c>
      <c r="G428" s="9">
        <f t="shared" si="19"/>
        <v>0</v>
      </c>
      <c r="H428" s="9">
        <f t="shared" si="20"/>
        <v>1.499313324</v>
      </c>
      <c r="I428" s="48">
        <v>0</v>
      </c>
      <c r="J428" s="9">
        <v>1.499313324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9">
        <f t="shared" si="21"/>
        <v>1.499313324</v>
      </c>
      <c r="S428" s="9">
        <v>0</v>
      </c>
      <c r="T428" s="47" t="s">
        <v>510</v>
      </c>
    </row>
    <row r="429" spans="1:20" ht="36">
      <c r="A429" s="34" t="s">
        <v>135</v>
      </c>
      <c r="B429" s="23" t="s">
        <v>136</v>
      </c>
      <c r="C429" s="35"/>
      <c r="D429" s="48">
        <v>0</v>
      </c>
      <c r="E429" s="48">
        <v>0</v>
      </c>
      <c r="F429" s="9">
        <v>0</v>
      </c>
      <c r="G429" s="9">
        <f t="shared" si="19"/>
        <v>0</v>
      </c>
      <c r="H429" s="9">
        <f t="shared" si="20"/>
        <v>0</v>
      </c>
      <c r="I429" s="48">
        <v>0</v>
      </c>
      <c r="J429" s="9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9">
        <f t="shared" si="21"/>
        <v>0</v>
      </c>
      <c r="S429" s="9">
        <v>0</v>
      </c>
      <c r="T429" s="47"/>
    </row>
    <row r="430" spans="1:20" ht="36">
      <c r="A430" s="34" t="s">
        <v>137</v>
      </c>
      <c r="B430" s="23" t="s">
        <v>138</v>
      </c>
      <c r="C430" s="35"/>
      <c r="D430" s="48">
        <v>0</v>
      </c>
      <c r="E430" s="48">
        <v>0</v>
      </c>
      <c r="F430" s="9">
        <v>0</v>
      </c>
      <c r="G430" s="9">
        <f t="shared" si="19"/>
        <v>0</v>
      </c>
      <c r="H430" s="9">
        <f t="shared" si="20"/>
        <v>0</v>
      </c>
      <c r="I430" s="48">
        <v>0</v>
      </c>
      <c r="J430" s="9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9">
        <f t="shared" si="21"/>
        <v>0</v>
      </c>
      <c r="S430" s="9">
        <v>0</v>
      </c>
      <c r="T430" s="47"/>
    </row>
    <row r="431" spans="1:20" ht="36">
      <c r="A431" s="34" t="s">
        <v>139</v>
      </c>
      <c r="B431" s="23" t="s">
        <v>140</v>
      </c>
      <c r="C431" s="35"/>
      <c r="D431" s="48">
        <v>0</v>
      </c>
      <c r="E431" s="48">
        <v>0</v>
      </c>
      <c r="F431" s="9">
        <v>0</v>
      </c>
      <c r="G431" s="9">
        <f t="shared" si="19"/>
        <v>0</v>
      </c>
      <c r="H431" s="9">
        <f t="shared" si="20"/>
        <v>0</v>
      </c>
      <c r="I431" s="48">
        <v>0</v>
      </c>
      <c r="J431" s="9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9">
        <f t="shared" si="21"/>
        <v>0</v>
      </c>
      <c r="S431" s="9">
        <v>0</v>
      </c>
      <c r="T431" s="47"/>
    </row>
    <row r="432" spans="1:20" ht="24">
      <c r="A432" s="34" t="s">
        <v>141</v>
      </c>
      <c r="B432" s="23" t="s">
        <v>142</v>
      </c>
      <c r="C432" s="42" t="s">
        <v>30</v>
      </c>
      <c r="D432" s="48">
        <v>26.992528623165352</v>
      </c>
      <c r="E432" s="48">
        <v>0</v>
      </c>
      <c r="F432" s="9">
        <v>0</v>
      </c>
      <c r="G432" s="9">
        <f t="shared" si="19"/>
        <v>0</v>
      </c>
      <c r="H432" s="9">
        <f t="shared" si="20"/>
        <v>0.287210652</v>
      </c>
      <c r="I432" s="48">
        <v>0</v>
      </c>
      <c r="J432" s="9">
        <v>0.287210652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9">
        <f t="shared" si="21"/>
        <v>0.287210652</v>
      </c>
      <c r="S432" s="9">
        <v>0</v>
      </c>
      <c r="T432" s="47"/>
    </row>
    <row r="433" spans="1:20" ht="48">
      <c r="A433" s="34" t="s">
        <v>163</v>
      </c>
      <c r="B433" s="25" t="s">
        <v>143</v>
      </c>
      <c r="C433" s="41" t="s">
        <v>429</v>
      </c>
      <c r="D433" s="48">
        <v>19.78467582316535</v>
      </c>
      <c r="E433" s="48">
        <v>0</v>
      </c>
      <c r="F433" s="9">
        <v>0</v>
      </c>
      <c r="G433" s="9">
        <f t="shared" si="19"/>
        <v>0</v>
      </c>
      <c r="H433" s="9">
        <f t="shared" si="20"/>
        <v>0.287210652</v>
      </c>
      <c r="I433" s="48">
        <v>0</v>
      </c>
      <c r="J433" s="9">
        <v>0.287210652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9">
        <f t="shared" si="21"/>
        <v>0.287210652</v>
      </c>
      <c r="S433" s="9">
        <v>0</v>
      </c>
      <c r="T433" s="47"/>
    </row>
    <row r="434" spans="1:20" ht="12">
      <c r="A434" s="34"/>
      <c r="B434" s="19" t="s">
        <v>166</v>
      </c>
      <c r="C434" s="35"/>
      <c r="D434" s="48">
        <v>0</v>
      </c>
      <c r="E434" s="48">
        <v>0</v>
      </c>
      <c r="F434" s="9">
        <v>0</v>
      </c>
      <c r="G434" s="9">
        <f t="shared" si="19"/>
        <v>0</v>
      </c>
      <c r="H434" s="9">
        <f t="shared" si="20"/>
        <v>0</v>
      </c>
      <c r="I434" s="48">
        <v>0</v>
      </c>
      <c r="J434" s="9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9">
        <f t="shared" si="21"/>
        <v>0</v>
      </c>
      <c r="S434" s="9">
        <v>0</v>
      </c>
      <c r="T434" s="47"/>
    </row>
    <row r="435" spans="1:20" ht="12">
      <c r="A435" s="34"/>
      <c r="B435" s="19" t="s">
        <v>122</v>
      </c>
      <c r="C435" s="35"/>
      <c r="D435" s="48">
        <v>0</v>
      </c>
      <c r="E435" s="48">
        <v>0</v>
      </c>
      <c r="F435" s="9">
        <v>0</v>
      </c>
      <c r="G435" s="9">
        <f t="shared" si="19"/>
        <v>0</v>
      </c>
      <c r="H435" s="9">
        <f t="shared" si="20"/>
        <v>0</v>
      </c>
      <c r="I435" s="48">
        <v>0</v>
      </c>
      <c r="J435" s="9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9">
        <f t="shared" si="21"/>
        <v>0</v>
      </c>
      <c r="S435" s="9">
        <v>0</v>
      </c>
      <c r="T435" s="47"/>
    </row>
    <row r="436" spans="1:20" ht="36">
      <c r="A436" s="34"/>
      <c r="B436" s="20" t="s">
        <v>504</v>
      </c>
      <c r="C436" s="35" t="s">
        <v>429</v>
      </c>
      <c r="D436" s="48">
        <v>0</v>
      </c>
      <c r="E436" s="48">
        <v>0</v>
      </c>
      <c r="F436" s="9">
        <v>0</v>
      </c>
      <c r="G436" s="9">
        <f t="shared" si="19"/>
        <v>0</v>
      </c>
      <c r="H436" s="9">
        <f t="shared" si="20"/>
        <v>0.287210652</v>
      </c>
      <c r="I436" s="48">
        <v>0</v>
      </c>
      <c r="J436" s="9">
        <v>0.287210652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9">
        <f t="shared" si="21"/>
        <v>0.287210652</v>
      </c>
      <c r="S436" s="9">
        <v>0</v>
      </c>
      <c r="T436" s="47" t="s">
        <v>510</v>
      </c>
    </row>
    <row r="437" spans="1:20" ht="24">
      <c r="A437" s="34"/>
      <c r="B437" s="20" t="s">
        <v>430</v>
      </c>
      <c r="C437" s="35" t="s">
        <v>429</v>
      </c>
      <c r="D437" s="48">
        <v>4.523053045054464</v>
      </c>
      <c r="E437" s="48">
        <v>0</v>
      </c>
      <c r="F437" s="9">
        <v>0</v>
      </c>
      <c r="G437" s="9">
        <f t="shared" si="19"/>
        <v>0</v>
      </c>
      <c r="H437" s="9">
        <f t="shared" si="20"/>
        <v>0</v>
      </c>
      <c r="I437" s="48">
        <v>0</v>
      </c>
      <c r="J437" s="9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9">
        <f t="shared" si="21"/>
        <v>0</v>
      </c>
      <c r="S437" s="9">
        <v>0</v>
      </c>
      <c r="T437" s="47"/>
    </row>
    <row r="438" spans="1:20" ht="12">
      <c r="A438" s="34"/>
      <c r="B438" s="20" t="s">
        <v>431</v>
      </c>
      <c r="C438" s="35" t="s">
        <v>429</v>
      </c>
      <c r="D438" s="48">
        <v>0</v>
      </c>
      <c r="E438" s="48">
        <v>0</v>
      </c>
      <c r="F438" s="9">
        <v>0</v>
      </c>
      <c r="G438" s="9">
        <f t="shared" si="19"/>
        <v>0</v>
      </c>
      <c r="H438" s="9">
        <f t="shared" si="20"/>
        <v>0</v>
      </c>
      <c r="I438" s="48">
        <v>0</v>
      </c>
      <c r="J438" s="9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9">
        <f t="shared" si="21"/>
        <v>0</v>
      </c>
      <c r="S438" s="9">
        <v>0</v>
      </c>
      <c r="T438" s="47"/>
    </row>
    <row r="439" spans="1:20" ht="24">
      <c r="A439" s="34"/>
      <c r="B439" s="20" t="s">
        <v>432</v>
      </c>
      <c r="C439" s="35" t="s">
        <v>429</v>
      </c>
      <c r="D439" s="48">
        <v>0.18576632208840005</v>
      </c>
      <c r="E439" s="48">
        <v>0</v>
      </c>
      <c r="F439" s="9">
        <v>0</v>
      </c>
      <c r="G439" s="9">
        <f t="shared" si="19"/>
        <v>0</v>
      </c>
      <c r="H439" s="9">
        <f t="shared" si="20"/>
        <v>0</v>
      </c>
      <c r="I439" s="48">
        <v>0</v>
      </c>
      <c r="J439" s="9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9">
        <f t="shared" si="21"/>
        <v>0</v>
      </c>
      <c r="S439" s="9">
        <v>0</v>
      </c>
      <c r="T439" s="47"/>
    </row>
    <row r="440" spans="1:20" ht="24">
      <c r="A440" s="34"/>
      <c r="B440" s="20" t="s">
        <v>433</v>
      </c>
      <c r="C440" s="35" t="s">
        <v>429</v>
      </c>
      <c r="D440" s="48">
        <v>0.18576632208840005</v>
      </c>
      <c r="E440" s="48">
        <v>0</v>
      </c>
      <c r="F440" s="9">
        <v>0</v>
      </c>
      <c r="G440" s="9">
        <f t="shared" si="19"/>
        <v>0</v>
      </c>
      <c r="H440" s="9">
        <f t="shared" si="20"/>
        <v>0</v>
      </c>
      <c r="I440" s="48">
        <v>0</v>
      </c>
      <c r="J440" s="9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9">
        <f t="shared" si="21"/>
        <v>0</v>
      </c>
      <c r="S440" s="9">
        <v>0</v>
      </c>
      <c r="T440" s="47"/>
    </row>
    <row r="441" spans="1:20" ht="12">
      <c r="A441" s="34"/>
      <c r="B441" s="19" t="s">
        <v>434</v>
      </c>
      <c r="C441" s="35"/>
      <c r="D441" s="48">
        <v>0</v>
      </c>
      <c r="E441" s="48">
        <v>0</v>
      </c>
      <c r="F441" s="9">
        <v>0</v>
      </c>
      <c r="G441" s="9">
        <f t="shared" si="19"/>
        <v>0</v>
      </c>
      <c r="H441" s="9">
        <f t="shared" si="20"/>
        <v>0</v>
      </c>
      <c r="I441" s="48">
        <v>0</v>
      </c>
      <c r="J441" s="9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9">
        <f t="shared" si="21"/>
        <v>0</v>
      </c>
      <c r="S441" s="9">
        <v>0</v>
      </c>
      <c r="T441" s="47"/>
    </row>
    <row r="442" spans="1:20" ht="48">
      <c r="A442" s="34"/>
      <c r="B442" s="20" t="s">
        <v>505</v>
      </c>
      <c r="C442" s="35" t="s">
        <v>429</v>
      </c>
      <c r="D442" s="48">
        <v>0</v>
      </c>
      <c r="E442" s="48">
        <v>0</v>
      </c>
      <c r="F442" s="9">
        <v>0</v>
      </c>
      <c r="G442" s="9">
        <f t="shared" si="19"/>
        <v>0</v>
      </c>
      <c r="H442" s="9">
        <f t="shared" si="20"/>
        <v>0</v>
      </c>
      <c r="I442" s="48">
        <v>0</v>
      </c>
      <c r="J442" s="9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9">
        <f t="shared" si="21"/>
        <v>0</v>
      </c>
      <c r="S442" s="9">
        <v>0</v>
      </c>
      <c r="T442" s="47"/>
    </row>
    <row r="443" spans="1:20" ht="12">
      <c r="A443" s="34"/>
      <c r="B443" s="19" t="s">
        <v>91</v>
      </c>
      <c r="C443" s="35"/>
      <c r="D443" s="48">
        <v>0</v>
      </c>
      <c r="E443" s="48">
        <v>0</v>
      </c>
      <c r="F443" s="9">
        <v>0</v>
      </c>
      <c r="G443" s="9">
        <f t="shared" si="19"/>
        <v>0</v>
      </c>
      <c r="H443" s="9">
        <f t="shared" si="20"/>
        <v>0</v>
      </c>
      <c r="I443" s="48">
        <v>0</v>
      </c>
      <c r="J443" s="9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9">
        <f t="shared" si="21"/>
        <v>0</v>
      </c>
      <c r="S443" s="9">
        <v>0</v>
      </c>
      <c r="T443" s="47"/>
    </row>
    <row r="444" spans="1:20" ht="24">
      <c r="A444" s="34"/>
      <c r="B444" s="20" t="s">
        <v>435</v>
      </c>
      <c r="C444" s="35" t="s">
        <v>429</v>
      </c>
      <c r="D444" s="48">
        <v>1.8035144535002112</v>
      </c>
      <c r="E444" s="48">
        <v>0</v>
      </c>
      <c r="F444" s="9">
        <v>0</v>
      </c>
      <c r="G444" s="9">
        <f t="shared" si="19"/>
        <v>0</v>
      </c>
      <c r="H444" s="9">
        <f t="shared" si="20"/>
        <v>0</v>
      </c>
      <c r="I444" s="48">
        <v>0</v>
      </c>
      <c r="J444" s="9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9">
        <f t="shared" si="21"/>
        <v>0</v>
      </c>
      <c r="S444" s="9">
        <v>0</v>
      </c>
      <c r="T444" s="47"/>
    </row>
    <row r="445" spans="1:20" ht="24">
      <c r="A445" s="34"/>
      <c r="B445" s="20" t="s">
        <v>436</v>
      </c>
      <c r="C445" s="35" t="s">
        <v>429</v>
      </c>
      <c r="D445" s="48">
        <v>0.48750166336800005</v>
      </c>
      <c r="E445" s="48">
        <v>0</v>
      </c>
      <c r="F445" s="9">
        <v>0</v>
      </c>
      <c r="G445" s="9">
        <f t="shared" si="19"/>
        <v>0</v>
      </c>
      <c r="H445" s="9">
        <f t="shared" si="20"/>
        <v>0</v>
      </c>
      <c r="I445" s="48">
        <v>0</v>
      </c>
      <c r="J445" s="9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9">
        <f t="shared" si="21"/>
        <v>0</v>
      </c>
      <c r="S445" s="9">
        <v>0</v>
      </c>
      <c r="T445" s="47"/>
    </row>
    <row r="446" spans="1:20" ht="24">
      <c r="A446" s="34"/>
      <c r="B446" s="20" t="s">
        <v>437</v>
      </c>
      <c r="C446" s="35" t="s">
        <v>429</v>
      </c>
      <c r="D446" s="48">
        <v>0.1486465484511168</v>
      </c>
      <c r="E446" s="48">
        <v>0</v>
      </c>
      <c r="F446" s="9">
        <v>0</v>
      </c>
      <c r="G446" s="9">
        <f t="shared" si="19"/>
        <v>0</v>
      </c>
      <c r="H446" s="9">
        <f t="shared" si="20"/>
        <v>0</v>
      </c>
      <c r="I446" s="48">
        <v>0</v>
      </c>
      <c r="J446" s="9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9">
        <f t="shared" si="21"/>
        <v>0</v>
      </c>
      <c r="S446" s="9">
        <v>0</v>
      </c>
      <c r="T446" s="47"/>
    </row>
    <row r="447" spans="1:20" ht="24">
      <c r="A447" s="34"/>
      <c r="B447" s="20" t="s">
        <v>438</v>
      </c>
      <c r="C447" s="35" t="s">
        <v>429</v>
      </c>
      <c r="D447" s="48">
        <v>0.1326521732898816</v>
      </c>
      <c r="E447" s="48">
        <v>0</v>
      </c>
      <c r="F447" s="9">
        <v>0</v>
      </c>
      <c r="G447" s="9">
        <f t="shared" si="19"/>
        <v>0</v>
      </c>
      <c r="H447" s="9">
        <f t="shared" si="20"/>
        <v>0</v>
      </c>
      <c r="I447" s="48">
        <v>0</v>
      </c>
      <c r="J447" s="9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9">
        <f t="shared" si="21"/>
        <v>0</v>
      </c>
      <c r="S447" s="9">
        <v>0</v>
      </c>
      <c r="T447" s="47"/>
    </row>
    <row r="448" spans="1:20" ht="24">
      <c r="A448" s="34"/>
      <c r="B448" s="20" t="s">
        <v>439</v>
      </c>
      <c r="C448" s="35" t="s">
        <v>429</v>
      </c>
      <c r="D448" s="48">
        <v>0.09775599361411201</v>
      </c>
      <c r="E448" s="48">
        <v>0</v>
      </c>
      <c r="F448" s="9">
        <v>0</v>
      </c>
      <c r="G448" s="9">
        <f t="shared" si="19"/>
        <v>0</v>
      </c>
      <c r="H448" s="9">
        <f t="shared" si="20"/>
        <v>0</v>
      </c>
      <c r="I448" s="48">
        <v>0</v>
      </c>
      <c r="J448" s="9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9">
        <f t="shared" si="21"/>
        <v>0</v>
      </c>
      <c r="S448" s="9">
        <v>0</v>
      </c>
      <c r="T448" s="47"/>
    </row>
    <row r="449" spans="1:20" ht="24">
      <c r="A449" s="34"/>
      <c r="B449" s="20" t="s">
        <v>440</v>
      </c>
      <c r="C449" s="35" t="s">
        <v>429</v>
      </c>
      <c r="D449" s="48">
        <v>0.1349795222597568</v>
      </c>
      <c r="E449" s="48">
        <v>0</v>
      </c>
      <c r="F449" s="9">
        <v>0</v>
      </c>
      <c r="G449" s="9">
        <f t="shared" si="19"/>
        <v>0</v>
      </c>
      <c r="H449" s="9">
        <f t="shared" si="20"/>
        <v>0</v>
      </c>
      <c r="I449" s="48">
        <v>0</v>
      </c>
      <c r="J449" s="9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9">
        <f t="shared" si="21"/>
        <v>0</v>
      </c>
      <c r="S449" s="9">
        <v>0</v>
      </c>
      <c r="T449" s="47"/>
    </row>
    <row r="450" spans="1:20" ht="48">
      <c r="A450" s="34"/>
      <c r="B450" s="20" t="s">
        <v>441</v>
      </c>
      <c r="C450" s="35" t="s">
        <v>429</v>
      </c>
      <c r="D450" s="48">
        <v>0.42890805173560315</v>
      </c>
      <c r="E450" s="48">
        <v>0</v>
      </c>
      <c r="F450" s="9">
        <v>0</v>
      </c>
      <c r="G450" s="9">
        <f t="shared" si="19"/>
        <v>0</v>
      </c>
      <c r="H450" s="9">
        <f t="shared" si="20"/>
        <v>0</v>
      </c>
      <c r="I450" s="48">
        <v>0</v>
      </c>
      <c r="J450" s="9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9">
        <f t="shared" si="21"/>
        <v>0</v>
      </c>
      <c r="S450" s="9">
        <v>0</v>
      </c>
      <c r="T450" s="47"/>
    </row>
    <row r="451" spans="1:20" ht="48">
      <c r="A451" s="34"/>
      <c r="B451" s="20" t="s">
        <v>442</v>
      </c>
      <c r="C451" s="35" t="s">
        <v>429</v>
      </c>
      <c r="D451" s="48">
        <v>0.6410134916034048</v>
      </c>
      <c r="E451" s="48">
        <v>0</v>
      </c>
      <c r="F451" s="9">
        <v>0</v>
      </c>
      <c r="G451" s="9">
        <f t="shared" si="19"/>
        <v>0</v>
      </c>
      <c r="H451" s="9">
        <f t="shared" si="20"/>
        <v>0</v>
      </c>
      <c r="I451" s="48">
        <v>0</v>
      </c>
      <c r="J451" s="9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9">
        <f t="shared" si="21"/>
        <v>0</v>
      </c>
      <c r="S451" s="9">
        <v>0</v>
      </c>
      <c r="T451" s="47"/>
    </row>
    <row r="452" spans="1:20" ht="48">
      <c r="A452" s="34"/>
      <c r="B452" s="20" t="s">
        <v>443</v>
      </c>
      <c r="C452" s="35" t="s">
        <v>429</v>
      </c>
      <c r="D452" s="48">
        <v>0</v>
      </c>
      <c r="E452" s="48">
        <v>0</v>
      </c>
      <c r="F452" s="9">
        <v>0</v>
      </c>
      <c r="G452" s="9">
        <f t="shared" si="19"/>
        <v>0</v>
      </c>
      <c r="H452" s="9">
        <f t="shared" si="20"/>
        <v>0</v>
      </c>
      <c r="I452" s="48">
        <v>0</v>
      </c>
      <c r="J452" s="9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9">
        <f t="shared" si="21"/>
        <v>0</v>
      </c>
      <c r="S452" s="9">
        <v>0</v>
      </c>
      <c r="T452" s="47"/>
    </row>
    <row r="453" spans="1:20" ht="12">
      <c r="A453" s="34"/>
      <c r="B453" s="29" t="s">
        <v>444</v>
      </c>
      <c r="C453" s="35" t="s">
        <v>429</v>
      </c>
      <c r="D453" s="48">
        <v>3.7434296346144</v>
      </c>
      <c r="E453" s="48">
        <v>0</v>
      </c>
      <c r="F453" s="9">
        <v>0</v>
      </c>
      <c r="G453" s="9">
        <f t="shared" si="19"/>
        <v>0</v>
      </c>
      <c r="H453" s="9">
        <f t="shared" si="20"/>
        <v>0</v>
      </c>
      <c r="I453" s="48">
        <v>0</v>
      </c>
      <c r="J453" s="9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9">
        <f t="shared" si="21"/>
        <v>0</v>
      </c>
      <c r="S453" s="9">
        <v>0</v>
      </c>
      <c r="T453" s="47"/>
    </row>
    <row r="454" spans="1:20" ht="12">
      <c r="A454" s="34"/>
      <c r="B454" s="29" t="s">
        <v>445</v>
      </c>
      <c r="C454" s="35" t="s">
        <v>429</v>
      </c>
      <c r="D454" s="48">
        <v>4.8393519295276795</v>
      </c>
      <c r="E454" s="48">
        <v>0</v>
      </c>
      <c r="F454" s="9">
        <v>0</v>
      </c>
      <c r="G454" s="9">
        <f t="shared" si="19"/>
        <v>0</v>
      </c>
      <c r="H454" s="9">
        <f t="shared" si="20"/>
        <v>0</v>
      </c>
      <c r="I454" s="48">
        <v>0</v>
      </c>
      <c r="J454" s="9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9">
        <f t="shared" si="21"/>
        <v>0</v>
      </c>
      <c r="S454" s="9">
        <v>0</v>
      </c>
      <c r="T454" s="47"/>
    </row>
    <row r="455" spans="1:20" ht="12">
      <c r="A455" s="34"/>
      <c r="B455" s="29" t="s">
        <v>446</v>
      </c>
      <c r="C455" s="35" t="s">
        <v>429</v>
      </c>
      <c r="D455" s="48">
        <v>0.8786176066368</v>
      </c>
      <c r="E455" s="48">
        <v>0</v>
      </c>
      <c r="F455" s="9">
        <v>0</v>
      </c>
      <c r="G455" s="9">
        <f t="shared" si="19"/>
        <v>0</v>
      </c>
      <c r="H455" s="9">
        <f t="shared" si="20"/>
        <v>0</v>
      </c>
      <c r="I455" s="48">
        <v>0</v>
      </c>
      <c r="J455" s="9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9">
        <f t="shared" si="21"/>
        <v>0</v>
      </c>
      <c r="S455" s="9">
        <v>0</v>
      </c>
      <c r="T455" s="47"/>
    </row>
    <row r="456" spans="1:20" ht="12">
      <c r="A456" s="34"/>
      <c r="B456" s="19" t="s">
        <v>85</v>
      </c>
      <c r="C456" s="35"/>
      <c r="D456" s="48">
        <v>0</v>
      </c>
      <c r="E456" s="48">
        <v>0</v>
      </c>
      <c r="F456" s="9">
        <v>0</v>
      </c>
      <c r="G456" s="9">
        <f t="shared" si="19"/>
        <v>0</v>
      </c>
      <c r="H456" s="9">
        <f t="shared" si="20"/>
        <v>0</v>
      </c>
      <c r="I456" s="48">
        <v>0</v>
      </c>
      <c r="J456" s="9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9">
        <f t="shared" si="21"/>
        <v>0</v>
      </c>
      <c r="S456" s="9">
        <v>0</v>
      </c>
      <c r="T456" s="47"/>
    </row>
    <row r="457" spans="1:20" ht="48">
      <c r="A457" s="34"/>
      <c r="B457" s="20" t="s">
        <v>447</v>
      </c>
      <c r="C457" s="35" t="s">
        <v>429</v>
      </c>
      <c r="D457" s="48">
        <v>0.42004059768000007</v>
      </c>
      <c r="E457" s="48">
        <v>0</v>
      </c>
      <c r="F457" s="9">
        <v>0</v>
      </c>
      <c r="G457" s="9">
        <f t="shared" si="19"/>
        <v>0</v>
      </c>
      <c r="H457" s="9">
        <f t="shared" si="20"/>
        <v>0</v>
      </c>
      <c r="I457" s="48">
        <v>0</v>
      </c>
      <c r="J457" s="9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9">
        <f t="shared" si="21"/>
        <v>0</v>
      </c>
      <c r="S457" s="9">
        <v>0</v>
      </c>
      <c r="T457" s="47"/>
    </row>
    <row r="458" spans="1:20" ht="12">
      <c r="A458" s="34"/>
      <c r="B458" s="19" t="s">
        <v>146</v>
      </c>
      <c r="C458" s="35"/>
      <c r="D458" s="48">
        <v>0</v>
      </c>
      <c r="E458" s="48">
        <v>0</v>
      </c>
      <c r="F458" s="9">
        <v>0</v>
      </c>
      <c r="G458" s="9">
        <f t="shared" si="19"/>
        <v>0</v>
      </c>
      <c r="H458" s="9">
        <f t="shared" si="20"/>
        <v>0</v>
      </c>
      <c r="I458" s="48">
        <v>0</v>
      </c>
      <c r="J458" s="9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9">
        <f t="shared" si="21"/>
        <v>0</v>
      </c>
      <c r="S458" s="9">
        <v>0</v>
      </c>
      <c r="T458" s="47"/>
    </row>
    <row r="459" spans="1:20" ht="48">
      <c r="A459" s="34"/>
      <c r="B459" s="20" t="s">
        <v>448</v>
      </c>
      <c r="C459" s="35" t="s">
        <v>429</v>
      </c>
      <c r="D459" s="48">
        <v>0</v>
      </c>
      <c r="E459" s="48">
        <v>0</v>
      </c>
      <c r="F459" s="9">
        <v>0</v>
      </c>
      <c r="G459" s="9">
        <f t="shared" si="19"/>
        <v>0</v>
      </c>
      <c r="H459" s="9">
        <f t="shared" si="20"/>
        <v>0</v>
      </c>
      <c r="I459" s="48">
        <v>0</v>
      </c>
      <c r="J459" s="9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9">
        <f t="shared" si="21"/>
        <v>0</v>
      </c>
      <c r="S459" s="9">
        <v>0</v>
      </c>
      <c r="T459" s="47"/>
    </row>
    <row r="460" spans="1:20" ht="12">
      <c r="A460" s="34"/>
      <c r="B460" s="29" t="s">
        <v>449</v>
      </c>
      <c r="C460" s="35" t="s">
        <v>429</v>
      </c>
      <c r="D460" s="48">
        <v>0.6245383492531201</v>
      </c>
      <c r="E460" s="48">
        <v>0</v>
      </c>
      <c r="F460" s="9">
        <v>0</v>
      </c>
      <c r="G460" s="9">
        <f t="shared" si="19"/>
        <v>0</v>
      </c>
      <c r="H460" s="9">
        <f t="shared" si="20"/>
        <v>0</v>
      </c>
      <c r="I460" s="48">
        <v>0</v>
      </c>
      <c r="J460" s="9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9">
        <f t="shared" si="21"/>
        <v>0</v>
      </c>
      <c r="S460" s="9">
        <v>0</v>
      </c>
      <c r="T460" s="47"/>
    </row>
    <row r="461" spans="1:20" ht="12">
      <c r="A461" s="34"/>
      <c r="B461" s="29" t="s">
        <v>450</v>
      </c>
      <c r="C461" s="35" t="s">
        <v>429</v>
      </c>
      <c r="D461" s="48">
        <v>0.5091401184</v>
      </c>
      <c r="E461" s="48">
        <v>0</v>
      </c>
      <c r="F461" s="9">
        <v>0</v>
      </c>
      <c r="G461" s="9">
        <f t="shared" si="19"/>
        <v>0</v>
      </c>
      <c r="H461" s="9">
        <f t="shared" si="20"/>
        <v>0</v>
      </c>
      <c r="I461" s="48">
        <v>0</v>
      </c>
      <c r="J461" s="9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9">
        <f t="shared" si="21"/>
        <v>0</v>
      </c>
      <c r="S461" s="9">
        <v>0</v>
      </c>
      <c r="T461" s="47"/>
    </row>
    <row r="462" spans="1:20" ht="12">
      <c r="A462" s="34" t="s">
        <v>151</v>
      </c>
      <c r="B462" s="31" t="s">
        <v>149</v>
      </c>
      <c r="C462" s="42" t="s">
        <v>30</v>
      </c>
      <c r="D462" s="48">
        <v>7.207852800000001</v>
      </c>
      <c r="E462" s="48">
        <v>0</v>
      </c>
      <c r="F462" s="9">
        <v>0</v>
      </c>
      <c r="G462" s="9">
        <f t="shared" si="19"/>
        <v>0</v>
      </c>
      <c r="H462" s="9">
        <f t="shared" si="20"/>
        <v>0</v>
      </c>
      <c r="I462" s="48">
        <v>0</v>
      </c>
      <c r="J462" s="9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9">
        <f t="shared" si="21"/>
        <v>0</v>
      </c>
      <c r="S462" s="9">
        <v>0</v>
      </c>
      <c r="T462" s="47"/>
    </row>
    <row r="463" spans="1:20" ht="24">
      <c r="A463" s="34" t="s">
        <v>152</v>
      </c>
      <c r="B463" s="31" t="s">
        <v>150</v>
      </c>
      <c r="C463" s="41" t="s">
        <v>451</v>
      </c>
      <c r="D463" s="48">
        <v>7.207852800000001</v>
      </c>
      <c r="E463" s="48">
        <v>0</v>
      </c>
      <c r="F463" s="9">
        <v>0</v>
      </c>
      <c r="G463" s="9">
        <f t="shared" si="19"/>
        <v>0</v>
      </c>
      <c r="H463" s="9">
        <f t="shared" si="20"/>
        <v>0</v>
      </c>
      <c r="I463" s="48">
        <v>0</v>
      </c>
      <c r="J463" s="9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9">
        <f t="shared" si="21"/>
        <v>0</v>
      </c>
      <c r="S463" s="9">
        <v>0</v>
      </c>
      <c r="T463" s="47"/>
    </row>
    <row r="464" spans="1:20" ht="12">
      <c r="A464" s="35"/>
      <c r="B464" s="19" t="s">
        <v>166</v>
      </c>
      <c r="C464" s="35"/>
      <c r="D464" s="48">
        <v>0</v>
      </c>
      <c r="E464" s="48">
        <v>0</v>
      </c>
      <c r="F464" s="9">
        <v>0</v>
      </c>
      <c r="G464" s="9">
        <f t="shared" si="19"/>
        <v>0</v>
      </c>
      <c r="H464" s="9">
        <f t="shared" si="20"/>
        <v>0</v>
      </c>
      <c r="I464" s="48">
        <v>0</v>
      </c>
      <c r="J464" s="9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9">
        <f t="shared" si="21"/>
        <v>0</v>
      </c>
      <c r="S464" s="9">
        <v>0</v>
      </c>
      <c r="T464" s="47"/>
    </row>
    <row r="465" spans="1:20" ht="12">
      <c r="A465" s="35"/>
      <c r="B465" s="19" t="s">
        <v>122</v>
      </c>
      <c r="C465" s="35"/>
      <c r="D465" s="48">
        <v>0</v>
      </c>
      <c r="E465" s="48">
        <v>0</v>
      </c>
      <c r="F465" s="9">
        <v>0</v>
      </c>
      <c r="G465" s="9">
        <f t="shared" si="19"/>
        <v>0</v>
      </c>
      <c r="H465" s="9">
        <f t="shared" si="20"/>
        <v>0</v>
      </c>
      <c r="I465" s="48">
        <v>0</v>
      </c>
      <c r="J465" s="9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9">
        <f t="shared" si="21"/>
        <v>0</v>
      </c>
      <c r="S465" s="9">
        <v>0</v>
      </c>
      <c r="T465" s="47"/>
    </row>
    <row r="466" spans="1:20" ht="12">
      <c r="A466" s="35"/>
      <c r="B466" s="32" t="s">
        <v>452</v>
      </c>
      <c r="C466" s="35" t="s">
        <v>451</v>
      </c>
      <c r="D466" s="48">
        <v>0.08984759999999999</v>
      </c>
      <c r="E466" s="48">
        <v>0</v>
      </c>
      <c r="F466" s="9">
        <v>0</v>
      </c>
      <c r="G466" s="9">
        <f t="shared" si="19"/>
        <v>0</v>
      </c>
      <c r="H466" s="9">
        <f t="shared" si="20"/>
        <v>0</v>
      </c>
      <c r="I466" s="48">
        <v>0</v>
      </c>
      <c r="J466" s="9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9">
        <f t="shared" si="21"/>
        <v>0</v>
      </c>
      <c r="S466" s="9">
        <v>0</v>
      </c>
      <c r="T466" s="47"/>
    </row>
    <row r="467" spans="1:20" ht="12">
      <c r="A467" s="35"/>
      <c r="B467" s="32" t="s">
        <v>453</v>
      </c>
      <c r="C467" s="35" t="s">
        <v>451</v>
      </c>
      <c r="D467" s="48">
        <v>0.08984759999999999</v>
      </c>
      <c r="E467" s="48">
        <v>0</v>
      </c>
      <c r="F467" s="9">
        <v>0</v>
      </c>
      <c r="G467" s="9">
        <f aca="true" t="shared" si="22" ref="G467:G493">I467+K467+M467+O467</f>
        <v>0</v>
      </c>
      <c r="H467" s="9">
        <f aca="true" t="shared" si="23" ref="H467:H493">J467+L467+N467+P467</f>
        <v>0</v>
      </c>
      <c r="I467" s="48">
        <v>0</v>
      </c>
      <c r="J467" s="9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9">
        <f aca="true" t="shared" si="24" ref="R467:R493">H467-G467</f>
        <v>0</v>
      </c>
      <c r="S467" s="9">
        <v>0</v>
      </c>
      <c r="T467" s="47"/>
    </row>
    <row r="468" spans="1:20" ht="12">
      <c r="A468" s="35"/>
      <c r="B468" s="32" t="s">
        <v>454</v>
      </c>
      <c r="C468" s="35" t="s">
        <v>451</v>
      </c>
      <c r="D468" s="48">
        <v>0.24980159999999998</v>
      </c>
      <c r="E468" s="48">
        <v>0</v>
      </c>
      <c r="F468" s="9">
        <v>0</v>
      </c>
      <c r="G468" s="9">
        <f t="shared" si="22"/>
        <v>0</v>
      </c>
      <c r="H468" s="9">
        <f t="shared" si="23"/>
        <v>0</v>
      </c>
      <c r="I468" s="48">
        <v>0</v>
      </c>
      <c r="J468" s="9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9">
        <f t="shared" si="24"/>
        <v>0</v>
      </c>
      <c r="S468" s="9">
        <v>0</v>
      </c>
      <c r="T468" s="47"/>
    </row>
    <row r="469" spans="1:20" ht="12">
      <c r="A469" s="35"/>
      <c r="B469" s="32" t="s">
        <v>455</v>
      </c>
      <c r="C469" s="35" t="s">
        <v>451</v>
      </c>
      <c r="D469" s="48">
        <v>0.17969519999999997</v>
      </c>
      <c r="E469" s="48">
        <v>0</v>
      </c>
      <c r="F469" s="9">
        <v>0</v>
      </c>
      <c r="G469" s="9">
        <f t="shared" si="22"/>
        <v>0</v>
      </c>
      <c r="H469" s="9">
        <f t="shared" si="23"/>
        <v>0</v>
      </c>
      <c r="I469" s="48">
        <v>0</v>
      </c>
      <c r="J469" s="9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9">
        <f t="shared" si="24"/>
        <v>0</v>
      </c>
      <c r="S469" s="9">
        <v>0</v>
      </c>
      <c r="T469" s="47"/>
    </row>
    <row r="470" spans="1:20" ht="24">
      <c r="A470" s="35"/>
      <c r="B470" s="32" t="s">
        <v>456</v>
      </c>
      <c r="C470" s="35" t="s">
        <v>451</v>
      </c>
      <c r="D470" s="48">
        <v>0.2695428</v>
      </c>
      <c r="E470" s="48">
        <v>0</v>
      </c>
      <c r="F470" s="9">
        <v>0</v>
      </c>
      <c r="G470" s="9">
        <f t="shared" si="22"/>
        <v>0</v>
      </c>
      <c r="H470" s="9">
        <f t="shared" si="23"/>
        <v>0</v>
      </c>
      <c r="I470" s="48">
        <v>0</v>
      </c>
      <c r="J470" s="9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9">
        <f t="shared" si="24"/>
        <v>0</v>
      </c>
      <c r="S470" s="9">
        <v>0</v>
      </c>
      <c r="T470" s="47"/>
    </row>
    <row r="471" spans="1:20" ht="24">
      <c r="A471" s="35"/>
      <c r="B471" s="32" t="s">
        <v>457</v>
      </c>
      <c r="C471" s="35" t="s">
        <v>451</v>
      </c>
      <c r="D471" s="48">
        <v>0.6289332</v>
      </c>
      <c r="E471" s="48">
        <v>0</v>
      </c>
      <c r="F471" s="9">
        <v>0</v>
      </c>
      <c r="G471" s="9">
        <f t="shared" si="22"/>
        <v>0</v>
      </c>
      <c r="H471" s="9">
        <f t="shared" si="23"/>
        <v>0</v>
      </c>
      <c r="I471" s="48">
        <v>0</v>
      </c>
      <c r="J471" s="9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9">
        <f t="shared" si="24"/>
        <v>0</v>
      </c>
      <c r="S471" s="9">
        <v>0</v>
      </c>
      <c r="T471" s="47"/>
    </row>
    <row r="472" spans="1:20" ht="12">
      <c r="A472" s="35"/>
      <c r="B472" s="19" t="s">
        <v>147</v>
      </c>
      <c r="C472" s="35"/>
      <c r="D472" s="48">
        <v>0</v>
      </c>
      <c r="E472" s="48">
        <v>0</v>
      </c>
      <c r="F472" s="9">
        <v>0</v>
      </c>
      <c r="G472" s="9">
        <f t="shared" si="22"/>
        <v>0</v>
      </c>
      <c r="H472" s="9">
        <f t="shared" si="23"/>
        <v>0</v>
      </c>
      <c r="I472" s="48">
        <v>0</v>
      </c>
      <c r="J472" s="9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9">
        <f t="shared" si="24"/>
        <v>0</v>
      </c>
      <c r="S472" s="9">
        <v>0</v>
      </c>
      <c r="T472" s="47"/>
    </row>
    <row r="473" spans="1:20" ht="24">
      <c r="A473" s="35"/>
      <c r="B473" s="32" t="s">
        <v>458</v>
      </c>
      <c r="C473" s="35" t="s">
        <v>451</v>
      </c>
      <c r="D473" s="48">
        <v>1.3021536</v>
      </c>
      <c r="E473" s="48">
        <v>0</v>
      </c>
      <c r="F473" s="9">
        <v>0</v>
      </c>
      <c r="G473" s="9">
        <f t="shared" si="22"/>
        <v>0</v>
      </c>
      <c r="H473" s="9">
        <f t="shared" si="23"/>
        <v>0</v>
      </c>
      <c r="I473" s="48">
        <v>0</v>
      </c>
      <c r="J473" s="9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9">
        <f t="shared" si="24"/>
        <v>0</v>
      </c>
      <c r="S473" s="9">
        <v>0</v>
      </c>
      <c r="T473" s="47"/>
    </row>
    <row r="474" spans="1:20" ht="12">
      <c r="A474" s="35"/>
      <c r="B474" s="19" t="s">
        <v>90</v>
      </c>
      <c r="C474" s="35"/>
      <c r="D474" s="48">
        <v>0</v>
      </c>
      <c r="E474" s="48">
        <v>0</v>
      </c>
      <c r="F474" s="9">
        <v>0</v>
      </c>
      <c r="G474" s="9">
        <f t="shared" si="22"/>
        <v>0</v>
      </c>
      <c r="H474" s="9">
        <f t="shared" si="23"/>
        <v>0</v>
      </c>
      <c r="I474" s="48">
        <v>0</v>
      </c>
      <c r="J474" s="9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9">
        <f t="shared" si="24"/>
        <v>0</v>
      </c>
      <c r="S474" s="9">
        <v>0</v>
      </c>
      <c r="T474" s="47"/>
    </row>
    <row r="475" spans="1:20" ht="24">
      <c r="A475" s="35"/>
      <c r="B475" s="32" t="s">
        <v>459</v>
      </c>
      <c r="C475" s="35" t="s">
        <v>451</v>
      </c>
      <c r="D475" s="48">
        <v>0.7494047999999999</v>
      </c>
      <c r="E475" s="48">
        <v>0</v>
      </c>
      <c r="F475" s="9">
        <v>0</v>
      </c>
      <c r="G475" s="9">
        <f t="shared" si="22"/>
        <v>0</v>
      </c>
      <c r="H475" s="9">
        <f t="shared" si="23"/>
        <v>0</v>
      </c>
      <c r="I475" s="48">
        <v>0</v>
      </c>
      <c r="J475" s="9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9">
        <f t="shared" si="24"/>
        <v>0</v>
      </c>
      <c r="S475" s="9">
        <v>0</v>
      </c>
      <c r="T475" s="47"/>
    </row>
    <row r="476" spans="1:20" ht="24">
      <c r="A476" s="35"/>
      <c r="B476" s="32" t="s">
        <v>460</v>
      </c>
      <c r="C476" s="35" t="s">
        <v>451</v>
      </c>
      <c r="D476" s="48">
        <v>0.44923799999999997</v>
      </c>
      <c r="E476" s="48">
        <v>0</v>
      </c>
      <c r="F476" s="9">
        <v>0</v>
      </c>
      <c r="G476" s="9">
        <f t="shared" si="22"/>
        <v>0</v>
      </c>
      <c r="H476" s="9">
        <f t="shared" si="23"/>
        <v>0</v>
      </c>
      <c r="I476" s="48">
        <v>0</v>
      </c>
      <c r="J476" s="9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9">
        <f t="shared" si="24"/>
        <v>0</v>
      </c>
      <c r="S476" s="9">
        <v>0</v>
      </c>
      <c r="T476" s="47"/>
    </row>
    <row r="477" spans="1:20" ht="12">
      <c r="A477" s="35"/>
      <c r="B477" s="19" t="s">
        <v>91</v>
      </c>
      <c r="C477" s="35"/>
      <c r="D477" s="48">
        <v>0</v>
      </c>
      <c r="E477" s="48">
        <v>0</v>
      </c>
      <c r="F477" s="9">
        <v>0</v>
      </c>
      <c r="G477" s="9">
        <f t="shared" si="22"/>
        <v>0</v>
      </c>
      <c r="H477" s="9">
        <f t="shared" si="23"/>
        <v>0</v>
      </c>
      <c r="I477" s="48">
        <v>0</v>
      </c>
      <c r="J477" s="9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9">
        <f t="shared" si="24"/>
        <v>0</v>
      </c>
      <c r="S477" s="9">
        <v>0</v>
      </c>
      <c r="T477" s="47"/>
    </row>
    <row r="478" spans="1:20" ht="24">
      <c r="A478" s="35"/>
      <c r="B478" s="32" t="s">
        <v>461</v>
      </c>
      <c r="C478" s="35" t="s">
        <v>451</v>
      </c>
      <c r="D478" s="48">
        <v>0.17969519999999997</v>
      </c>
      <c r="E478" s="48">
        <v>0</v>
      </c>
      <c r="F478" s="9">
        <v>0</v>
      </c>
      <c r="G478" s="9">
        <f t="shared" si="22"/>
        <v>0</v>
      </c>
      <c r="H478" s="9">
        <f t="shared" si="23"/>
        <v>0</v>
      </c>
      <c r="I478" s="48">
        <v>0</v>
      </c>
      <c r="J478" s="9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9">
        <f t="shared" si="24"/>
        <v>0</v>
      </c>
      <c r="S478" s="9">
        <v>0</v>
      </c>
      <c r="T478" s="47"/>
    </row>
    <row r="479" spans="1:20" ht="24">
      <c r="A479" s="35"/>
      <c r="B479" s="32" t="s">
        <v>462</v>
      </c>
      <c r="C479" s="35" t="s">
        <v>451</v>
      </c>
      <c r="D479" s="48">
        <v>0.08984759999999999</v>
      </c>
      <c r="E479" s="48">
        <v>0</v>
      </c>
      <c r="F479" s="9">
        <v>0</v>
      </c>
      <c r="G479" s="9">
        <f t="shared" si="22"/>
        <v>0</v>
      </c>
      <c r="H479" s="9">
        <f t="shared" si="23"/>
        <v>0</v>
      </c>
      <c r="I479" s="48">
        <v>0</v>
      </c>
      <c r="J479" s="9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9">
        <f t="shared" si="24"/>
        <v>0</v>
      </c>
      <c r="S479" s="9">
        <v>0</v>
      </c>
      <c r="T479" s="47"/>
    </row>
    <row r="480" spans="1:20" ht="24">
      <c r="A480" s="35"/>
      <c r="B480" s="32" t="s">
        <v>463</v>
      </c>
      <c r="C480" s="35" t="s">
        <v>451</v>
      </c>
      <c r="D480" s="48">
        <v>0.3255384</v>
      </c>
      <c r="E480" s="48">
        <v>0</v>
      </c>
      <c r="F480" s="9">
        <v>0</v>
      </c>
      <c r="G480" s="9">
        <f t="shared" si="22"/>
        <v>0</v>
      </c>
      <c r="H480" s="9">
        <f t="shared" si="23"/>
        <v>0</v>
      </c>
      <c r="I480" s="48">
        <v>0</v>
      </c>
      <c r="J480" s="9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9">
        <f t="shared" si="24"/>
        <v>0</v>
      </c>
      <c r="S480" s="9">
        <v>0</v>
      </c>
      <c r="T480" s="47"/>
    </row>
    <row r="481" spans="1:20" ht="24">
      <c r="A481" s="35"/>
      <c r="B481" s="32" t="s">
        <v>464</v>
      </c>
      <c r="C481" s="35" t="s">
        <v>451</v>
      </c>
      <c r="D481" s="48">
        <v>0.3255384</v>
      </c>
      <c r="E481" s="48">
        <v>0</v>
      </c>
      <c r="F481" s="9">
        <v>0</v>
      </c>
      <c r="G481" s="9">
        <f t="shared" si="22"/>
        <v>0</v>
      </c>
      <c r="H481" s="9">
        <f t="shared" si="23"/>
        <v>0</v>
      </c>
      <c r="I481" s="48">
        <v>0</v>
      </c>
      <c r="J481" s="9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9">
        <f t="shared" si="24"/>
        <v>0</v>
      </c>
      <c r="S481" s="9">
        <v>0</v>
      </c>
      <c r="T481" s="47"/>
    </row>
    <row r="482" spans="1:20" ht="12">
      <c r="A482" s="35"/>
      <c r="B482" s="19" t="s">
        <v>86</v>
      </c>
      <c r="C482" s="35"/>
      <c r="D482" s="48">
        <v>0</v>
      </c>
      <c r="E482" s="48">
        <v>0</v>
      </c>
      <c r="F482" s="9">
        <v>0</v>
      </c>
      <c r="G482" s="9">
        <f t="shared" si="22"/>
        <v>0</v>
      </c>
      <c r="H482" s="9">
        <f t="shared" si="23"/>
        <v>0</v>
      </c>
      <c r="I482" s="48">
        <v>0</v>
      </c>
      <c r="J482" s="9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9">
        <f t="shared" si="24"/>
        <v>0</v>
      </c>
      <c r="S482" s="9">
        <v>0</v>
      </c>
      <c r="T482" s="47"/>
    </row>
    <row r="483" spans="1:20" ht="24">
      <c r="A483" s="35"/>
      <c r="B483" s="32" t="s">
        <v>465</v>
      </c>
      <c r="C483" s="35" t="s">
        <v>451</v>
      </c>
      <c r="D483" s="48">
        <v>0.3255384</v>
      </c>
      <c r="E483" s="48">
        <v>0</v>
      </c>
      <c r="F483" s="9">
        <v>0</v>
      </c>
      <c r="G483" s="9">
        <f t="shared" si="22"/>
        <v>0</v>
      </c>
      <c r="H483" s="9">
        <f t="shared" si="23"/>
        <v>0</v>
      </c>
      <c r="I483" s="48">
        <v>0</v>
      </c>
      <c r="J483" s="9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9">
        <f t="shared" si="24"/>
        <v>0</v>
      </c>
      <c r="S483" s="9">
        <v>0</v>
      </c>
      <c r="T483" s="47"/>
    </row>
    <row r="484" spans="1:20" ht="12">
      <c r="A484" s="35"/>
      <c r="B484" s="19" t="s">
        <v>85</v>
      </c>
      <c r="C484" s="35"/>
      <c r="D484" s="48">
        <v>0</v>
      </c>
      <c r="E484" s="48">
        <v>0</v>
      </c>
      <c r="F484" s="9">
        <v>0</v>
      </c>
      <c r="G484" s="9">
        <f t="shared" si="22"/>
        <v>0</v>
      </c>
      <c r="H484" s="9">
        <f t="shared" si="23"/>
        <v>0</v>
      </c>
      <c r="I484" s="48">
        <v>0</v>
      </c>
      <c r="J484" s="9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9">
        <f t="shared" si="24"/>
        <v>0</v>
      </c>
      <c r="S484" s="9">
        <v>0</v>
      </c>
      <c r="T484" s="47"/>
    </row>
    <row r="485" spans="1:20" ht="24">
      <c r="A485" s="35"/>
      <c r="B485" s="32" t="s">
        <v>466</v>
      </c>
      <c r="C485" s="35" t="s">
        <v>451</v>
      </c>
      <c r="D485" s="48">
        <v>0.3255384</v>
      </c>
      <c r="E485" s="48">
        <v>0</v>
      </c>
      <c r="F485" s="9">
        <v>0</v>
      </c>
      <c r="G485" s="9">
        <f t="shared" si="22"/>
        <v>0</v>
      </c>
      <c r="H485" s="9">
        <f t="shared" si="23"/>
        <v>0</v>
      </c>
      <c r="I485" s="48">
        <v>0</v>
      </c>
      <c r="J485" s="9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9">
        <f t="shared" si="24"/>
        <v>0</v>
      </c>
      <c r="S485" s="9">
        <v>0</v>
      </c>
      <c r="T485" s="47"/>
    </row>
    <row r="486" spans="1:20" ht="24">
      <c r="A486" s="35"/>
      <c r="B486" s="32" t="s">
        <v>467</v>
      </c>
      <c r="C486" s="35" t="s">
        <v>451</v>
      </c>
      <c r="D486" s="48">
        <v>0.3255384</v>
      </c>
      <c r="E486" s="48">
        <v>0</v>
      </c>
      <c r="F486" s="9">
        <v>0</v>
      </c>
      <c r="G486" s="9">
        <f t="shared" si="22"/>
        <v>0</v>
      </c>
      <c r="H486" s="9">
        <f t="shared" si="23"/>
        <v>0</v>
      </c>
      <c r="I486" s="48">
        <v>0</v>
      </c>
      <c r="J486" s="9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9">
        <f t="shared" si="24"/>
        <v>0</v>
      </c>
      <c r="S486" s="9">
        <v>0</v>
      </c>
      <c r="T486" s="47"/>
    </row>
    <row r="487" spans="1:20" ht="12">
      <c r="A487" s="35"/>
      <c r="B487" s="19" t="s">
        <v>146</v>
      </c>
      <c r="C487" s="35"/>
      <c r="D487" s="48">
        <v>0</v>
      </c>
      <c r="E487" s="48">
        <v>0</v>
      </c>
      <c r="F487" s="9">
        <v>0</v>
      </c>
      <c r="G487" s="9">
        <f t="shared" si="22"/>
        <v>0</v>
      </c>
      <c r="H487" s="9">
        <f t="shared" si="23"/>
        <v>0</v>
      </c>
      <c r="I487" s="48">
        <v>0</v>
      </c>
      <c r="J487" s="9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9">
        <f t="shared" si="24"/>
        <v>0</v>
      </c>
      <c r="S487" s="9">
        <v>0</v>
      </c>
      <c r="T487" s="47"/>
    </row>
    <row r="488" spans="1:20" ht="24">
      <c r="A488" s="35"/>
      <c r="B488" s="32" t="s">
        <v>468</v>
      </c>
      <c r="C488" s="35" t="s">
        <v>451</v>
      </c>
      <c r="D488" s="48">
        <v>0.3255384</v>
      </c>
      <c r="E488" s="48">
        <v>0</v>
      </c>
      <c r="F488" s="9">
        <v>0</v>
      </c>
      <c r="G488" s="9">
        <f t="shared" si="22"/>
        <v>0</v>
      </c>
      <c r="H488" s="9">
        <f t="shared" si="23"/>
        <v>0</v>
      </c>
      <c r="I488" s="48">
        <v>0</v>
      </c>
      <c r="J488" s="9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9">
        <f t="shared" si="24"/>
        <v>0</v>
      </c>
      <c r="S488" s="9">
        <v>0</v>
      </c>
      <c r="T488" s="47"/>
    </row>
    <row r="489" spans="1:20" ht="24">
      <c r="A489" s="35"/>
      <c r="B489" s="32" t="s">
        <v>469</v>
      </c>
      <c r="C489" s="35" t="s">
        <v>451</v>
      </c>
      <c r="D489" s="48">
        <v>0.3255384</v>
      </c>
      <c r="E489" s="48">
        <v>0</v>
      </c>
      <c r="F489" s="9">
        <v>0</v>
      </c>
      <c r="G489" s="9">
        <f t="shared" si="22"/>
        <v>0</v>
      </c>
      <c r="H489" s="9">
        <f t="shared" si="23"/>
        <v>0</v>
      </c>
      <c r="I489" s="48">
        <v>0</v>
      </c>
      <c r="J489" s="9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9">
        <f t="shared" si="24"/>
        <v>0</v>
      </c>
      <c r="S489" s="9">
        <v>0</v>
      </c>
      <c r="T489" s="47"/>
    </row>
    <row r="490" spans="1:20" ht="12">
      <c r="A490" s="35"/>
      <c r="B490" s="19" t="s">
        <v>93</v>
      </c>
      <c r="C490" s="35"/>
      <c r="D490" s="48">
        <v>0</v>
      </c>
      <c r="E490" s="48">
        <v>0</v>
      </c>
      <c r="F490" s="9">
        <v>0</v>
      </c>
      <c r="G490" s="9">
        <f t="shared" si="22"/>
        <v>0</v>
      </c>
      <c r="H490" s="9">
        <f t="shared" si="23"/>
        <v>0</v>
      </c>
      <c r="I490" s="48">
        <v>0</v>
      </c>
      <c r="J490" s="9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9">
        <f t="shared" si="24"/>
        <v>0</v>
      </c>
      <c r="S490" s="9">
        <v>0</v>
      </c>
      <c r="T490" s="47"/>
    </row>
    <row r="491" spans="1:20" ht="24">
      <c r="A491" s="35"/>
      <c r="B491" s="32" t="s">
        <v>470</v>
      </c>
      <c r="C491" s="35" t="s">
        <v>451</v>
      </c>
      <c r="D491" s="48">
        <v>0.3255384</v>
      </c>
      <c r="E491" s="48">
        <v>0</v>
      </c>
      <c r="F491" s="9">
        <v>0</v>
      </c>
      <c r="G491" s="9">
        <f t="shared" si="22"/>
        <v>0</v>
      </c>
      <c r="H491" s="9">
        <f t="shared" si="23"/>
        <v>0</v>
      </c>
      <c r="I491" s="48">
        <v>0</v>
      </c>
      <c r="J491" s="9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9">
        <f t="shared" si="24"/>
        <v>0</v>
      </c>
      <c r="S491" s="9">
        <v>0</v>
      </c>
      <c r="T491" s="47"/>
    </row>
    <row r="492" spans="1:20" ht="12">
      <c r="A492" s="35"/>
      <c r="B492" s="19" t="s">
        <v>145</v>
      </c>
      <c r="C492" s="35"/>
      <c r="D492" s="48">
        <v>0</v>
      </c>
      <c r="E492" s="48">
        <v>0</v>
      </c>
      <c r="F492" s="9">
        <v>0</v>
      </c>
      <c r="G492" s="9">
        <f t="shared" si="22"/>
        <v>0</v>
      </c>
      <c r="H492" s="9">
        <f t="shared" si="23"/>
        <v>0</v>
      </c>
      <c r="I492" s="48">
        <v>0</v>
      </c>
      <c r="J492" s="9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9">
        <f t="shared" si="24"/>
        <v>0</v>
      </c>
      <c r="S492" s="9">
        <v>0</v>
      </c>
      <c r="T492" s="47"/>
    </row>
    <row r="493" spans="1:20" ht="24">
      <c r="A493" s="35"/>
      <c r="B493" s="32" t="s">
        <v>471</v>
      </c>
      <c r="C493" s="35" t="s">
        <v>451</v>
      </c>
      <c r="D493" s="48">
        <v>0.3255384</v>
      </c>
      <c r="E493" s="48">
        <v>0</v>
      </c>
      <c r="F493" s="9">
        <v>0</v>
      </c>
      <c r="G493" s="9">
        <f t="shared" si="22"/>
        <v>0</v>
      </c>
      <c r="H493" s="9">
        <f t="shared" si="23"/>
        <v>0</v>
      </c>
      <c r="I493" s="48">
        <v>0</v>
      </c>
      <c r="J493" s="9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9">
        <f t="shared" si="24"/>
        <v>0</v>
      </c>
      <c r="S493" s="9">
        <v>0</v>
      </c>
      <c r="T493" s="47"/>
    </row>
  </sheetData>
  <sheetProtection/>
  <autoFilter ref="A17:AB493"/>
  <mergeCells count="26">
    <mergeCell ref="G7:O7"/>
    <mergeCell ref="H12:P12"/>
    <mergeCell ref="G6:Q6"/>
    <mergeCell ref="K15:L15"/>
    <mergeCell ref="M15:N15"/>
    <mergeCell ref="J9:K9"/>
    <mergeCell ref="H11:T11"/>
    <mergeCell ref="S15:S16"/>
    <mergeCell ref="R14:S14"/>
    <mergeCell ref="R15:R16"/>
    <mergeCell ref="R2:T2"/>
    <mergeCell ref="A3:T3"/>
    <mergeCell ref="J4:K4"/>
    <mergeCell ref="E14:E16"/>
    <mergeCell ref="Q14:Q16"/>
    <mergeCell ref="G14:P14"/>
    <mergeCell ref="G15:H15"/>
    <mergeCell ref="I15:J15"/>
    <mergeCell ref="T14:T16"/>
    <mergeCell ref="G4:H4"/>
    <mergeCell ref="A14:A16"/>
    <mergeCell ref="B14:B16"/>
    <mergeCell ref="C14:C16"/>
    <mergeCell ref="D14:D16"/>
    <mergeCell ref="F14:F16"/>
    <mergeCell ref="O15:P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2018-07-17T08:26:58Z</cp:lastPrinted>
  <dcterms:created xsi:type="dcterms:W3CDTF">2011-01-11T10:25:48Z</dcterms:created>
  <dcterms:modified xsi:type="dcterms:W3CDTF">2021-04-26T12:00:48Z</dcterms:modified>
  <cp:category/>
  <cp:version/>
  <cp:contentType/>
  <cp:contentStatus/>
</cp:coreProperties>
</file>