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95" yWindow="135" windowWidth="12960" windowHeight="11655" activeTab="0"/>
  </bookViews>
  <sheets>
    <sheet name="стр.1" sheetId="1" r:id="rId1"/>
  </sheets>
  <definedNames>
    <definedName name="_xlnm._FilterDatabase" localSheetId="0" hidden="1">'стр.1'!$A$17:$X$493</definedName>
    <definedName name="TABLE" localSheetId="0">'стр.1'!#REF!</definedName>
    <definedName name="TABLE_2" localSheetId="0">'стр.1'!#REF!</definedName>
    <definedName name="_xlnm.Print_Area" localSheetId="0">'стр.1'!$A$1:$V$493</definedName>
  </definedNames>
  <calcPr fullCalcOnLoad="1"/>
</workbook>
</file>

<file path=xl/sharedStrings.xml><?xml version="1.0" encoding="utf-8"?>
<sst xmlns="http://schemas.openxmlformats.org/spreadsheetml/2006/main" count="1019" uniqueCount="520">
  <si>
    <t>План</t>
  </si>
  <si>
    <t>Факт</t>
  </si>
  <si>
    <t>Причины отклонений</t>
  </si>
  <si>
    <t>ВСЕГО по инвестиционной программе, в том числе: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</si>
  <si>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</si>
  <si>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</si>
  <si>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</si>
  <si>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</si>
  <si>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</si>
  <si>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</si>
  <si>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</si>
  <si>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</si>
  <si>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</si>
  <si>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</si>
  <si>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Всего</t>
  </si>
  <si>
    <t>I квартал</t>
  </si>
  <si>
    <t>II квартал</t>
  </si>
  <si>
    <t>III квартал</t>
  </si>
  <si>
    <t>IV квартал</t>
  </si>
  <si>
    <t xml:space="preserve">за </t>
  </si>
  <si>
    <t xml:space="preserve"> года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</si>
  <si>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
(без НДС)</t>
  </si>
  <si>
    <t>в базисном уровне цен</t>
  </si>
  <si>
    <t>в прогнозных ценах соответствующих лет</t>
  </si>
  <si>
    <t>Остаток освоения капитальных вложений на конец отчетного периода, млн. рублей
(без НДС)</t>
  </si>
  <si>
    <t>Приложение № 12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</si>
  <si>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</si>
  <si>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Отклонение от плана освоения по итогам отчетного периода</t>
  </si>
  <si>
    <t>млн. рублей
(без НДС)</t>
  </si>
  <si>
    <t>%</t>
  </si>
  <si>
    <t>квартал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</si>
  <si>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</si>
  <si>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</si>
  <si>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</si>
  <si>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</si>
  <si>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</si>
  <si>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</si>
  <si>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</si>
  <si>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</si>
  <si>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</si>
  <si>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</si>
  <si>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</si>
  <si>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</si>
  <si>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</si>
  <si>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</si>
  <si>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</si>
  <si>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</si>
  <si>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</si>
  <si>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</si>
  <si>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</si>
  <si>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</si>
  <si>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</si>
  <si>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</si>
  <si>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</si>
  <si>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</si>
  <si>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</si>
  <si>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</si>
  <si>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</si>
  <si>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</si>
  <si>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</si>
  <si>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</si>
  <si>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</si>
  <si>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</si>
  <si>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</si>
  <si>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</si>
  <si>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</si>
  <si>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</si>
  <si>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</si>
  <si>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</si>
  <si>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</si>
  <si>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</si>
  <si>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</si>
  <si>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</si>
  <si>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</si>
  <si>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</si>
  <si>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</si>
  <si>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</si>
  <si>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</si>
  <si>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</si>
  <si>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</si>
  <si>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</si>
  <si>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</si>
  <si>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</si>
  <si>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</si>
  <si>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</si>
  <si>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</si>
  <si>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</si>
  <si>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</si>
  <si>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</si>
  <si>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Техническое перевооружение ТП,РП. Замена силовых трансформаторов 10/6/0,4кВ</t>
  </si>
  <si>
    <t>Мценский Ф</t>
  </si>
  <si>
    <t>Верховский МФ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</si>
  <si>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</si>
  <si>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</si>
  <si>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</si>
  <si>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</si>
  <si>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</si>
  <si>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</si>
  <si>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</si>
  <si>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</si>
  <si>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</si>
  <si>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г.Орел</t>
  </si>
  <si>
    <t>Змиевский МФ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</si>
  <si>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</si>
  <si>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</si>
  <si>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</si>
  <si>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</si>
  <si>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</si>
  <si>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</si>
  <si>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</si>
  <si>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</si>
  <si>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</si>
  <si>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</si>
  <si>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</si>
  <si>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</si>
  <si>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</si>
  <si>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</si>
  <si>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</si>
  <si>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</si>
  <si>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</si>
  <si>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</si>
  <si>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</si>
  <si>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</si>
  <si>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</si>
  <si>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</si>
  <si>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</si>
  <si>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</si>
  <si>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</si>
  <si>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</si>
  <si>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</si>
  <si>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</si>
  <si>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</si>
  <si>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</si>
  <si>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</si>
  <si>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Техническое перевооружение   СКС АО «Орелоблэнерго»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</si>
  <si>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</si>
  <si>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</si>
  <si>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</si>
  <si>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</si>
  <si>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</si>
  <si>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</si>
  <si>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</si>
  <si>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</si>
  <si>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</si>
  <si>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</si>
  <si>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Ливенский МФ</t>
  </si>
  <si>
    <t>Акционерное общество Орелоблэнерго</t>
  </si>
  <si>
    <t>Знаменский участок</t>
  </si>
  <si>
    <t>Болховский участок</t>
  </si>
  <si>
    <t>Нарышкинский МФ</t>
  </si>
  <si>
    <t>Кромской МФ</t>
  </si>
  <si>
    <t>Прочее новое строительство</t>
  </si>
  <si>
    <t>Внедрение средств контроля кабельных и воздушных линий</t>
  </si>
  <si>
    <t>1.2.1.2.1</t>
  </si>
  <si>
    <t>1.2.1.2.3</t>
  </si>
  <si>
    <t>1.2.1.2.4</t>
  </si>
  <si>
    <t>1.2.1.2.5</t>
  </si>
  <si>
    <t>1.2.2.1.1</t>
  </si>
  <si>
    <t>1.2.2.2.1</t>
  </si>
  <si>
    <t>1.2.3.5.1</t>
  </si>
  <si>
    <t>1.2.4.2.1</t>
  </si>
  <si>
    <t>1.2.4.2.2</t>
  </si>
  <si>
    <t>1.2.4.2.3</t>
  </si>
  <si>
    <t>1.4.1.1</t>
  </si>
  <si>
    <t>1.4.2</t>
  </si>
  <si>
    <t>1.4.2.1</t>
  </si>
  <si>
    <t>2021</t>
  </si>
  <si>
    <t>Приказом Управления по тарифам иценовой политике Орловской и области №536-т от 25.12.2020</t>
  </si>
  <si>
    <t>Фактический объем освоения капитальных вложений на 01.01.2021 года в прогнозных ценах соответствующих лет, млн. рублей
(без НДС)</t>
  </si>
  <si>
    <t>Остаток освоения капитальных вложений на 01.01.2021 года, млн. рублей
(без НДС)</t>
  </si>
  <si>
    <t>Освоение капитальных вложений 2021 года , млн. рублей (без НДС)</t>
  </si>
  <si>
    <t>1.2.1.1.1</t>
  </si>
  <si>
    <t>J-03512522-1.2.1.1.1-2021</t>
  </si>
  <si>
    <t>2021 год</t>
  </si>
  <si>
    <t xml:space="preserve">г. Орел </t>
  </si>
  <si>
    <t xml:space="preserve">Строительство 2БКТП 2х250 6/0,4 кВ   с ликвидацией ТП 517 г. Орёл (с изменением границ полосы отвода и охранной зоны). </t>
  </si>
  <si>
    <t>Строительство БКТП 1х160 10/0,4 кВ с ликвидацией ТП 009 с. Знаменское (с изменением границ полосы отвода и охранной зоны).</t>
  </si>
  <si>
    <t>Строительство БКТП 1х400 10/0,4 кВ с ликвидацией ТП 040 г. Болхов (с изменением границ полосы отвода и охранной зоны).</t>
  </si>
  <si>
    <t>Строительство БКТП 1х400 10/0,4 кВ с ликвидацией ТП 040 г. Мценск (с изменением границ полосы отвода и охранной зоны).</t>
  </si>
  <si>
    <t>Строительство БКТП 1х400 6/04 кВ с ликвидацией ГКТПН 158 г. Ливны (с изменением границ полосы отвода и охранной зоны).</t>
  </si>
  <si>
    <t>ВерховскийМФ</t>
  </si>
  <si>
    <t>Строительство БКТП 1х160 10/0,4 кВ с ликвидацией ТП 001 п. Красная Заря (с изменением границ полосы отвода и охранной зоны).</t>
  </si>
  <si>
    <t>Строительство БКТП 1х100 10/0,4 кВ с ликвидацией КТП 026 п. Глазуновка (с изменением границ полосы отвода и охранной зоны).</t>
  </si>
  <si>
    <t>Строительство БКТП 1х160 10/0,4 кВ с ликвидацией ТП 009 п. Нарышкино (с изменением границ полосы отвода и охранной зоны).</t>
  </si>
  <si>
    <t>Строительство БКТП 1х250 10/0,4 кВ с ликвидацией КТП 011 п. Нарышкино</t>
  </si>
  <si>
    <t>Строительство ГКТП 1х100 10/0,4 кВ с ликвидацией ТП 003 с. Корсаково (с изменением границ полосы отвода и охранной зоны).</t>
  </si>
  <si>
    <t>Строительство БКТП 1х400 10/0,4 кВ с ликвидацией ТП001 с.Тросна (с изменением границ полосы отвода и охранной зоны).</t>
  </si>
  <si>
    <t>J-03512522-1.2.1.2.1-2021</t>
  </si>
  <si>
    <t>Замена маслянных выключателей на вакуумные в РП 15 Яч.04,12,16  г. Орел -3 шт</t>
  </si>
  <si>
    <t>Замена маслянных выключателей на вакуумные в РП 11 Яч.07, 12 г. Орел -2 шт.</t>
  </si>
  <si>
    <t>Замена маслянных выключателей на вакуумные в РП 25 Яч.01,03,13,06,10 г.Орел -5 шт</t>
  </si>
  <si>
    <t>Замена маслянных выключателей на вакуумные в ЦРП 02 яч.02; яч.03; яч.07; яч.08 г. Мценск -4 шт.</t>
  </si>
  <si>
    <t>Замена маслянных выключателей на вакуумные в ТП 038 яч.05 г. Мценск -1 шт.</t>
  </si>
  <si>
    <t>Замена маслянных выключателей на вакуумные в ТП 142 яч.01 г. Ливны -1шт</t>
  </si>
  <si>
    <t xml:space="preserve">    </t>
  </si>
  <si>
    <t>J-03512522-1.2.1.2.2-2021</t>
  </si>
  <si>
    <t>Замена трансформаторов мощностью 630 кВА  на трансформаторы мощностью 630 кВА ТП 441 г. Орел -2шт</t>
  </si>
  <si>
    <t>Замена трансформатора мощностью 180 кВА  на трансформатор мощностью 250 кВА  ТП 133 г. Орел -1шт</t>
  </si>
  <si>
    <t>Замена трансформатора мощностью 200 кВА  на трансформатор мощностью 250 кВА  ТП 133 г. Орел -1шт</t>
  </si>
  <si>
    <t>Замена трансформатора мощностью 200 кВА  на трансформатор мощностью 250 кВА  ТП 082 г. Орел -1шт</t>
  </si>
  <si>
    <t>Замена трансформатора мощностью 160 кВА  на трансформатор мощностью 160 кВА ТП 078 г. Орел -1шт.</t>
  </si>
  <si>
    <t>Замена трансформаторов мощностью 180 кВА  на трансформаторы мощностью 250 кВА ТП 074 г. Орел -2шт.</t>
  </si>
  <si>
    <t>Замена трансформатора мощностью 320 кВА  на трансформатор мощностью 400 кВА  ТП 682 г. Орел -1шт</t>
  </si>
  <si>
    <t>Замена трансформаторов мощностью 160 кВА  на трансформаторы мощностью 160 кВА  ТП 655 г. Орел -2шт</t>
  </si>
  <si>
    <t>Замена трансформатора 6/0,4 кВ мощностью 180 кВА  на трансформатор 6/0,4 кВ мощностью 160 кВА  ТП 655 г. Орел -1 шт.</t>
  </si>
  <si>
    <t>Замена трансформатора мощностью 315 кВА  на трансформатор мощностью 400 кВА ТП 305 г. Орел -1шт</t>
  </si>
  <si>
    <t>Замена трансформатора мощностью 200 кВА  на трансформатор мощностью 250 кВА ТП 311 г. Орел -1шт</t>
  </si>
  <si>
    <t>Замена трансформатора мощностью 200 кВА  на трансформатор мощностью 250 кВА ТП 334 г. Орел -1шт</t>
  </si>
  <si>
    <t>Замена трансформаторов  мощностью 200 кВА  на трансформаторы мощностью 250 кВА ТП 386 г. Орел -2шт</t>
  </si>
  <si>
    <t>Замена трансформатора мощностью 200 кВА  на трансформатор мощностью 250 кВА ТП 518 г. Орел -1шт</t>
  </si>
  <si>
    <t>Замена трансформаторов 6/0,4 кВ мощностью 400 кВА на трансформаторы 10/0,4 кВ мощностью 400 ТП115 кВА - 2 шт.</t>
  </si>
  <si>
    <t>Замена трансформатора мощностью 250 кВА на трансформатор мощностью 250 кВА  ТП 011 г. Болхов -1шт.</t>
  </si>
  <si>
    <t>Замена трансформатора мощностью 630 кВА на трансформатор мощностью 630 кВА  ЦРП 04 г. Мценск -1шт.</t>
  </si>
  <si>
    <t>Замена трансформатора мощностью 320 кВА на трансформатор мощностью 400 кВА  ТП 003 г. Мценск -1шт.</t>
  </si>
  <si>
    <t>Замена трансформатора мощностью 400 кВА на трансформатор мощностью 400 кВА  ТП 003 г. Мценск -1шт.</t>
  </si>
  <si>
    <t>Замена трансформатора мощностью160 кВа на трансформатор мощностью 100 кВА ТП 147 г. Ливны -1шт.</t>
  </si>
  <si>
    <t>Замена трансформатора мощностью 250 кВа на трансформатор мощностью 160 кВА ТП 003 г. Ливны -1шт.</t>
  </si>
  <si>
    <t>Замена трансформатора мощностью 250 кВа на трансформатор мощностью 250 кВА ТП 033 г. Ливны -1шт.</t>
  </si>
  <si>
    <t>Замена трансформатора мощностью 400 кВа на трансформатор мощностью 630 кВА ТП 052 г. Ливны -1шт.</t>
  </si>
  <si>
    <t>Замена трансформатора мощностью 160 кВА на трансформатор мощностью 160 кВА  ТП 003 с. Русский Брод -1шт.</t>
  </si>
  <si>
    <t>Замена трансформатора мощностью 160 кВА на трансформатор мощностью 160 кВА  ТП 013 п. Красная Заря -1шт.</t>
  </si>
  <si>
    <t>Замена трансформатора мощностью 250 кВА на трансформатор мощностью 250 кВА ТП 001  п. Хомутово -1шт.</t>
  </si>
  <si>
    <t>Замена трансформатора мощностью 200 кВА на трансформатор мощностью 250 кВА ТП 027 пер. Мелиораторов п. Глазуновка -1шт.</t>
  </si>
  <si>
    <t>Замена трансформатора мощностью 100 кВА на трансформатор мощностью 100 кВА ТП 017 п. Покровское -1шт.</t>
  </si>
  <si>
    <t>Замена трансформатора мощностью 400 кВА на трансформатор мощностью 400 кВА ТП 010 м-н Строителей, п Нарышкино -1шт.</t>
  </si>
  <si>
    <t>Замена трансформатора мощностью 400 кВА на трансформатор мощностью 250 кВА  ТП 006 г. Новосиль -1шт.</t>
  </si>
  <si>
    <t>Замена трансформатора 10/0,4 кВ мощностью 400 кВА на трансформатор 10/0,4 кВ мощностью 100 кВА  ТП 001 с. Моховое -1шт.</t>
  </si>
  <si>
    <t>Замена трансформатора мощностью 250 кВА на трансформатор мощностью 250 кВА ТП 023, Кромы -1шт.</t>
  </si>
  <si>
    <t>J-03512522-1.2.1.2.3-2021</t>
  </si>
  <si>
    <t xml:space="preserve">Замена оборудования РУ 10кВ ТП 201 г.Орел -12шт. КСО298 </t>
  </si>
  <si>
    <t>Замена оборудования РУ 0,4 кВ РП 23 г. Орел -2шт. ВА5543</t>
  </si>
  <si>
    <t>Замена оборудования РУ 6 кВ ТП 303 г. Орел -6шт. КСО393</t>
  </si>
  <si>
    <t>Замена оборудования РУ 6 кВ ТП 399 г. Орел -6шт КСО393</t>
  </si>
  <si>
    <t>Замена оборудования РУ 6кВ ТП 035 яч.03 г. Орел -1шт.ВНА</t>
  </si>
  <si>
    <t>Замена оборудования РУ 10кВ  ТП 808 яч. 05 г.Орел 1шт. ВНА</t>
  </si>
  <si>
    <t>Замена оборудования РУ 6 кВ ТП 100 яч.01 г. Орел -РВз-2шт, ВВ -1шт</t>
  </si>
  <si>
    <t>Замена оборудования РУ 6 кВ ТП 107 яч.02 г. Орел -РВз-2шт, ВВ -1шт</t>
  </si>
  <si>
    <t>Замена оборудования РУ 6 кВ ТП 057 яч.05 г. Орел -1шт КСО310</t>
  </si>
  <si>
    <t>Замена оборудования РУ 6 кВ ТП 073 яч.03 г. Орел -РВз-2шт, ВВ -1шт</t>
  </si>
  <si>
    <t>Замена оборудования  РУ 10кВ ТП 004 г. Болхов -4шт. КСО393</t>
  </si>
  <si>
    <t>Замена оборудования РУ 10кВ ТП 011 яч№1; №2; №3; №4; №5; №6. г. Мценск -6шт. КСО393</t>
  </si>
  <si>
    <t>Замена оборудования РУ 10кВ ТП 070 яч№3; №4; №5. г. Мценск -3шт. КСО393</t>
  </si>
  <si>
    <t>Замена оборудования РУ-6кВ ТП 043 г. Ливны -6шт. КСО393</t>
  </si>
  <si>
    <t>Замена оборудования РУ-6кВ ТП 046 г. Ливны -6шт. КСО393</t>
  </si>
  <si>
    <t xml:space="preserve">Замена оборудования РУ 10кВ ТП 002 п. Хомутово -3шт. КСО366 </t>
  </si>
  <si>
    <t>Замена оборудования РУ 10кВ ТП 003 п. Покровское -1шт. КСО393</t>
  </si>
  <si>
    <t>Замена оборудования РУ 0,4кВ ТП 011 п. Змиевка -2шт. ЩО70</t>
  </si>
  <si>
    <t>Замена оборудования РУ 0,4кВ ТП 002 с. Сосково -2шт. ЩО70</t>
  </si>
  <si>
    <t>Замена оборудования РУ 0,4кВ ТП 003 с. Моховое -3шт.(ЩО70-2-01 2шт., ЩО70-1А-30 1шт.)</t>
  </si>
  <si>
    <t>Замена оборудования РУ 0,4 кВ ТП 015  г. Дмитровск -1шт. ЩО70</t>
  </si>
  <si>
    <t>Замена оборудования РУ 10кВ ТП 023  п.Кромы -1шт. КСО393</t>
  </si>
  <si>
    <t>Замена оборудования РУ 0,4кВ ТП 003  г.Дмитровск -1шт. ЩО70</t>
  </si>
  <si>
    <t>J-03512522-1.2.1.2.4-2021</t>
  </si>
  <si>
    <t>Внедрение дуговой защиты в РП 36 Яч. 02,03,04,05,06,07,09,11,12,13.14,16,17,35,33,32,30,27,25,24,23,22,20 г. Орёл -23 шт.</t>
  </si>
  <si>
    <t>J-03512522-1.2.1.2.5-2021</t>
  </si>
  <si>
    <t>Техперевооружение РП. Внедрение микропроцессорной релейной защиты и автоматики в РП 15 Яч.04,12,16  г. Орёл -3 шт.</t>
  </si>
  <si>
    <t>Техперевооружение РП. Внедрение микропроцессорной релейной защиты и автоматики в РП 25 Яч.01,03,13,06,10 г. Орёл -5 шт.</t>
  </si>
  <si>
    <t>Техперевооружение РП. Внедрение микропроцессорной релейной защиты и автоматики в ТП 100 Яч.01  г. Орёл -1 шт.</t>
  </si>
  <si>
    <t>Техперевооружение РП. Внедрение микропроцессорной релейной защиты и автоматики в ТП 107 Яч.02 г. Орёл - 1 шт.</t>
  </si>
  <si>
    <t>Техперевооружение РП. Внедрение микропроцессорной релейной защиты и автоматики в ТП 073 Яч.03  г. Орёл -1 шт.</t>
  </si>
  <si>
    <t>Техперевооружение РП. Внедрение микропроцессорной релейной защиты и автоматики в ТП 057 Яч.05  г. Орёл -1 шт.</t>
  </si>
  <si>
    <t>Техперевооружение РП. Внедрение микропроцессорной релейной защиты и автоматики в ТП 805 Яч.01 г. Орёл - 1 шт.</t>
  </si>
  <si>
    <t>Техперевооружение РП. Внедрение микропроцессорной релейной защиты и автоматики в ТП 861 Яч.05 г. Орёл - 1 шт.</t>
  </si>
  <si>
    <t>Техперевооружение РП. Внедрение микропроцессорной релейной защиты и автоматики в ТП 879 Яч.01 г. Орёл - 1 шт.</t>
  </si>
  <si>
    <t>Техперевооружение РП. Внедрение микропроцессорной релейной защиты и автоматики в ЦРП 02 яч.02; яч.03; яч.07; яч.08 г. Мценск -4шт.</t>
  </si>
  <si>
    <t>Техперевооружение РП. Внедрение микропроцессорной релейной защиты и автоматики в ТП 038 яч.05 г. Мценск -1шт.</t>
  </si>
  <si>
    <t>J-03512522-1.2.2.1.1-2021</t>
  </si>
  <si>
    <t>ВЛ-0,4 кВ №4 ТП 311 ул. Карачевская г. Орел -0,05км. (с установкой охранной зоны).</t>
  </si>
  <si>
    <t>ВЛ 0,4 кВ №4 ТП 641 ул.Медведева, ул. Добролюбова г. Орел -1,05км (с установкой охранной зоны).</t>
  </si>
  <si>
    <t>ВЛ-0,4 кВ №5 ТП 641 ул. Медведева, ул. Ляшко, пер. Лунина г. Орел -0,86км (с установкой охранной зоны).</t>
  </si>
  <si>
    <t>ВЛ-0,4 кВ №6 ТП 641 ул. Н-Прядильная, пер. Культурный г. Орел -0,98км (с установкой охранной зоны).</t>
  </si>
  <si>
    <t>ВЛ-0,4 кВ №7 ТП 307 ул. Колхозная, ул. Громовой г. Орел -0,78км (с установкой охранной зоны).</t>
  </si>
  <si>
    <t>ВЛ-0,4 кВ №4 ТП 409 ул. Менделеева, ул. Тимирязева, ул. Степная, пер. Еловый, ул. Афонина, ул. Светлая г.  Орел -2,12км (с установкой охранной зоны).</t>
  </si>
  <si>
    <t>ВЛ-0,4 кВ №19 ТП 341 ул. Карачевская г. Орел -0,08км. (с установкой охранной зоны).</t>
  </si>
  <si>
    <t>ВЛ 0,4 кВ №19 ТП 412 ул. Городская, ул. Поселковая г. Орел -2,05км (с установкой охранной зоны).</t>
  </si>
  <si>
    <t>ВЛ-10кВ №10 ПС "Болхов" от опоры №110 до опоры №9.2, ТП 051 г. Болхов -0,7км. (с установкой охранной зоны).</t>
  </si>
  <si>
    <t>ВЛ 0,4 кВ №3 ТП 003 пер. 4-й Ленинский, ул. Свердлова, пер. 3-й Ленинский, г.Болхов -0,95км (с установкой охранной зоны).</t>
  </si>
  <si>
    <t>ВЛ 0,4 кВ №4 ТП 031 ул. Ямская, г. Болхов -0,45км (с установкой охранной зоны).</t>
  </si>
  <si>
    <t>Участок ВЛ 0,4 кВ №5 ТП 006 ул. Козырева (с переводом питания на ВЛ 0,4 кВ №6 ТП 031) г. Болхов - 0,187 км.</t>
  </si>
  <si>
    <t>ВЛ-10 кВ №32 ПС "Мценск" от опоры №96 до опоры №115 г. Мценск -1,4км (с установкой охранной зоны).</t>
  </si>
  <si>
    <t>ВЛ-10 кВ №10 ПС "Коммаш" отпайка от опоры №7 до ТП 104 г. Мценск -1,35км (с установкой охранной зоны).</t>
  </si>
  <si>
    <t>Участок ВЛ 0,4 кВ №3 ТП 097 пер. Солнечный, ул. Солнечная г. Мценск - 1,388 км</t>
  </si>
  <si>
    <t>ВЛ-0,4кВ №18 ТП 018 ул. Советская, ул. Красноармейская г. Мценск -0,96км (с установкой охранной зоны).</t>
  </si>
  <si>
    <t>ВЛ-0,4кВ №3 ТП 021 ул. Ленина, пер.Алтуховский г. Мценск -1,24км (с установкой охранной зоны).</t>
  </si>
  <si>
    <t>ВЛ-0,4кВ №3 ТП-106 ул. Караулова Гора,  пер.2-й Новосильский г. Мценск -0,64км</t>
  </si>
  <si>
    <t>ВЛ 0,4 кВ №9 ТП 019 по ул. Курская в г. Ливны -1,7км (с установкой охранной зоны).</t>
  </si>
  <si>
    <t>ВЛ 0,4 кВ №4 ТП 101 по ул. Курская г. Ливны -0,5км (с установкой охранной зоны).</t>
  </si>
  <si>
    <t>ВЛ 6 кВ №14 ПС Черкасская опора №58-ТП 089 в .г.Ливны - 2,512 км</t>
  </si>
  <si>
    <t>ВЛ 0,4 кВ №2 ТП 003 по пер. 3-й Первомайский, ул. Новоселов в п. Колпна -0,85км (с установкой охранной зоны).</t>
  </si>
  <si>
    <t>ВЛ 0,4 кВ №2 ТП 001 по ул. Октябрьская, ул. Свердлова, ул. Маяковского, ул. Мира   в п. Долгое -1,18км (с установкой охранной зоны).</t>
  </si>
  <si>
    <t>ВЛ 0,4 кВ №9 ТП 053 по ул. Др.Народов, ул. Кирова в г. Ливны -0,97км (с установкой охранной зоны).</t>
  </si>
  <si>
    <t xml:space="preserve">ВЛ 0,4 кВ №2 ТП 204 по ул. Жилевская, ул. Георгиевская  г. Ливны - 0,455км </t>
  </si>
  <si>
    <t xml:space="preserve">ВЛ 0,4 кВ №4 ТП 163 по ул. Серболовская, ул. Жилевская г. Ливны -0,428км </t>
  </si>
  <si>
    <t>ВЛ 0,4 кВ №11 ТП 166 по ул. Индустриальная, ул. Мира  в г. Ливны -0,93км (с установкой охранной зоны).</t>
  </si>
  <si>
    <t>ВЛ 0,4 кВ №1 ТП 166 по ул. Индустриальная в г. Ливны -0,49км (с установкой охранной зоны).</t>
  </si>
  <si>
    <t>ВЛ 0,4 кВ №13 ТП 081 по ул. М.Горького в г. Ливны -0,38км (с установкой охранной зоны).</t>
  </si>
  <si>
    <t>Участок ВЛ 10 кВ №1 ПС Долгое 110/35/10  от  ТП 001 до ТП 017 с совместным подвесом ВЛ 04 кВ п. Долгое -1,71км</t>
  </si>
  <si>
    <t>ВЛ 0,4 кВ №2 ТП 015 п.Хомутово, ул. Южная -0,318м (с установкой охранной зоны).</t>
  </si>
  <si>
    <t>ВЛ 0,4 кВ №1 ТП 002  с.Русский Брод, ул. СХТ -0,716км (с установкой охранной зоны).</t>
  </si>
  <si>
    <t>ВЛ 0,4 кВ №4 ТП 015 п.Хомутово, ул. Королева -0,371км (с установкой охранной зоны).</t>
  </si>
  <si>
    <t>ВЛ 0,4 кВ №3 ТП 010 п.Красная Заря, ул. Запольная -0,943км (с установкой охранной зоны).</t>
  </si>
  <si>
    <t>ВЛ 10 кВ №16 ПС Хомутово  от опоры №1  до опоры №15 -0,9км (с установкой охранной зоны).</t>
  </si>
  <si>
    <t>ВЛ 0,4 кВ №2 ТП 007 ул. 8 Марта, Лесная, с разукрупнением распределительной линии п. Покровское  -1,31км. (с установкой охранной зоны).</t>
  </si>
  <si>
    <t>ВЛ 0,4 кВ №4 ТП 005 пгт.Покровское, пер.Больничный -0,337км</t>
  </si>
  <si>
    <t>ВЛ 0,4 кВ №4 ТП 005  с.Дросково ул. Больничная-0,386км</t>
  </si>
  <si>
    <t>ВЛ 0,4 кВ №3 ТП 041 п. Змиевка ул. Московская -0,58км (с установкой охранной зоны).</t>
  </si>
  <si>
    <t>ВЛ 0,4 кВ №1 ТП 054 п. Змиевка ул. Элеваторная, Фета -0,7км (с установкой охранной зоны).</t>
  </si>
  <si>
    <t>ВЛ 0,4 кВ № 2 ТП 029 п. Глазуновка, ул. Бунина, ул. Есенина, ул.  Маяковского -0,8км (с установкой охранной зоны).</t>
  </si>
  <si>
    <t>ВЛ -0,4 кВ №1 ТП 030 ул. Солнечная,п. Глазуновка -0,4км (с установкой охранной зоны).</t>
  </si>
  <si>
    <t>ВЛ 10 кВ №3 ПС 110/35/10 кВ ЭЧЭ-61 п. Змиевка от оп. №29 до  ТП АЗС п. Змиевка -1,3км (с установкой охранной зоны).</t>
  </si>
  <si>
    <t>Участок ВЛ 0,4 кВ №2 ТП 001 (опоры №15-42)  ул. Ленина, ул. Первомайская   с. Сосково -0,99км (с установкой охранной зоны).</t>
  </si>
  <si>
    <t>ВЛ 0,4 кВ №2 ТП 001 ул. Первомайская, пер. Некрасова  п. Шаблыкино -0,885км (с установкой охранной зоны).</t>
  </si>
  <si>
    <t>ВЛ 0,4 кВ №2 ТП 003 ул. Тургенева, Советская, пер. Лескова с разукрупнением распределительной линии п. Хотынец -2,2км (с установкой охранной зоны).</t>
  </si>
  <si>
    <t>ВЛ 10 кВ №5 ПС 110/35/10 кВ «Нарышкинская» опоры №165-168 п. Нарышкино -0,13км (с установкой охранной зоны).</t>
  </si>
  <si>
    <t>ВЛ 0,4 кВ №1 ТП 009 ул. Чернышевского  п. Нарышкино -0,4км (с установкой охранной зоны).</t>
  </si>
  <si>
    <t>ВЛ 0,4 кВ №4 ТП 002 ул. Гуськова  п. Нарышкино -0,55км (с установкой охранной зоны).</t>
  </si>
  <si>
    <t>ВЛ 0,4 кВ №1 ТП 007 ул. Ленина п. Нарышкино -0,2км (с установкой охранной зоны).</t>
  </si>
  <si>
    <t xml:space="preserve">Участок ВЛ 10 кВ №1 ПС 110/35/10 кВ "Нарышкинская" оп. №114 - ТП 012  п. Нарышкино -0,219 км </t>
  </si>
  <si>
    <t>ВЛ 0,4 кВ №2 ТП 011 п. Залегощь, ул. Верховская  -0,651 км</t>
  </si>
  <si>
    <t>ВЛ 0,4 кВ №4 ТП 011 п. Залегощь, ул. Верховская -0,946 км .</t>
  </si>
  <si>
    <t>ВЛ 0,4 кВ №1 ТП 008 г. Новосиль, ул. Коммунаров, Луначарского -1,52км (с установкой охранной зоны).</t>
  </si>
  <si>
    <t>ВЛ 0,4 кВ №6 ТП 007 г. Новосиль, ул. Урицкого -0,475км (с установкой охранной зоны).</t>
  </si>
  <si>
    <t>ВЛ-10 кВ №25 ПС Залегощь оп. №№1-43 с совместным подвесом ВЛИ 0,4 кВ -1,654 км.</t>
  </si>
  <si>
    <t>ВЛ 0,4 кВ № 5 ТП 003 ул. Советская (Полиция), п. Кромы -0,275км (с установкой охранной зоны).</t>
  </si>
  <si>
    <t>ВЛ 0,4 кВ № 4 ТП 011 пер. Газопроводский,  пос. СХТ,   п. Кромы -0,565км (с установкой охранной зоны).</t>
  </si>
  <si>
    <t>ВЛ 0,4 кВ № 12 ТП 002 ул. Советская, г. Дмитровск -0,6км (с установкой охранной зоны).</t>
  </si>
  <si>
    <t>ВЛ 0,4 кВ № 3 ТП 010, ул. Красная, г. Дмитровск -0,5км (с установкой охранной зоны).</t>
  </si>
  <si>
    <t>ВЛ 0,4 кВ № 3 ТП 003 ул. Комсомольская, ул. Красная с разукрупнением распределительной линии  г. Дмитровск -1,8км (с установкой охранной зоны).</t>
  </si>
  <si>
    <t>Участок ВЛ 0,4 кВ № 3 ТП 012 пер. Куренцова, гаражи, п. Кромы с переводом питания на ТП 023 -0,317км.</t>
  </si>
  <si>
    <t>Участок ВЛ 10 кВ Пенькозавод от опоры №11 до опоры №25 г. Дмитровск - 0,8 км.</t>
  </si>
  <si>
    <t>1.2.2.1.2</t>
  </si>
  <si>
    <t>J-03512522-1.2.2.1.2-2021</t>
  </si>
  <si>
    <t>КЛ-6кВ ТП652.01-ТП653.05 -0,48 км (с установкой охранной зоны).г. Орел</t>
  </si>
  <si>
    <t>КЛ-6кВ ТП651.02-ТП652.03 -0,22 км (с установкой охранной зоны).г. Орел</t>
  </si>
  <si>
    <t>КЛ-6кВ ТП658.02-ТП657.04-0,3 км (с установкой охранной зоны).г. Орел</t>
  </si>
  <si>
    <t>КЛ-6кВ ТП656.05-ТП657.05 -0,3 км (с установкой охранной зоны).г. Орел</t>
  </si>
  <si>
    <t>КЛ-6кВ   ТП 065.01 - ТП 064.04- 0,238 км (с установкой охранной зоны).г. Орел</t>
  </si>
  <si>
    <t>КЛ-6кВ   ТП 043.02 -ТП 044.04 -0,150 км (с установкой охранной зоны).г. Орел</t>
  </si>
  <si>
    <t>КЛ-6кВ  №434 ПС Советская - ТП 082.04 - 0,624 км (с установкой охранной зоны).г. Орел</t>
  </si>
  <si>
    <t>КЛ-6кВ ТП079.01-ТП077.02 - 0,52 км (с установкой охранной зоны).г. Орел</t>
  </si>
  <si>
    <t>КЛ-6кВ ТП066.02-ТП078.01 - 0,47 км (с установкой охранной зоны).г. Орел</t>
  </si>
  <si>
    <t>КЛ-0,4кВ №10 ТП079 - Общежитие института сельхозакадемии =- 0,48 км (с установкой охранной зоны).г. Орел</t>
  </si>
  <si>
    <t>КЛ-10 кВ №3 ПС "Тяговая" до ТП 008 г. Мценск -0,6км. (с установкой охранной зоны).</t>
  </si>
  <si>
    <t>КЛ-10 кВ ТП 057 - ТП 008  г. Мценск -0,604км. (с установкой охранной зоны).</t>
  </si>
  <si>
    <t>КЛ 0,4 кВ №17 ТП 164 до ж/д №225 по ул. Мира г. Ливны - 0,07км (с установкой охранной зоны).</t>
  </si>
  <si>
    <t>КЛ 0,4 кВ №13 ТП 164 до ж/д №227 по ул. Мира г. Ливны -0,09км (с установкой охранной зоны).</t>
  </si>
  <si>
    <t>КЛ 0,4 кВ №9  ТП 164 до ж/д №221А по ул. Мира г. Ливны -0,08км (с установкой охранной зоны).</t>
  </si>
  <si>
    <t>КЛ 0,4 кВ № 6 ТП 164 до ж/д №221 по ул. Мира г. Ливны -0,1км (с установкой охранной зоны).</t>
  </si>
  <si>
    <t>КЛ 0,4 кВ № 9 ТП 054 до ж/д №209 по ул. Мира г. Ливны -0,08км (с установкой охранной зоны).</t>
  </si>
  <si>
    <t>КЛ 6 кВ ТП 030-ТП 060 г. Ливны -0,49км (с установкой охранной зоны).</t>
  </si>
  <si>
    <t>КЛ 6 кВ ТП 028-ТП 054 г. Ливны -0,58км (с установкой охранной зоны).</t>
  </si>
  <si>
    <t>КЛ 6 кВ №4 ПС Черкасская-опора №1 г. Ливны -0,35км (с установкой охранной зоны).</t>
  </si>
  <si>
    <t>КЛ 6 кВ №16 ПС Черкасская-опора №1 г. Ливны -0,35км (с установкой охранной зоны).</t>
  </si>
  <si>
    <t>КЛ 6 кВ ТП 059-ТП 058 г. Ливны -0,2км (с установкой охранной зоны).</t>
  </si>
  <si>
    <t>КЛ 0,4 кВ №13 ТП 047 до ж/д №178 по ул. Мира г. Ливны -0,15км (с установкой охранной зоны).</t>
  </si>
  <si>
    <t>КЛ 0,4 кВ №8 ТП 047 до ж/д №180 по ул. Мира г. Ливны -0,11км (с установкой охранной зоны).</t>
  </si>
  <si>
    <t>КЛ 0,4 кВ №2 ТП 047 до ж/д №1 по ул. Селищева г. Ливны - 0,111 км</t>
  </si>
  <si>
    <t>КЛ 0,4 кВ №9 ТП 144 до ВРУ ж/д №1 по ул. Победы г. Ливны -0,14км</t>
  </si>
  <si>
    <t>КЛ 0,4 кВ №9 ТП 142 до ВРУ ж/д №5 по ул. Денисова г. Ливны -0,195 км.</t>
  </si>
  <si>
    <t>КЛ 0,4 кВ №28 ТП 142 до ВРУ ж/д №13 по ул. Денисова г. Ливны -0,09км</t>
  </si>
  <si>
    <t>КЛ 0,4 кВ №9 ТП 015 до ВРУ столовой  МБОУ СОШ №1 по ул. Кирова г. Ливны -0,18 км.</t>
  </si>
  <si>
    <t>J-03512522-1.2.2.2.1-2021</t>
  </si>
  <si>
    <t>Установка для целей защиты пункта секционирования столбового (ПСС-10 Реклоузер) на опору №135 ВЛ 10 кВ №10 ПС "Болхов" г. Болхов -1шт.</t>
  </si>
  <si>
    <t>Установка для целей защиты пункта секционирования столбового (ПСС-10 Реклоузер) на опору №9.2 ВЛ 10 кВ №10 ПС "Болхов" г. Болхов -1шт.</t>
  </si>
  <si>
    <t xml:space="preserve">Установка для целей защиты пункта секционирования столбового  (ПСС-10 Реклоузер) на опору №28 ВЛ 10 кВ №12 ПС "Район В" г. Мценск -1шт. </t>
  </si>
  <si>
    <t xml:space="preserve">Установка для целей защиты, управления, контроля и учета  пункта секционирования столбового  (ПСС-10 Реклоузер + ПКУ) на опору №1 ВЛ 10 кВ Ф№12 ПС "Район В" </t>
  </si>
  <si>
    <t>Установка для целей защиты пункта секционирования столбового учета электроэнергии  (ПСС-10 Реклоузер) на  КЛ-6 кВ Фидер №24,  п/ст «Пластмасс», опора №1 г. Ливны -1шт</t>
  </si>
  <si>
    <t>Установка для целей защиты пункта секционирования столбового учета электроэнергии  (ПСС-10 Реклоузер) на  КЛ-6 кВ Фидер №25,  п/ст «Пластмасс», опора №1 г. Ливны -1шт</t>
  </si>
  <si>
    <t>Установка для целей защиты пункта секционирования столбового (ПСС-10 Реклоузер) на опору №63 ВЛ 10кВ №27 ПС-Красная Заря  п. Красная Заря -1шт.</t>
  </si>
  <si>
    <t>Установка для целей защиты и учета электроэнергии пункта учёта и секционирования ПУС-10 реклоузер с учётом на ВЛ-10 №7 кВ  ПС 110/35/10 кВ ЭЧЭ-61 п. Змиевка оп. №2</t>
  </si>
  <si>
    <t>Установка для целей защиты пункта секционирования столбовой ПСС-10 реклоузер  на ВЛ-10 №7 кВ  ПС 110/35/10 кВ ЭЧЭ-61 п. Змиевка Кольцевая связь ф. 7 с ф. 4.</t>
  </si>
  <si>
    <t>Установка для целей защиты пункта секционирования столбовой ПСС-10 реклоузер  на ВЛ-10 №7 кВ  ПС 110/35/10 кВ ЭЧЭ-61 п. Змиевка оп. №№ 62-63</t>
  </si>
  <si>
    <t>Установка для целей защиты пункта секционирования столбовой ПСС-10 реклоузер на ВЛ-10 №7 кВ  ПС 110/35/10 кВ ЭЧЭ-61 п. Змиевка оп. №№ 83-84</t>
  </si>
  <si>
    <t>Установка для целей защиты пункта секционирования столбового (ПСС-10 Реклоузер)  на ВЛ-10 кВ №1  ПС 110/35/10 кВ Нарышкинская опора №88  п. Нарышкино -1шт.</t>
  </si>
  <si>
    <t>Установка для целей защиты пункта секционирования столбового (ПСС-10 Реклоузер) на ВЛ-10 кВ №18  ПС 35/10 кВ «Хотынец» опора №143 п. Хотынец -1шт.</t>
  </si>
  <si>
    <t>Установка для целей защиты пункта секционирования столбового   (ПСС-10 Реклоузер)   на ВЛ-10 кВ №18  ПС 35/10 кВ «Хотынец» опора №84</t>
  </si>
  <si>
    <t>J-03512522-1.2.3.5.1-2021</t>
  </si>
  <si>
    <t>Построение АСКУЭ  в распределительных сетях 0,4 кВ на вводах в ТП 027 г. Орел -1шт</t>
  </si>
  <si>
    <t>Построение АСКУЭ  в распределительных сетях 0,4 кВ на вводах в ТП 046 г. Орел -1шт</t>
  </si>
  <si>
    <t>Построение АСКУЭ  в распределительных сетях 0,4 кВ на вводах в ТП 103 г. Орел -1шт</t>
  </si>
  <si>
    <t>Построение АСКУЭ  в распределительных сетях 0,4 кВ на вводах в ТП 106 г. Орел -1шт</t>
  </si>
  <si>
    <t>Построение АСКУЭ  в распределительных сетях 0,4 кВ на вводах в ТП 122 г. Орел -1шт</t>
  </si>
  <si>
    <t>Построение АСКУЭ  в распределительных сетях 0,4 кВ на вводах в ТП 123 г. Орел -1шт</t>
  </si>
  <si>
    <t>Построение АСКУЭ  в распределительных сетях 0,4 кВ на вводах в ТП 207 г. Орел -1шт</t>
  </si>
  <si>
    <t>Построение АСКУЭ  в распределительных сетях 0,4 кВ на вводах в ТП 400 г. Орел -1шт</t>
  </si>
  <si>
    <t>Построение АСКУЭ  в распределительных сетях 0,4 кВ на вводах в ТП 414 г. Орел -1шт</t>
  </si>
  <si>
    <t>Построение АСКУЭ  в распределительных сетях 0,4 кВ на вводах в ТП 462 г. Орел -1шт</t>
  </si>
  <si>
    <t>Построение АСКУЭ  в распределительных сетях 0,4 кВ на вводах в ТП 520 г. Орел -1шт</t>
  </si>
  <si>
    <t>Построение АСКУЭ  в распределительных сетях 0,4 кВ на вводах в ТП 648 г. Орел -1шт</t>
  </si>
  <si>
    <t>Построение АСКУЭ  в распределительных сетях 0,4 кВ на вводах в ТП 654 г. Орел -1шт</t>
  </si>
  <si>
    <t>Построение АСКУЭ  в распределительных сетях 0,4 кВ на вводах в ТП 667 г. Орел -1шт</t>
  </si>
  <si>
    <t>Построение АСКУЭ  в распределительных сетях 0,4 кВ на вводах в ТП 674 г. Орел -1шт</t>
  </si>
  <si>
    <t>Построение АСКУЭ  в распределительных сетях 0,4 кВ на вводах в ТП 702 г. Орел -1шт</t>
  </si>
  <si>
    <t>Построение АСКУЭ  в распределительных сетях 0,4 кВ на вводах в ТП 713 г. Орел -1шт</t>
  </si>
  <si>
    <t>Построение АСКУЭ  в распределительных сетях 0,4 кВ на вводах в ТП 733 г. Орел -1шт</t>
  </si>
  <si>
    <t>Построение АСКУЭ  в распределительных сетях 0,4 кВ на вводах в ТП 744 г. Орел -1шт</t>
  </si>
  <si>
    <t>Построение АСКУЭ  в распределительных сетях 0,4 кВ на вводах в ТП 760 г. Орел -1шт</t>
  </si>
  <si>
    <t>Построение АСКУЭ  в распределительных сетях 0,4 кВ на вводах в ТП 802 г. Орел -1шт</t>
  </si>
  <si>
    <t>Построение АСКУЭ  в распределительных сетях 0,4 кВ на вводах в ТП 840 г. Орел -1шт</t>
  </si>
  <si>
    <t>Построение АСКУЭ  в распределительных сетях 0,4 кВ на вводах в ТП 841 г. Орел -1шт</t>
  </si>
  <si>
    <t xml:space="preserve">Построение АСКУЭ  в распределительных сетях 0,4 кВ на вводах в ТП 854 г. Орел -1шт </t>
  </si>
  <si>
    <t>Построение АСКУЭ в распределительных сетях 0,4 кВ на вводах в объекты электроснабжения от ТП  (1357 объекта) г. Орел</t>
  </si>
  <si>
    <t>Построение АСКУЭ в распределительных сетях 0,4 кВ на вводах в объекты электроснабжения от ТП 031. (55 объектов)</t>
  </si>
  <si>
    <t>Мценский ф</t>
  </si>
  <si>
    <t>Построение АСКУЭ в распределительных сетях 0,4 кВ на вводах в ТП 060 г. Мценск -1шт.</t>
  </si>
  <si>
    <t>Построение АСКУЭ в распределительных сетях 0,4 кВ на вводах в ТП 011 г. Мценск -1шт.</t>
  </si>
  <si>
    <t>Построение АСКУЭ в распределительных сетях 0,4 кВ на вводах в ЦРП 05 г. Мценск -1шт.</t>
  </si>
  <si>
    <t xml:space="preserve">Построение АСКУЭ в распределительных сетях 0,4 кВ на вводах в объекты электроснабжения от ТП  (90 объекта) г.Мценск </t>
  </si>
  <si>
    <t>Построение АСКУЭ  в распределительных сетях 0,4 кВ на вводах в ТП 115 г. Ливны  -1шт.</t>
  </si>
  <si>
    <t>Построение АСКУЭ  в распределительных сетях 0,4 кВ на вводах в ТП 120 г. Ливны  -1шт.</t>
  </si>
  <si>
    <t>Построение АСКУЭ  в распределительных сетях 0,4 кВ на вводах в ТП 124 г. Ливны  -1шт.</t>
  </si>
  <si>
    <t>Построение АСКУЭ  в распределительных сетях 0,4 кВ на вводах в ТП 129 г. Ливны  -1шт.</t>
  </si>
  <si>
    <t xml:space="preserve">Построение АСКУЭ в распределительных сетях 0,4 кВ на вводах в объекты электроснабжения от ТП  (95 объекта) г.Ливны </t>
  </si>
  <si>
    <t>Построение АСКУЭ в распределительных сетях 0,4 кВ на вводах в ТП 005 п. Хомутово ул. Победы -1шт.</t>
  </si>
  <si>
    <t xml:space="preserve">Построение АСКУЭ в распределительных сетях 0,4 кВ на вводах в объекты электроснабжения от ТП  (90 объекта) </t>
  </si>
  <si>
    <t xml:space="preserve">Построение АСКУЭ  в распределительных сетях 0,4 кВ на вводах в ТП 021  п. Глазуновка, в том числе на вводах в жилые дома-1шт </t>
  </si>
  <si>
    <t>Построение АСКУЭ  в распределительных сетях 0,4 кВ на вводах в ТП 005  г. Малоархангельск, в том числе на вводах в жилые дома -1шт</t>
  </si>
  <si>
    <t>Построение АСКУЭ  в распределительных сетях 0,4 кВ на вводах в ТП 004  г. Малоархангельск, в том числе на вводах в жилые дома -1шт</t>
  </si>
  <si>
    <t>Построение АСКУЭ  в распределительных сетях 0,4 кВ на вводах в ТП 014  г. Малоархангельск, в том числе на вводах в жилые дома -1шт</t>
  </si>
  <si>
    <t>Построение АСКУЭ в распределительных сетях 0,4 кВ на вводах в ТП 003  п. Змиевка, в том числе на вводах в жилые дома -1шт</t>
  </si>
  <si>
    <t xml:space="preserve">Построение АСКУЭ в распределительных сетях 0,4 кВ на вводах в объекты электроснабжения от ТП  (93 объекта) </t>
  </si>
  <si>
    <t>Построение АСКУЭ  в распределительных сетях 0,4 кВ на вводах в ТП 009 ВЛ 0,4 кВ №1, в т.ч. на вводах в ж/д  п. Нарышкино, ул. Чернышевского (81 объекта)</t>
  </si>
  <si>
    <t>Построение АСКУЭ  в распределительных сетях 0,4 кВ на вводах в ТП 002 ВЛ 0,4 кВ №4, в т.ч. на вводах в ж/д  п. Нарышкино, ул. Гуськова  - (69 объекта)</t>
  </si>
  <si>
    <t>Построение АСКУЭ  в распределительных сетях 0,4 кВ на вводах в ТП 002  п. Нарышкино, в том числе на вводах в многоквартирные жилые дома -1шт</t>
  </si>
  <si>
    <t xml:space="preserve">Построение АСКУЭ  в распределительных сетях 0,4 кВ на вводах в ТП 007 ВЛ 0,4 кВ №1, в т.ч. на вводах в ж/д  п. Нарышкино, ул. Ленина — (53 объекта) </t>
  </si>
  <si>
    <t>Построение АСКУЭ  в распределительных сетях 0,4 кВ на вводах в ТП 007  п. Нарышкино, в том числе на вводах в жилые дома — 1шт</t>
  </si>
  <si>
    <t>Построение АСКУЭ  в распределительных сетях 0,4 кВ на вводах в ТП 014  п. Нарышкино, в том числе на вводах в жилые дома —1 шт.</t>
  </si>
  <si>
    <t>Построение АСКУЭ  в распределительных сетях 0,4 кВ на вводах в ТП 003 ВЛ 0,4 кВ №2, в т.ч. на вводах в ж/д  п. Хотынец,, ул. Тургенева, Советская, пер. Лескова — (82 объекта)</t>
  </si>
  <si>
    <t>Построение АСКУЭ  в распределительных сетях 0,4 кВ на вводах в ТП 001  п. Хотынец, в том числе на вводах в  жилые дома -1шт</t>
  </si>
  <si>
    <t>Построение АСКУЭ  в распределительных сетях 0,4 кВ на вводах в ТП 011  п. Хотынец, в том числе на вводах в жилые дома -1шт</t>
  </si>
  <si>
    <t>Построение АСКУЭ в распределительных сетях 0,4 кВ на вводах в ТП 022 п. Залегощь -1шт.</t>
  </si>
  <si>
    <t>Построение АСКУЭ в распределительных сетях 0,4 кВ на вводах в объекты электроснабжения от ТП  (91 объекта) п. Залегощь</t>
  </si>
  <si>
    <t>Построение АСКУЭ в распределительных сетях 0,4 кВ на вводах в ТП 014 ул. К.Маркса, п. Кромы -1шт.</t>
  </si>
  <si>
    <t>Построение АСКУЭ в распределительных сетях 0,4 кВ на вводах в объекты электроснабжения от ТП  (94 объекта) п. Кромы</t>
  </si>
  <si>
    <t>J-03512522-1.2.3.6.1-2021</t>
  </si>
  <si>
    <t>Построение автоматизированной информационно-ф системы АСКУЭ  в распределительных сетях 6/10 кВ по питающим линиям №00, №24 в  РП 10 г.Орел -1шт</t>
  </si>
  <si>
    <t>Построение автоматизированной информационно-ф системы АСКУЭ  в распределительных сетях 6/10 кВ по питающим линиям №611 в  ТП 414 г. Орел -1шт</t>
  </si>
  <si>
    <t>Построение автоматизированной информационно-ф системы АСКУЭ  в распределительных сетях 6/10 кВ по питающим линиям №224 в  ТП 508 г. Орел -1шт</t>
  </si>
  <si>
    <t>Построение автоматизированной информационно-измерительной системы АСКУЭ  в распределительных сетях 10 кВ на оп.№1 ВЛ 10кВ №20 ПС "Коммаш" г. Мценск -1шт.</t>
  </si>
  <si>
    <t>Построение автоматизированной информационно-измерительной системы АСКУЭ  в распределительных сетях 10 кВ на оп.№1 ВЛ 10кВ №18 ПС "Коммаш" г. Мценск -1шт.</t>
  </si>
  <si>
    <t>Построение автоматизированной информационно-измерительной системы АСКУЭ  в распределительных сетях 6/10 кВ по питающим линиям №0  ПС «ПМ» в ТП 152     г. Ливны -1шт</t>
  </si>
  <si>
    <t>Построение автоматизированной информационно-измерительной системы АСКУЭ  в распределительных сетях 6/10 кВ по питающим линиям №33 ПС «Пластмасс»  опора №1 г. Ливны -1шт</t>
  </si>
  <si>
    <t>Построение автоматизированной информационно-измерительной системы АСКУЭ  в распределительных сетях 10 кВ по питающим линиям КЛ №25 ПС 110/35/10 кВ Залегощь в  ТП013 п. Залегощь -1шт.</t>
  </si>
  <si>
    <t>Построение автоматизированной информационно-измерительной системы АСКУЭ  в распределительных сетях 10 кВ  в ПКУ на ВЛ 10 кВ № 6 ПС Кромская, ответвление к ТП 018 п. Кромы -1шт.</t>
  </si>
  <si>
    <t>Техническое перевооружение  АСУП АО «Орелоблэнерго» на базе ПО «Модус»</t>
  </si>
  <si>
    <t>J-03512522-1.2.4.2.1-2021</t>
  </si>
  <si>
    <t>J-03512522-1.2.4.2.2-2021</t>
  </si>
  <si>
    <t>J-03512522-1.2.4.2.3-2021</t>
  </si>
  <si>
    <t>Эталонный трансформатор тока -1шт</t>
  </si>
  <si>
    <t>Переносной прибор  Энергомонитор 3.3 Т1-С -2шт</t>
  </si>
  <si>
    <t xml:space="preserve">Прибор УПК-02Н-3 </t>
  </si>
  <si>
    <t>Стационарная лаборатория испытания эл.защитных средств и эл..инструмента -1шт</t>
  </si>
  <si>
    <t>Кабелетрассоискатель АГ-309.20 К (с GPS/ГЛОНАСС модулем) и доп.оборудованием -1шт</t>
  </si>
  <si>
    <t>БКМ -317 на шасси ГАЗ -3308  -1шт</t>
  </si>
  <si>
    <t>БГМ-1 на шасси МТЗ 82-1шт</t>
  </si>
  <si>
    <t>Кран -манипулятор R -019 МL-1шт</t>
  </si>
  <si>
    <t>Автоподъёмник 48126 С -4 ПСС-131.18.Э-2шт</t>
  </si>
  <si>
    <t>УАЗ-390945-2шт</t>
  </si>
  <si>
    <t>Камаз- 4318-6013-50 Евро 5-1шт</t>
  </si>
  <si>
    <t>Прицеп-роспуск 949173 -1шт</t>
  </si>
  <si>
    <t>Автомобиль LADA Largus универсал</t>
  </si>
  <si>
    <t>J-03512522-1.4.1.1-2021</t>
  </si>
  <si>
    <t>Строительство ВЛИ 0,4 кВ №3, №12 ТП 030 до ВРУ здания МФЦ, ул. Ленина, 1 для обеспечеия надежности снабжения эл.энергиии потребителей. г. Орел -0,156км.</t>
  </si>
  <si>
    <t>Строительство КЛ-6 кВ от РП28.10 до ТП520.03 - 1,2 км (с установкой охранной зоны).</t>
  </si>
  <si>
    <t>Перевод ТП115 на электроснабжение по 10 кВ, в том числе:</t>
  </si>
  <si>
    <t>Строительство КЛ-10 кВ от РП25. яч.16 до ТП115 яч. 02 - 0,05 км (с установкой охранной зоны).</t>
  </si>
  <si>
    <t>Строительство КЛ-10 кВ от РП25. яч.17 до ТП115 яч. 05 - 0,05 км (с установкой охранной зоны).</t>
  </si>
  <si>
    <t>Мценский филиал</t>
  </si>
  <si>
    <t>Строительство КЛ 6 кВ ТП 188-ТП 043 г. Ливны -0,546км (с установкой охранной зоны).</t>
  </si>
  <si>
    <t>Строительство ВЛИ 0,4 кВ № 9 ТП 122 по ул. Орловская г. Ливны -0,383км (с установкой охранной зоны).</t>
  </si>
  <si>
    <t>Строительство КЛ 0,4 кВ №2 ТП 184 до ВРУ ж/д №112 по ул. Заливенская в г. Ливны -0,09км (с установкой охранной зоны).</t>
  </si>
  <si>
    <t>Строительство КЛ 0,4 кВ №6 ТП 184 до ВРУ ж/д №114 по ул. Заливенская в г. Ливны -0,08км (с установкой охранной зоны).</t>
  </si>
  <si>
    <t>Строительство КЛ 0,4 кВ №7 ТП 025 до ВРУ ж/д №43 по ул. Свердлова в г. Ливны -0,05км (с установкой охранной зоны).</t>
  </si>
  <si>
    <t>Строительство КЛ 0,4 кВ №8 ТП 025 до ВРУ ж/д №49 по ул. М.Горького в г. Ливны -0,07км (с установкой охранной зоны).</t>
  </si>
  <si>
    <t xml:space="preserve"> Строительство КЛ 0,4 кВ ТП 056 до ВРУ дополнительного корпуса МБОУ «Средняя общеобразовательная  школа №4 г. Ливны» по ул. Октябрьская,5 в г. Ливны -0,16км (с установкой охранной зоны).</t>
  </si>
  <si>
    <t>Строительство КЛ 0,4 кВ ТП 052 до ВРУ дополнительного корпуса МБОУ «Средняя общеобразовательная  школа №4 г. Ливны» по ул. Октябрьская,5 в г. Ливны -0,24км (с установкой охранной зоны).</t>
  </si>
  <si>
    <t>Строительство БКТП  6/0,4 кВ для перераспределения существующих нагрузок, оптимизации потерь и улучшения качества электроэнергии  по ул. Октябрьская, 29д в г. Ливны (с установкой границ полосы отвода и охранной зоны).</t>
  </si>
  <si>
    <t>Монтаж 2БКТП 6/0,4 кВ 2*0,63МВА</t>
  </si>
  <si>
    <t>Строительство КЛ 6 кВ  -1,4км</t>
  </si>
  <si>
    <t>Строительство КЛ 0,4 кВ -0,3км</t>
  </si>
  <si>
    <t>Стрительство ВЛИ 0,4 СИП 2А для перераспределения существующих нагрузок, оптимизации потерь и улучшения качества электроэнергии по ул. Веселая п. Змиевка -0,33км. (с установкой охранной зоны).</t>
  </si>
  <si>
    <t>Строительство ТП  10/0,4 кВ для перераспределения существующих нагрузок, оптимизации потерь и улучшения качества электроэнергии по ул. Чернышевского, п. Нарышкино (с установкой границ полосы отвода и охранной зоны).</t>
  </si>
  <si>
    <t>Монтаж КТП 10/0,4 кВ 0,16МВА (1х0,16МВА)</t>
  </si>
  <si>
    <t>Строительство ВЛИ 0,4 кВ -0,4км</t>
  </si>
  <si>
    <t>J-03512522-1.4.2.1-2021</t>
  </si>
  <si>
    <t>Установка УТКЗ по КЛ 6 кВ РП 04.03 в ТП 105  (1шт.)</t>
  </si>
  <si>
    <t>Установка УТКЗ по КЛ 6 кВ РП 04.00 в ТП 099  (1шт.)</t>
  </si>
  <si>
    <t>Установка УТКЗ по КЛ 6 кВ РП 04.01 в ТП 137  (1шт.)</t>
  </si>
  <si>
    <t>Установка УТКЗ по КЛ 6 кВ РП 04.01 ТП 042, ТП 046 (2шт.)</t>
  </si>
  <si>
    <t>Установка УТКЗ по КЛ 6 кВ РП 04.06 в ТП 132 , ТП 133, ТП 134  (3шт.)</t>
  </si>
  <si>
    <t>Установка УТКЗ по КЛ 6 кВ №406 ПС Советская в ТП 160, ТП 122, ТП 128, ТП 129, ТП 127, ТП 126, ТП 058 (7шт.)</t>
  </si>
  <si>
    <t>Установка ИКЗ на ВЛ-10 кВ №29  ПС 110/35/10 Болхов, 4 комплекта</t>
  </si>
  <si>
    <t>Установка УТКЗ по КЛ 10 кВ №17 ПС Мценск в ЦРП 03,  ТП 016,ТП 025 г. Мценск (3шт.)</t>
  </si>
  <si>
    <t>Установка УТКЗ по КЛ 10 кВ №17 ПС Мценск в  ТП 047, ТП 045, ТП004, ТП 017, ТП 037 г. Мценск (5шт.)</t>
  </si>
  <si>
    <t>Установка УТКЗ по КЛ 6 кВ №38 Пластмасс в ТП 059, ТП 013 г. Ливны (2 шт.)</t>
  </si>
  <si>
    <t>Установка УТКЗ по КЛ 6 кВ №10 Черкасская в ЦРП г. Ливны (1 шт.)</t>
  </si>
  <si>
    <t>Установка ИКЗ на ВЛ 6 кВ  №11 ПС Черкасская (1 шт.) г. Ливны</t>
  </si>
  <si>
    <t>Установка ИКЗ на ВЛ 6 кВ  №14 ПС Черкасская (1 шт.) г. Ливны</t>
  </si>
  <si>
    <t>Установка ИКЗ на ВЛ-10 №2 кВ  ПС 110/35/10 Верховье-1, 1  комплект</t>
  </si>
  <si>
    <t>Установка ИКЗ на ВЛ-10 №5 кВ  ПС 110/35/10 кВ ЭЧЭ-62 п. Глазуновка, 1 комплект</t>
  </si>
  <si>
    <t>Установка ИКЗ на ВЛ-10 №13 кВ  ПС 110/35/10 кВ «Покровская», 1  комплект</t>
  </si>
  <si>
    <t>Установка ИКЗ на ВЛ-10 кВ №1  ПС 110/35/10 кВ «Нарышкинская» п. Нарышкино, 1  комплект</t>
  </si>
  <si>
    <t>Установка ИКЗ на ВЛ-10 кВ №18  ПС 35/10 кВ «Хотынецкая» п. Хотынец, 1  комплект</t>
  </si>
  <si>
    <t>Установка ИКЗ на ВЛ-10 №25 кВ  ПС 110/35/10 Залегощь, 1  комплект</t>
  </si>
  <si>
    <t>Установка ИКЗ на ВЛ-10 кВ №15  ПС 110/35/10 Кромская, 1  комплект</t>
  </si>
  <si>
    <t>Строительство ВЛЗ 10кВ для оптимизации потерь и улучшения качества электроэнергии  от опоры №14/1 ВЛЗ-10кВ №15 ПС "Коммаш" до ТП 095 г. Мценск -1,0км (с установкой охранной зоны).ИСКЛ</t>
  </si>
  <si>
    <t>Включено по технической необходимости</t>
  </si>
  <si>
    <t>Мероприятие 2 квартала</t>
  </si>
  <si>
    <t>Отсутствие земельного участка под размещение</t>
  </si>
  <si>
    <t>См.строка 95</t>
  </si>
  <si>
    <t>Увеличение мощности тр-ра</t>
  </si>
  <si>
    <t>Уменьшение мощности тр-ра</t>
  </si>
  <si>
    <t>Стоимость оборудования сложилась по результатам торгов</t>
  </si>
  <si>
    <t>Стоимость оборудования сложилась по результатам торгов. Разделено на 2 мероприятия.</t>
  </si>
  <si>
    <t>Стоимость оборудования сложилась по результатам торгов. Заменено 5 ячеек.</t>
  </si>
  <si>
    <t>Незавершенная реконструция, изменение протяженности линии в соответствии с проектной документацией.</t>
  </si>
  <si>
    <t>ВЛ 0,4 кВ №1 ТП 010 ул. Калинина, г. Малоархангельск -0,710км (с установкой охранной зоны).</t>
  </si>
  <si>
    <t>ВЛ 0,4 кВ №2 ТП 010 ул. Калинина, г. Малоархангельск -0,42км (с установкой охранной зоны).</t>
  </si>
  <si>
    <t>Стоимость материалов сложилась по результатам торгов</t>
  </si>
  <si>
    <t>Стоимость  сложилась по результатам торгов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</si>
</sst>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80" fontId="3" fillId="0" borderId="1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left" wrapText="1"/>
    </xf>
    <xf numFmtId="180" fontId="5" fillId="0" borderId="10" xfId="0" applyNumberFormat="1" applyFont="1" applyFill="1" applyBorder="1" applyAlignment="1">
      <alignment horizontal="left"/>
    </xf>
    <xf numFmtId="0" fontId="3" fillId="0" borderId="10" xfId="53" applyFont="1" applyFill="1" applyBorder="1" applyAlignment="1">
      <alignment horizontal="center"/>
      <protection/>
    </xf>
    <xf numFmtId="49" fontId="3" fillId="0" borderId="10" xfId="53" applyNumberFormat="1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wrapText="1"/>
      <protection/>
    </xf>
    <xf numFmtId="49" fontId="5" fillId="0" borderId="10" xfId="53" applyNumberFormat="1" applyFont="1" applyFill="1" applyBorder="1" applyAlignment="1">
      <alignment horizontal="center" vertical="center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5" fillId="0" borderId="10" xfId="53" applyFont="1" applyFill="1" applyBorder="1" applyAlignment="1">
      <alignment wrapText="1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3" fillId="0" borderId="10" xfId="0" applyNumberFormat="1" applyFont="1" applyFill="1" applyBorder="1" applyAlignment="1">
      <alignment vertical="center" wrapText="1"/>
    </xf>
    <xf numFmtId="0" fontId="5" fillId="0" borderId="10" xfId="53" applyFont="1" applyFill="1" applyBorder="1" applyAlignment="1">
      <alignment horizontal="left" wrapText="1"/>
      <protection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49" fontId="5" fillId="0" borderId="10" xfId="53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5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>
      <alignment/>
      <protection/>
    </xf>
    <xf numFmtId="0" fontId="3" fillId="0" borderId="10" xfId="53" applyFont="1" applyFill="1" applyBorder="1">
      <alignment/>
      <protection/>
    </xf>
    <xf numFmtId="0" fontId="5" fillId="0" borderId="10" xfId="53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3"/>
  <sheetViews>
    <sheetView tabSelected="1" view="pageBreakPreview" zoomScaleSheetLayoutView="100" zoomScalePageLayoutView="0" workbookViewId="0" topLeftCell="C14">
      <pane ySplit="2205" topLeftCell="A1" activePane="bottomLeft" state="split"/>
      <selection pane="topLeft" activeCell="B14" sqref="B1:V16384"/>
      <selection pane="bottomLeft" activeCell="V18" sqref="V18:V493"/>
    </sheetView>
  </sheetViews>
  <sheetFormatPr defaultColWidth="9.00390625" defaultRowHeight="12.75"/>
  <cols>
    <col min="1" max="1" width="7.75390625" style="2" customWidth="1"/>
    <col min="2" max="2" width="53.75390625" style="2" customWidth="1"/>
    <col min="3" max="3" width="20.375" style="2" customWidth="1"/>
    <col min="4" max="4" width="13.125" style="2" customWidth="1"/>
    <col min="5" max="5" width="11.375" style="2" customWidth="1"/>
    <col min="6" max="8" width="7.75390625" style="2" customWidth="1"/>
    <col min="9" max="9" width="7.25390625" style="2" customWidth="1"/>
    <col min="10" max="11" width="7.75390625" style="2" customWidth="1"/>
    <col min="12" max="12" width="7.375" style="2" customWidth="1"/>
    <col min="13" max="17" width="7.75390625" style="2" customWidth="1"/>
    <col min="18" max="19" width="7.625" style="2" customWidth="1"/>
    <col min="20" max="21" width="7.00390625" style="2" customWidth="1"/>
    <col min="22" max="22" width="36.75390625" style="2" customWidth="1"/>
    <col min="23" max="16384" width="9.125" style="2" customWidth="1"/>
  </cols>
  <sheetData>
    <row r="1" ht="12">
      <c r="V1" s="3" t="s">
        <v>25</v>
      </c>
    </row>
    <row r="2" spans="20:22" ht="27" customHeight="1">
      <c r="T2" s="44" t="s">
        <v>4</v>
      </c>
      <c r="U2" s="44"/>
      <c r="V2" s="44"/>
    </row>
    <row r="3" spans="1:22" ht="12">
      <c r="A3" s="47" t="s">
        <v>26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7:11" ht="12">
      <c r="G4" s="3" t="s">
        <v>19</v>
      </c>
      <c r="H4" s="5" t="s">
        <v>45</v>
      </c>
      <c r="I4" s="4" t="s">
        <v>30</v>
      </c>
      <c r="J4" s="5" t="s">
        <v>166</v>
      </c>
      <c r="K4" s="2" t="s">
        <v>20</v>
      </c>
    </row>
    <row r="6" spans="6:17" ht="12">
      <c r="F6" s="3" t="s">
        <v>5</v>
      </c>
      <c r="G6" s="48" t="s">
        <v>146</v>
      </c>
      <c r="H6" s="48"/>
      <c r="I6" s="48"/>
      <c r="J6" s="48"/>
      <c r="K6" s="48"/>
      <c r="L6" s="48"/>
      <c r="M6" s="48"/>
      <c r="N6" s="48"/>
      <c r="O6" s="48"/>
      <c r="P6" s="48"/>
      <c r="Q6" s="6"/>
    </row>
    <row r="7" spans="7:17" ht="12">
      <c r="G7" s="49" t="s">
        <v>6</v>
      </c>
      <c r="H7" s="49"/>
      <c r="I7" s="49"/>
      <c r="J7" s="49"/>
      <c r="K7" s="49"/>
      <c r="L7" s="49"/>
      <c r="M7" s="49"/>
      <c r="N7" s="49"/>
      <c r="O7" s="49"/>
      <c r="P7" s="49"/>
      <c r="Q7" s="40"/>
    </row>
    <row r="9" spans="9:11" ht="12">
      <c r="I9" s="3" t="s">
        <v>7</v>
      </c>
      <c r="J9" s="5" t="s">
        <v>166</v>
      </c>
      <c r="K9" s="2" t="s">
        <v>8</v>
      </c>
    </row>
    <row r="11" spans="7:17" ht="12">
      <c r="G11" s="3" t="s">
        <v>9</v>
      </c>
      <c r="H11" s="7" t="s">
        <v>167</v>
      </c>
      <c r="I11" s="7"/>
      <c r="J11" s="7"/>
      <c r="K11" s="7"/>
      <c r="L11" s="7"/>
      <c r="M11" s="7"/>
      <c r="N11" s="7"/>
      <c r="O11" s="7"/>
      <c r="P11" s="7"/>
      <c r="Q11" s="7"/>
    </row>
    <row r="12" spans="8:17" ht="12">
      <c r="H12" s="49" t="s">
        <v>10</v>
      </c>
      <c r="I12" s="49"/>
      <c r="J12" s="49"/>
      <c r="K12" s="49"/>
      <c r="L12" s="49"/>
      <c r="M12" s="49"/>
      <c r="N12" s="49"/>
      <c r="O12" s="49"/>
      <c r="P12" s="49"/>
      <c r="Q12" s="49"/>
    </row>
    <row r="14" spans="1:22" ht="45" customHeight="1">
      <c r="A14" s="45" t="s">
        <v>11</v>
      </c>
      <c r="B14" s="45" t="s">
        <v>12</v>
      </c>
      <c r="C14" s="45" t="s">
        <v>13</v>
      </c>
      <c r="D14" s="45" t="s">
        <v>21</v>
      </c>
      <c r="E14" s="45" t="s">
        <v>168</v>
      </c>
      <c r="F14" s="45" t="s">
        <v>169</v>
      </c>
      <c r="G14" s="45"/>
      <c r="H14" s="45" t="s">
        <v>170</v>
      </c>
      <c r="I14" s="45"/>
      <c r="J14" s="45"/>
      <c r="K14" s="45"/>
      <c r="L14" s="45"/>
      <c r="M14" s="45"/>
      <c r="N14" s="45"/>
      <c r="O14" s="45"/>
      <c r="P14" s="45"/>
      <c r="Q14" s="45"/>
      <c r="R14" s="45" t="s">
        <v>24</v>
      </c>
      <c r="S14" s="45"/>
      <c r="T14" s="45" t="s">
        <v>27</v>
      </c>
      <c r="U14" s="45"/>
      <c r="V14" s="45" t="s">
        <v>2</v>
      </c>
    </row>
    <row r="15" spans="1:22" ht="28.5" customHeight="1">
      <c r="A15" s="45"/>
      <c r="B15" s="45"/>
      <c r="C15" s="45"/>
      <c r="D15" s="45"/>
      <c r="E15" s="45"/>
      <c r="F15" s="46" t="s">
        <v>22</v>
      </c>
      <c r="G15" s="46" t="s">
        <v>23</v>
      </c>
      <c r="H15" s="45" t="s">
        <v>14</v>
      </c>
      <c r="I15" s="45"/>
      <c r="J15" s="45" t="s">
        <v>15</v>
      </c>
      <c r="K15" s="45"/>
      <c r="L15" s="45" t="s">
        <v>16</v>
      </c>
      <c r="M15" s="45"/>
      <c r="N15" s="45" t="s">
        <v>17</v>
      </c>
      <c r="O15" s="45"/>
      <c r="P15" s="45" t="s">
        <v>18</v>
      </c>
      <c r="Q15" s="45"/>
      <c r="R15" s="46" t="s">
        <v>22</v>
      </c>
      <c r="S15" s="46" t="s">
        <v>23</v>
      </c>
      <c r="T15" s="45"/>
      <c r="U15" s="45"/>
      <c r="V15" s="45"/>
    </row>
    <row r="16" spans="1:22" ht="77.25" customHeight="1" hidden="1">
      <c r="A16" s="45"/>
      <c r="B16" s="45"/>
      <c r="C16" s="45"/>
      <c r="D16" s="45"/>
      <c r="E16" s="45"/>
      <c r="F16" s="46"/>
      <c r="G16" s="46"/>
      <c r="H16" s="41" t="s">
        <v>0</v>
      </c>
      <c r="I16" s="41" t="s">
        <v>1</v>
      </c>
      <c r="J16" s="41" t="s">
        <v>0</v>
      </c>
      <c r="K16" s="41" t="s">
        <v>1</v>
      </c>
      <c r="L16" s="41" t="s">
        <v>0</v>
      </c>
      <c r="M16" s="41" t="s">
        <v>1</v>
      </c>
      <c r="N16" s="41" t="s">
        <v>0</v>
      </c>
      <c r="O16" s="41" t="s">
        <v>1</v>
      </c>
      <c r="P16" s="41" t="s">
        <v>0</v>
      </c>
      <c r="Q16" s="41" t="s">
        <v>1</v>
      </c>
      <c r="R16" s="46"/>
      <c r="S16" s="46"/>
      <c r="T16" s="28" t="s">
        <v>28</v>
      </c>
      <c r="U16" s="28" t="s">
        <v>29</v>
      </c>
      <c r="V16" s="45"/>
    </row>
    <row r="17" spans="1:22" ht="12">
      <c r="A17" s="28">
        <v>1</v>
      </c>
      <c r="B17" s="11">
        <v>2</v>
      </c>
      <c r="C17" s="28">
        <v>3</v>
      </c>
      <c r="D17" s="42">
        <v>4</v>
      </c>
      <c r="E17" s="42">
        <v>5</v>
      </c>
      <c r="F17" s="42">
        <v>6</v>
      </c>
      <c r="G17" s="42">
        <v>7</v>
      </c>
      <c r="H17" s="42">
        <v>8</v>
      </c>
      <c r="I17" s="42">
        <v>9</v>
      </c>
      <c r="J17" s="42">
        <v>10</v>
      </c>
      <c r="K17" s="42">
        <v>11</v>
      </c>
      <c r="L17" s="42">
        <v>12</v>
      </c>
      <c r="M17" s="42">
        <v>13</v>
      </c>
      <c r="N17" s="42">
        <v>14</v>
      </c>
      <c r="O17" s="42">
        <v>15</v>
      </c>
      <c r="P17" s="42">
        <v>16</v>
      </c>
      <c r="Q17" s="42">
        <v>17</v>
      </c>
      <c r="R17" s="42">
        <v>18</v>
      </c>
      <c r="S17" s="42">
        <v>19</v>
      </c>
      <c r="T17" s="42">
        <v>20</v>
      </c>
      <c r="U17" s="42">
        <v>21</v>
      </c>
      <c r="V17" s="42">
        <v>22</v>
      </c>
    </row>
    <row r="18" spans="1:22" ht="12">
      <c r="A18" s="12" t="s">
        <v>31</v>
      </c>
      <c r="B18" s="13" t="s">
        <v>3</v>
      </c>
      <c r="C18" s="32" t="s">
        <v>32</v>
      </c>
      <c r="D18" s="8">
        <v>212.1457342491519</v>
      </c>
      <c r="E18" s="8">
        <v>0</v>
      </c>
      <c r="F18" s="8">
        <v>0</v>
      </c>
      <c r="G18" s="8">
        <v>0</v>
      </c>
      <c r="H18" s="8">
        <f>J18+L18+N18+P18</f>
        <v>38.95546065811716</v>
      </c>
      <c r="I18" s="8">
        <f>K18+M18+O18+Q18</f>
        <v>35.751213369999995</v>
      </c>
      <c r="J18" s="8">
        <v>38.95546065811716</v>
      </c>
      <c r="K18" s="8">
        <v>35.751213369999995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f>F18</f>
        <v>0</v>
      </c>
      <c r="S18" s="8">
        <f>G18</f>
        <v>0</v>
      </c>
      <c r="T18" s="8">
        <f>I18-H18</f>
        <v>-3.204247288117166</v>
      </c>
      <c r="U18" s="8">
        <f>T18/H18*100</f>
        <v>-8.225412391444783</v>
      </c>
      <c r="V18" s="1"/>
    </row>
    <row r="19" spans="1:22" ht="12">
      <c r="A19" s="12" t="s">
        <v>33</v>
      </c>
      <c r="B19" s="13" t="s">
        <v>34</v>
      </c>
      <c r="C19" s="33"/>
      <c r="D19" s="8">
        <v>0</v>
      </c>
      <c r="E19" s="8">
        <v>0</v>
      </c>
      <c r="F19" s="8">
        <v>0</v>
      </c>
      <c r="G19" s="8">
        <v>0</v>
      </c>
      <c r="H19" s="8">
        <f aca="true" t="shared" si="0" ref="H19:H82">J19+L19+N19+P19</f>
        <v>0</v>
      </c>
      <c r="I19" s="8">
        <f aca="true" t="shared" si="1" ref="I19:I82">K19+M19+O19+Q19</f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f aca="true" t="shared" si="2" ref="R19:R163">F19</f>
        <v>0</v>
      </c>
      <c r="S19" s="8">
        <f aca="true" t="shared" si="3" ref="S19:S163">G19</f>
        <v>0</v>
      </c>
      <c r="T19" s="8">
        <f aca="true" t="shared" si="4" ref="T19:T82">I19-H19</f>
        <v>0</v>
      </c>
      <c r="U19" s="8">
        <v>0</v>
      </c>
      <c r="V19" s="1"/>
    </row>
    <row r="20" spans="1:22" ht="12">
      <c r="A20" s="12" t="s">
        <v>35</v>
      </c>
      <c r="B20" s="13" t="s">
        <v>36</v>
      </c>
      <c r="C20" s="32" t="s">
        <v>32</v>
      </c>
      <c r="D20" s="8">
        <v>189.65196039651408</v>
      </c>
      <c r="E20" s="8">
        <v>0</v>
      </c>
      <c r="F20" s="8">
        <v>0</v>
      </c>
      <c r="G20" s="8">
        <v>0</v>
      </c>
      <c r="H20" s="8">
        <f t="shared" si="0"/>
        <v>38.95546065811716</v>
      </c>
      <c r="I20" s="8">
        <f t="shared" si="1"/>
        <v>35.51187116</v>
      </c>
      <c r="J20" s="8">
        <v>38.95546065811716</v>
      </c>
      <c r="K20" s="8">
        <v>35.51187116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f t="shared" si="2"/>
        <v>0</v>
      </c>
      <c r="S20" s="8">
        <f t="shared" si="3"/>
        <v>0</v>
      </c>
      <c r="T20" s="8">
        <f t="shared" si="4"/>
        <v>-3.443589498117163</v>
      </c>
      <c r="U20" s="8">
        <f>T20/H20*100</f>
        <v>-8.839812031332302</v>
      </c>
      <c r="V20" s="1"/>
    </row>
    <row r="21" spans="1:22" ht="24">
      <c r="A21" s="12" t="s">
        <v>37</v>
      </c>
      <c r="B21" s="14" t="s">
        <v>38</v>
      </c>
      <c r="C21" s="33"/>
      <c r="D21" s="8">
        <v>0</v>
      </c>
      <c r="E21" s="8">
        <v>0</v>
      </c>
      <c r="F21" s="8">
        <v>0</v>
      </c>
      <c r="G21" s="8">
        <v>0</v>
      </c>
      <c r="H21" s="8">
        <f t="shared" si="0"/>
        <v>0</v>
      </c>
      <c r="I21" s="8">
        <f t="shared" si="1"/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f t="shared" si="2"/>
        <v>0</v>
      </c>
      <c r="S21" s="8">
        <f t="shared" si="3"/>
        <v>0</v>
      </c>
      <c r="T21" s="8">
        <f t="shared" si="4"/>
        <v>0</v>
      </c>
      <c r="U21" s="8">
        <v>0</v>
      </c>
      <c r="V21" s="1"/>
    </row>
    <row r="22" spans="1:22" ht="12">
      <c r="A22" s="15" t="s">
        <v>39</v>
      </c>
      <c r="B22" s="13" t="s">
        <v>40</v>
      </c>
      <c r="C22" s="32" t="s">
        <v>32</v>
      </c>
      <c r="D22" s="8">
        <v>22.493773852637794</v>
      </c>
      <c r="E22" s="8">
        <v>0</v>
      </c>
      <c r="F22" s="8">
        <v>0</v>
      </c>
      <c r="G22" s="8">
        <v>0</v>
      </c>
      <c r="H22" s="8">
        <f t="shared" si="0"/>
        <v>0</v>
      </c>
      <c r="I22" s="8">
        <f t="shared" si="1"/>
        <v>0.23934221</v>
      </c>
      <c r="J22" s="8">
        <v>0</v>
      </c>
      <c r="K22" s="8">
        <v>0.23934221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f t="shared" si="2"/>
        <v>0</v>
      </c>
      <c r="S22" s="8">
        <f t="shared" si="3"/>
        <v>0</v>
      </c>
      <c r="T22" s="8">
        <f t="shared" si="4"/>
        <v>0.23934221</v>
      </c>
      <c r="U22" s="8">
        <v>0</v>
      </c>
      <c r="V22" s="1"/>
    </row>
    <row r="23" spans="1:22" ht="24">
      <c r="A23" s="12" t="s">
        <v>41</v>
      </c>
      <c r="B23" s="13" t="s">
        <v>42</v>
      </c>
      <c r="C23" s="33"/>
      <c r="D23" s="8">
        <v>0</v>
      </c>
      <c r="E23" s="8">
        <v>0</v>
      </c>
      <c r="F23" s="8">
        <v>0</v>
      </c>
      <c r="G23" s="8">
        <v>0</v>
      </c>
      <c r="H23" s="8">
        <f t="shared" si="0"/>
        <v>0</v>
      </c>
      <c r="I23" s="8">
        <f t="shared" si="1"/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f t="shared" si="2"/>
        <v>0</v>
      </c>
      <c r="S23" s="8">
        <f t="shared" si="3"/>
        <v>0</v>
      </c>
      <c r="T23" s="8">
        <f t="shared" si="4"/>
        <v>0</v>
      </c>
      <c r="U23" s="8">
        <v>0</v>
      </c>
      <c r="V23" s="1"/>
    </row>
    <row r="24" spans="1:22" ht="12">
      <c r="A24" s="12" t="s">
        <v>43</v>
      </c>
      <c r="B24" s="14" t="s">
        <v>44</v>
      </c>
      <c r="C24" s="33"/>
      <c r="D24" s="8">
        <v>0</v>
      </c>
      <c r="E24" s="8">
        <v>0</v>
      </c>
      <c r="F24" s="8">
        <v>0</v>
      </c>
      <c r="G24" s="8">
        <v>0</v>
      </c>
      <c r="H24" s="8">
        <f t="shared" si="0"/>
        <v>0</v>
      </c>
      <c r="I24" s="8">
        <f t="shared" si="1"/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f t="shared" si="2"/>
        <v>0</v>
      </c>
      <c r="S24" s="8">
        <f t="shared" si="3"/>
        <v>0</v>
      </c>
      <c r="T24" s="8">
        <f t="shared" si="4"/>
        <v>0</v>
      </c>
      <c r="U24" s="8">
        <v>0</v>
      </c>
      <c r="V24" s="1"/>
    </row>
    <row r="25" spans="1:22" ht="12">
      <c r="A25" s="15" t="s">
        <v>45</v>
      </c>
      <c r="B25" s="13" t="s">
        <v>46</v>
      </c>
      <c r="C25" s="32" t="s">
        <v>32</v>
      </c>
      <c r="D25" s="8">
        <v>212.1457342491519</v>
      </c>
      <c r="E25" s="8">
        <v>0</v>
      </c>
      <c r="F25" s="8">
        <v>0</v>
      </c>
      <c r="G25" s="8">
        <v>0</v>
      </c>
      <c r="H25" s="8">
        <f t="shared" si="0"/>
        <v>38.95546065811716</v>
      </c>
      <c r="I25" s="8">
        <f t="shared" si="1"/>
        <v>35.751213369999995</v>
      </c>
      <c r="J25" s="8">
        <v>38.95546065811716</v>
      </c>
      <c r="K25" s="8">
        <v>35.751213369999995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f t="shared" si="2"/>
        <v>0</v>
      </c>
      <c r="S25" s="8">
        <f t="shared" si="3"/>
        <v>0</v>
      </c>
      <c r="T25" s="8">
        <f t="shared" si="4"/>
        <v>-3.204247288117166</v>
      </c>
      <c r="U25" s="8">
        <f>T25/H25*100</f>
        <v>-8.225412391444783</v>
      </c>
      <c r="V25" s="1"/>
    </row>
    <row r="26" spans="1:22" ht="12">
      <c r="A26" s="12" t="s">
        <v>47</v>
      </c>
      <c r="B26" s="13" t="s">
        <v>48</v>
      </c>
      <c r="C26" s="33"/>
      <c r="D26" s="8">
        <v>0</v>
      </c>
      <c r="E26" s="8">
        <v>0</v>
      </c>
      <c r="F26" s="8">
        <v>0</v>
      </c>
      <c r="G26" s="8">
        <v>0</v>
      </c>
      <c r="H26" s="8">
        <f t="shared" si="0"/>
        <v>0</v>
      </c>
      <c r="I26" s="8">
        <f t="shared" si="1"/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f t="shared" si="2"/>
        <v>0</v>
      </c>
      <c r="S26" s="8">
        <f t="shared" si="3"/>
        <v>0</v>
      </c>
      <c r="T26" s="8">
        <f t="shared" si="4"/>
        <v>0</v>
      </c>
      <c r="U26" s="8">
        <v>0</v>
      </c>
      <c r="V26" s="1"/>
    </row>
    <row r="27" spans="1:22" ht="24">
      <c r="A27" s="12" t="s">
        <v>49</v>
      </c>
      <c r="B27" s="13" t="s">
        <v>50</v>
      </c>
      <c r="C27" s="33"/>
      <c r="D27" s="8">
        <v>0</v>
      </c>
      <c r="E27" s="8">
        <v>0</v>
      </c>
      <c r="F27" s="8">
        <v>0</v>
      </c>
      <c r="G27" s="8">
        <v>0</v>
      </c>
      <c r="H27" s="8">
        <f t="shared" si="0"/>
        <v>0</v>
      </c>
      <c r="I27" s="8">
        <f t="shared" si="1"/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f t="shared" si="2"/>
        <v>0</v>
      </c>
      <c r="S27" s="8">
        <f t="shared" si="3"/>
        <v>0</v>
      </c>
      <c r="T27" s="8">
        <f t="shared" si="4"/>
        <v>0</v>
      </c>
      <c r="U27" s="8">
        <v>0</v>
      </c>
      <c r="V27" s="1"/>
    </row>
    <row r="28" spans="1:22" ht="24">
      <c r="A28" s="12" t="s">
        <v>51</v>
      </c>
      <c r="B28" s="13" t="s">
        <v>52</v>
      </c>
      <c r="C28" s="33"/>
      <c r="D28" s="8">
        <v>0</v>
      </c>
      <c r="E28" s="8">
        <v>0</v>
      </c>
      <c r="F28" s="8">
        <v>0</v>
      </c>
      <c r="G28" s="8">
        <v>0</v>
      </c>
      <c r="H28" s="8">
        <f t="shared" si="0"/>
        <v>0</v>
      </c>
      <c r="I28" s="8">
        <f t="shared" si="1"/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f t="shared" si="2"/>
        <v>0</v>
      </c>
      <c r="S28" s="8">
        <f t="shared" si="3"/>
        <v>0</v>
      </c>
      <c r="T28" s="8">
        <f t="shared" si="4"/>
        <v>0</v>
      </c>
      <c r="U28" s="8">
        <v>0</v>
      </c>
      <c r="V28" s="1"/>
    </row>
    <row r="29" spans="1:22" ht="24">
      <c r="A29" s="12" t="s">
        <v>53</v>
      </c>
      <c r="B29" s="13" t="s">
        <v>54</v>
      </c>
      <c r="C29" s="33"/>
      <c r="D29" s="8">
        <v>0</v>
      </c>
      <c r="E29" s="8">
        <v>0</v>
      </c>
      <c r="F29" s="8">
        <v>0</v>
      </c>
      <c r="G29" s="8">
        <v>0</v>
      </c>
      <c r="H29" s="8">
        <f t="shared" si="0"/>
        <v>0</v>
      </c>
      <c r="I29" s="8">
        <f t="shared" si="1"/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f t="shared" si="2"/>
        <v>0</v>
      </c>
      <c r="S29" s="8">
        <f t="shared" si="3"/>
        <v>0</v>
      </c>
      <c r="T29" s="8">
        <f t="shared" si="4"/>
        <v>0</v>
      </c>
      <c r="U29" s="8">
        <v>0</v>
      </c>
      <c r="V29" s="1"/>
    </row>
    <row r="30" spans="1:22" ht="24">
      <c r="A30" s="12" t="s">
        <v>55</v>
      </c>
      <c r="B30" s="13" t="s">
        <v>56</v>
      </c>
      <c r="C30" s="33"/>
      <c r="D30" s="8">
        <v>0</v>
      </c>
      <c r="E30" s="8">
        <v>0</v>
      </c>
      <c r="F30" s="8">
        <v>0</v>
      </c>
      <c r="G30" s="8">
        <v>0</v>
      </c>
      <c r="H30" s="8">
        <f t="shared" si="0"/>
        <v>0</v>
      </c>
      <c r="I30" s="8">
        <f t="shared" si="1"/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f t="shared" si="2"/>
        <v>0</v>
      </c>
      <c r="S30" s="8">
        <f t="shared" si="3"/>
        <v>0</v>
      </c>
      <c r="T30" s="8">
        <f t="shared" si="4"/>
        <v>0</v>
      </c>
      <c r="U30" s="8">
        <v>0</v>
      </c>
      <c r="V30" s="1"/>
    </row>
    <row r="31" spans="1:22" ht="24">
      <c r="A31" s="12" t="s">
        <v>57</v>
      </c>
      <c r="B31" s="13" t="s">
        <v>58</v>
      </c>
      <c r="C31" s="33"/>
      <c r="D31" s="8">
        <v>0</v>
      </c>
      <c r="E31" s="8">
        <v>0</v>
      </c>
      <c r="F31" s="8">
        <v>0</v>
      </c>
      <c r="G31" s="8">
        <v>0</v>
      </c>
      <c r="H31" s="8">
        <f t="shared" si="0"/>
        <v>0</v>
      </c>
      <c r="I31" s="8">
        <f t="shared" si="1"/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f t="shared" si="2"/>
        <v>0</v>
      </c>
      <c r="S31" s="8">
        <f t="shared" si="3"/>
        <v>0</v>
      </c>
      <c r="T31" s="8">
        <f t="shared" si="4"/>
        <v>0</v>
      </c>
      <c r="U31" s="8">
        <v>0</v>
      </c>
      <c r="V31" s="1"/>
    </row>
    <row r="32" spans="1:22" ht="36">
      <c r="A32" s="12" t="s">
        <v>59</v>
      </c>
      <c r="B32" s="13" t="s">
        <v>60</v>
      </c>
      <c r="C32" s="33"/>
      <c r="D32" s="8">
        <v>0</v>
      </c>
      <c r="E32" s="8">
        <v>0</v>
      </c>
      <c r="F32" s="8">
        <v>0</v>
      </c>
      <c r="G32" s="8">
        <v>0</v>
      </c>
      <c r="H32" s="8">
        <f t="shared" si="0"/>
        <v>0</v>
      </c>
      <c r="I32" s="8">
        <f t="shared" si="1"/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f t="shared" si="2"/>
        <v>0</v>
      </c>
      <c r="S32" s="8">
        <f t="shared" si="3"/>
        <v>0</v>
      </c>
      <c r="T32" s="8">
        <f t="shared" si="4"/>
        <v>0</v>
      </c>
      <c r="U32" s="8">
        <v>0</v>
      </c>
      <c r="V32" s="1"/>
    </row>
    <row r="33" spans="1:22" ht="24">
      <c r="A33" s="12" t="s">
        <v>61</v>
      </c>
      <c r="B33" s="13" t="s">
        <v>62</v>
      </c>
      <c r="C33" s="33"/>
      <c r="D33" s="8">
        <v>0</v>
      </c>
      <c r="E33" s="8">
        <v>0</v>
      </c>
      <c r="F33" s="8">
        <v>0</v>
      </c>
      <c r="G33" s="8">
        <v>0</v>
      </c>
      <c r="H33" s="8">
        <f t="shared" si="0"/>
        <v>0</v>
      </c>
      <c r="I33" s="8">
        <f t="shared" si="1"/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f t="shared" si="2"/>
        <v>0</v>
      </c>
      <c r="S33" s="8">
        <f t="shared" si="3"/>
        <v>0</v>
      </c>
      <c r="T33" s="8">
        <f t="shared" si="4"/>
        <v>0</v>
      </c>
      <c r="U33" s="8">
        <v>0</v>
      </c>
      <c r="V33" s="1"/>
    </row>
    <row r="34" spans="1:22" ht="24">
      <c r="A34" s="12" t="s">
        <v>63</v>
      </c>
      <c r="B34" s="13" t="s">
        <v>64</v>
      </c>
      <c r="C34" s="33"/>
      <c r="D34" s="8">
        <v>0</v>
      </c>
      <c r="E34" s="8">
        <v>0</v>
      </c>
      <c r="F34" s="8">
        <v>0</v>
      </c>
      <c r="G34" s="8">
        <v>0</v>
      </c>
      <c r="H34" s="8">
        <f t="shared" si="0"/>
        <v>0</v>
      </c>
      <c r="I34" s="8">
        <f t="shared" si="1"/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f t="shared" si="2"/>
        <v>0</v>
      </c>
      <c r="S34" s="8">
        <f t="shared" si="3"/>
        <v>0</v>
      </c>
      <c r="T34" s="8">
        <f t="shared" si="4"/>
        <v>0</v>
      </c>
      <c r="U34" s="8">
        <v>0</v>
      </c>
      <c r="V34" s="1"/>
    </row>
    <row r="35" spans="1:22" ht="24">
      <c r="A35" s="12" t="s">
        <v>65</v>
      </c>
      <c r="B35" s="13" t="s">
        <v>66</v>
      </c>
      <c r="C35" s="33"/>
      <c r="D35" s="8">
        <v>0</v>
      </c>
      <c r="E35" s="8">
        <v>0</v>
      </c>
      <c r="F35" s="8">
        <v>0</v>
      </c>
      <c r="G35" s="8">
        <v>0</v>
      </c>
      <c r="H35" s="8">
        <f t="shared" si="0"/>
        <v>0</v>
      </c>
      <c r="I35" s="8">
        <f t="shared" si="1"/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f t="shared" si="2"/>
        <v>0</v>
      </c>
      <c r="S35" s="8">
        <f t="shared" si="3"/>
        <v>0</v>
      </c>
      <c r="T35" s="8">
        <f t="shared" si="4"/>
        <v>0</v>
      </c>
      <c r="U35" s="8">
        <v>0</v>
      </c>
      <c r="V35" s="1"/>
    </row>
    <row r="36" spans="1:22" ht="48">
      <c r="A36" s="12" t="s">
        <v>65</v>
      </c>
      <c r="B36" s="13" t="s">
        <v>67</v>
      </c>
      <c r="C36" s="33"/>
      <c r="D36" s="8">
        <v>0</v>
      </c>
      <c r="E36" s="8">
        <v>0</v>
      </c>
      <c r="F36" s="8">
        <v>0</v>
      </c>
      <c r="G36" s="8">
        <v>0</v>
      </c>
      <c r="H36" s="8">
        <f t="shared" si="0"/>
        <v>0</v>
      </c>
      <c r="I36" s="8">
        <f t="shared" si="1"/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f t="shared" si="2"/>
        <v>0</v>
      </c>
      <c r="S36" s="8">
        <f t="shared" si="3"/>
        <v>0</v>
      </c>
      <c r="T36" s="8">
        <f t="shared" si="4"/>
        <v>0</v>
      </c>
      <c r="U36" s="8">
        <v>0</v>
      </c>
      <c r="V36" s="1"/>
    </row>
    <row r="37" spans="1:22" ht="48">
      <c r="A37" s="12" t="s">
        <v>65</v>
      </c>
      <c r="B37" s="13" t="s">
        <v>68</v>
      </c>
      <c r="C37" s="33"/>
      <c r="D37" s="8">
        <v>0</v>
      </c>
      <c r="E37" s="8">
        <v>0</v>
      </c>
      <c r="F37" s="8">
        <v>0</v>
      </c>
      <c r="G37" s="8">
        <v>0</v>
      </c>
      <c r="H37" s="8">
        <f t="shared" si="0"/>
        <v>0</v>
      </c>
      <c r="I37" s="8">
        <f t="shared" si="1"/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f t="shared" si="2"/>
        <v>0</v>
      </c>
      <c r="S37" s="8">
        <f t="shared" si="3"/>
        <v>0</v>
      </c>
      <c r="T37" s="8">
        <f t="shared" si="4"/>
        <v>0</v>
      </c>
      <c r="U37" s="8">
        <v>0</v>
      </c>
      <c r="V37" s="1"/>
    </row>
    <row r="38" spans="1:22" ht="48">
      <c r="A38" s="12" t="s">
        <v>65</v>
      </c>
      <c r="B38" s="13" t="s">
        <v>69</v>
      </c>
      <c r="C38" s="33"/>
      <c r="D38" s="8">
        <v>0</v>
      </c>
      <c r="E38" s="8">
        <v>0</v>
      </c>
      <c r="F38" s="8">
        <v>0</v>
      </c>
      <c r="G38" s="8">
        <v>0</v>
      </c>
      <c r="H38" s="8">
        <f t="shared" si="0"/>
        <v>0</v>
      </c>
      <c r="I38" s="8">
        <f t="shared" si="1"/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f t="shared" si="2"/>
        <v>0</v>
      </c>
      <c r="S38" s="8">
        <f t="shared" si="3"/>
        <v>0</v>
      </c>
      <c r="T38" s="8">
        <f t="shared" si="4"/>
        <v>0</v>
      </c>
      <c r="U38" s="8">
        <v>0</v>
      </c>
      <c r="V38" s="1"/>
    </row>
    <row r="39" spans="1:22" ht="24">
      <c r="A39" s="12" t="s">
        <v>70</v>
      </c>
      <c r="B39" s="13" t="s">
        <v>66</v>
      </c>
      <c r="C39" s="33"/>
      <c r="D39" s="8">
        <v>0</v>
      </c>
      <c r="E39" s="8">
        <v>0</v>
      </c>
      <c r="F39" s="8">
        <v>0</v>
      </c>
      <c r="G39" s="8">
        <v>0</v>
      </c>
      <c r="H39" s="8">
        <f t="shared" si="0"/>
        <v>0</v>
      </c>
      <c r="I39" s="8">
        <f t="shared" si="1"/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f t="shared" si="2"/>
        <v>0</v>
      </c>
      <c r="S39" s="8">
        <f t="shared" si="3"/>
        <v>0</v>
      </c>
      <c r="T39" s="8">
        <f t="shared" si="4"/>
        <v>0</v>
      </c>
      <c r="U39" s="8">
        <v>0</v>
      </c>
      <c r="V39" s="1"/>
    </row>
    <row r="40" spans="1:22" ht="48">
      <c r="A40" s="12" t="s">
        <v>70</v>
      </c>
      <c r="B40" s="13" t="s">
        <v>67</v>
      </c>
      <c r="C40" s="33"/>
      <c r="D40" s="8">
        <v>0</v>
      </c>
      <c r="E40" s="8">
        <v>0</v>
      </c>
      <c r="F40" s="8">
        <v>0</v>
      </c>
      <c r="G40" s="8">
        <v>0</v>
      </c>
      <c r="H40" s="8">
        <f t="shared" si="0"/>
        <v>0</v>
      </c>
      <c r="I40" s="8">
        <f t="shared" si="1"/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f t="shared" si="2"/>
        <v>0</v>
      </c>
      <c r="S40" s="8">
        <f t="shared" si="3"/>
        <v>0</v>
      </c>
      <c r="T40" s="8">
        <f t="shared" si="4"/>
        <v>0</v>
      </c>
      <c r="U40" s="8">
        <v>0</v>
      </c>
      <c r="V40" s="1"/>
    </row>
    <row r="41" spans="1:22" ht="48">
      <c r="A41" s="12" t="s">
        <v>70</v>
      </c>
      <c r="B41" s="13" t="s">
        <v>68</v>
      </c>
      <c r="C41" s="33"/>
      <c r="D41" s="8">
        <v>0</v>
      </c>
      <c r="E41" s="8">
        <v>0</v>
      </c>
      <c r="F41" s="8">
        <v>0</v>
      </c>
      <c r="G41" s="8">
        <v>0</v>
      </c>
      <c r="H41" s="8">
        <f t="shared" si="0"/>
        <v>0</v>
      </c>
      <c r="I41" s="8">
        <f t="shared" si="1"/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f t="shared" si="2"/>
        <v>0</v>
      </c>
      <c r="S41" s="8">
        <f t="shared" si="3"/>
        <v>0</v>
      </c>
      <c r="T41" s="8">
        <f t="shared" si="4"/>
        <v>0</v>
      </c>
      <c r="U41" s="8">
        <v>0</v>
      </c>
      <c r="V41" s="1"/>
    </row>
    <row r="42" spans="1:22" ht="12">
      <c r="A42" s="12" t="s">
        <v>70</v>
      </c>
      <c r="B42" s="16" t="s">
        <v>71</v>
      </c>
      <c r="C42" s="33"/>
      <c r="D42" s="8">
        <v>0</v>
      </c>
      <c r="E42" s="8">
        <v>0</v>
      </c>
      <c r="F42" s="8">
        <v>0</v>
      </c>
      <c r="G42" s="8">
        <v>0</v>
      </c>
      <c r="H42" s="8">
        <f t="shared" si="0"/>
        <v>0</v>
      </c>
      <c r="I42" s="8">
        <f t="shared" si="1"/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f t="shared" si="2"/>
        <v>0</v>
      </c>
      <c r="S42" s="8">
        <f t="shared" si="3"/>
        <v>0</v>
      </c>
      <c r="T42" s="8">
        <f t="shared" si="4"/>
        <v>0</v>
      </c>
      <c r="U42" s="8">
        <v>0</v>
      </c>
      <c r="V42" s="1"/>
    </row>
    <row r="43" spans="1:22" ht="48">
      <c r="A43" s="12" t="s">
        <v>70</v>
      </c>
      <c r="B43" s="13" t="s">
        <v>72</v>
      </c>
      <c r="C43" s="33"/>
      <c r="D43" s="8">
        <v>0</v>
      </c>
      <c r="E43" s="8">
        <v>0</v>
      </c>
      <c r="F43" s="8">
        <v>0</v>
      </c>
      <c r="G43" s="8">
        <v>0</v>
      </c>
      <c r="H43" s="8">
        <f t="shared" si="0"/>
        <v>0</v>
      </c>
      <c r="I43" s="8">
        <f t="shared" si="1"/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f t="shared" si="2"/>
        <v>0</v>
      </c>
      <c r="S43" s="8">
        <f t="shared" si="3"/>
        <v>0</v>
      </c>
      <c r="T43" s="8">
        <f t="shared" si="4"/>
        <v>0</v>
      </c>
      <c r="U43" s="8">
        <v>0</v>
      </c>
      <c r="V43" s="1"/>
    </row>
    <row r="44" spans="1:22" ht="36">
      <c r="A44" s="12" t="s">
        <v>73</v>
      </c>
      <c r="B44" s="13" t="s">
        <v>74</v>
      </c>
      <c r="C44" s="33"/>
      <c r="D44" s="8">
        <v>0</v>
      </c>
      <c r="E44" s="8">
        <v>0</v>
      </c>
      <c r="F44" s="8">
        <v>0</v>
      </c>
      <c r="G44" s="8">
        <v>0</v>
      </c>
      <c r="H44" s="8">
        <f t="shared" si="0"/>
        <v>0</v>
      </c>
      <c r="I44" s="8">
        <f t="shared" si="1"/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f t="shared" si="2"/>
        <v>0</v>
      </c>
      <c r="S44" s="8">
        <f t="shared" si="3"/>
        <v>0</v>
      </c>
      <c r="T44" s="8">
        <f t="shared" si="4"/>
        <v>0</v>
      </c>
      <c r="U44" s="8">
        <v>0</v>
      </c>
      <c r="V44" s="1"/>
    </row>
    <row r="45" spans="1:22" ht="36">
      <c r="A45" s="12" t="s">
        <v>75</v>
      </c>
      <c r="B45" s="13" t="s">
        <v>76</v>
      </c>
      <c r="C45" s="33"/>
      <c r="D45" s="8">
        <v>0</v>
      </c>
      <c r="E45" s="8">
        <v>0</v>
      </c>
      <c r="F45" s="8">
        <v>0</v>
      </c>
      <c r="G45" s="8">
        <v>0</v>
      </c>
      <c r="H45" s="8">
        <f t="shared" si="0"/>
        <v>0</v>
      </c>
      <c r="I45" s="8">
        <f t="shared" si="1"/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f t="shared" si="2"/>
        <v>0</v>
      </c>
      <c r="S45" s="8">
        <f t="shared" si="3"/>
        <v>0</v>
      </c>
      <c r="T45" s="8">
        <f t="shared" si="4"/>
        <v>0</v>
      </c>
      <c r="U45" s="8">
        <v>0</v>
      </c>
      <c r="V45" s="1"/>
    </row>
    <row r="46" spans="1:22" ht="36">
      <c r="A46" s="12" t="s">
        <v>77</v>
      </c>
      <c r="B46" s="13" t="s">
        <v>78</v>
      </c>
      <c r="C46" s="33"/>
      <c r="D46" s="8">
        <v>0</v>
      </c>
      <c r="E46" s="8">
        <v>0</v>
      </c>
      <c r="F46" s="8">
        <v>0</v>
      </c>
      <c r="G46" s="8">
        <v>0</v>
      </c>
      <c r="H46" s="8">
        <f t="shared" si="0"/>
        <v>0</v>
      </c>
      <c r="I46" s="8">
        <f t="shared" si="1"/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f t="shared" si="2"/>
        <v>0</v>
      </c>
      <c r="S46" s="8">
        <f t="shared" si="3"/>
        <v>0</v>
      </c>
      <c r="T46" s="8">
        <f t="shared" si="4"/>
        <v>0</v>
      </c>
      <c r="U46" s="8">
        <v>0</v>
      </c>
      <c r="V46" s="1"/>
    </row>
    <row r="47" spans="1:22" ht="24">
      <c r="A47" s="12" t="s">
        <v>79</v>
      </c>
      <c r="B47" s="13" t="s">
        <v>80</v>
      </c>
      <c r="C47" s="32" t="s">
        <v>32</v>
      </c>
      <c r="D47" s="8">
        <v>189.65196039651408</v>
      </c>
      <c r="E47" s="8">
        <v>0</v>
      </c>
      <c r="F47" s="8">
        <v>0</v>
      </c>
      <c r="G47" s="8">
        <v>0</v>
      </c>
      <c r="H47" s="8">
        <f t="shared" si="0"/>
        <v>38.95546065811716</v>
      </c>
      <c r="I47" s="8">
        <f t="shared" si="1"/>
        <v>35.51187116</v>
      </c>
      <c r="J47" s="8">
        <v>38.95546065811716</v>
      </c>
      <c r="K47" s="8">
        <v>35.51187116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f t="shared" si="2"/>
        <v>0</v>
      </c>
      <c r="S47" s="8">
        <f t="shared" si="3"/>
        <v>0</v>
      </c>
      <c r="T47" s="8">
        <f t="shared" si="4"/>
        <v>-3.443589498117163</v>
      </c>
      <c r="U47" s="8">
        <f>T47/H47*100</f>
        <v>-8.839812031332302</v>
      </c>
      <c r="V47" s="9"/>
    </row>
    <row r="48" spans="1:22" ht="36">
      <c r="A48" s="12" t="s">
        <v>81</v>
      </c>
      <c r="B48" s="13" t="s">
        <v>82</v>
      </c>
      <c r="C48" s="32" t="s">
        <v>32</v>
      </c>
      <c r="D48" s="8">
        <v>42.640147825171994</v>
      </c>
      <c r="E48" s="8">
        <v>0</v>
      </c>
      <c r="F48" s="8">
        <v>0</v>
      </c>
      <c r="G48" s="8">
        <v>0</v>
      </c>
      <c r="H48" s="8">
        <f t="shared" si="0"/>
        <v>19.607920453259197</v>
      </c>
      <c r="I48" s="8">
        <f t="shared" si="1"/>
        <v>15.56139551</v>
      </c>
      <c r="J48" s="8">
        <v>19.607920453259197</v>
      </c>
      <c r="K48" s="8">
        <v>15.56139551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f t="shared" si="2"/>
        <v>0</v>
      </c>
      <c r="S48" s="8">
        <f t="shared" si="3"/>
        <v>0</v>
      </c>
      <c r="T48" s="8">
        <f t="shared" si="4"/>
        <v>-4.046524943259197</v>
      </c>
      <c r="U48" s="8">
        <f>T48/H48*100</f>
        <v>-20.637195835760288</v>
      </c>
      <c r="V48" s="9"/>
    </row>
    <row r="49" spans="1:22" ht="12">
      <c r="A49" s="12" t="s">
        <v>83</v>
      </c>
      <c r="B49" s="13" t="s">
        <v>84</v>
      </c>
      <c r="C49" s="32" t="s">
        <v>32</v>
      </c>
      <c r="D49" s="8">
        <v>17.643989975171998</v>
      </c>
      <c r="E49" s="8">
        <v>0</v>
      </c>
      <c r="F49" s="8">
        <v>0</v>
      </c>
      <c r="G49" s="8">
        <v>0</v>
      </c>
      <c r="H49" s="8">
        <f t="shared" si="0"/>
        <v>7.1602630432592</v>
      </c>
      <c r="I49" s="8">
        <f t="shared" si="1"/>
        <v>6.3711895400000005</v>
      </c>
      <c r="J49" s="8">
        <v>7.1602630432592</v>
      </c>
      <c r="K49" s="8">
        <v>6.3711895400000005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f t="shared" si="2"/>
        <v>0</v>
      </c>
      <c r="S49" s="8">
        <f t="shared" si="3"/>
        <v>0</v>
      </c>
      <c r="T49" s="8">
        <f t="shared" si="4"/>
        <v>-0.7890735032591998</v>
      </c>
      <c r="U49" s="8">
        <f>T49/H49*100</f>
        <v>-11.02017479653974</v>
      </c>
      <c r="V49" s="9"/>
    </row>
    <row r="50" spans="1:22" ht="12">
      <c r="A50" s="12" t="s">
        <v>171</v>
      </c>
      <c r="B50" s="14" t="s">
        <v>85</v>
      </c>
      <c r="C50" s="34" t="s">
        <v>172</v>
      </c>
      <c r="D50" s="8">
        <v>17.643989975171998</v>
      </c>
      <c r="E50" s="8">
        <v>0</v>
      </c>
      <c r="F50" s="8">
        <v>0</v>
      </c>
      <c r="G50" s="8">
        <v>0</v>
      </c>
      <c r="H50" s="8">
        <f t="shared" si="0"/>
        <v>7.1602630432592</v>
      </c>
      <c r="I50" s="8">
        <f t="shared" si="1"/>
        <v>6.3711895400000005</v>
      </c>
      <c r="J50" s="8">
        <v>7.1602630432592</v>
      </c>
      <c r="K50" s="8">
        <v>6.3711895400000005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f t="shared" si="2"/>
        <v>0</v>
      </c>
      <c r="S50" s="8">
        <f t="shared" si="3"/>
        <v>0</v>
      </c>
      <c r="T50" s="8">
        <f t="shared" si="4"/>
        <v>-0.7890735032591998</v>
      </c>
      <c r="U50" s="8">
        <f>T50/H50*100</f>
        <v>-11.02017479653974</v>
      </c>
      <c r="V50" s="9"/>
    </row>
    <row r="51" spans="1:22" ht="12">
      <c r="A51" s="12"/>
      <c r="B51" s="17" t="s">
        <v>173</v>
      </c>
      <c r="C51" s="35"/>
      <c r="D51" s="8">
        <v>0</v>
      </c>
      <c r="E51" s="8">
        <v>0</v>
      </c>
      <c r="F51" s="8">
        <v>0</v>
      </c>
      <c r="G51" s="8">
        <v>0</v>
      </c>
      <c r="H51" s="8">
        <f t="shared" si="0"/>
        <v>0</v>
      </c>
      <c r="I51" s="8">
        <f t="shared" si="1"/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f t="shared" si="2"/>
        <v>0</v>
      </c>
      <c r="S51" s="8">
        <f t="shared" si="3"/>
        <v>0</v>
      </c>
      <c r="T51" s="8">
        <f t="shared" si="4"/>
        <v>0</v>
      </c>
      <c r="U51" s="8">
        <v>0</v>
      </c>
      <c r="V51" s="1"/>
    </row>
    <row r="52" spans="1:22" ht="12">
      <c r="A52" s="12"/>
      <c r="B52" s="17" t="s">
        <v>174</v>
      </c>
      <c r="C52" s="35"/>
      <c r="D52" s="8">
        <v>0</v>
      </c>
      <c r="E52" s="8">
        <v>0</v>
      </c>
      <c r="F52" s="8">
        <v>0</v>
      </c>
      <c r="G52" s="8">
        <v>0</v>
      </c>
      <c r="H52" s="8">
        <f t="shared" si="0"/>
        <v>0</v>
      </c>
      <c r="I52" s="8">
        <f t="shared" si="1"/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f t="shared" si="2"/>
        <v>0</v>
      </c>
      <c r="S52" s="8">
        <f t="shared" si="3"/>
        <v>0</v>
      </c>
      <c r="T52" s="8">
        <f t="shared" si="4"/>
        <v>0</v>
      </c>
      <c r="U52" s="8">
        <v>0</v>
      </c>
      <c r="V52" s="1"/>
    </row>
    <row r="53" spans="1:22" ht="24">
      <c r="A53" s="12"/>
      <c r="B53" s="18" t="s">
        <v>175</v>
      </c>
      <c r="C53" s="35" t="s">
        <v>172</v>
      </c>
      <c r="D53" s="8">
        <v>3.33691550462</v>
      </c>
      <c r="E53" s="8">
        <v>0</v>
      </c>
      <c r="F53" s="8">
        <v>0</v>
      </c>
      <c r="G53" s="8">
        <v>0</v>
      </c>
      <c r="H53" s="8">
        <f t="shared" si="0"/>
        <v>0</v>
      </c>
      <c r="I53" s="8">
        <f t="shared" si="1"/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f t="shared" si="2"/>
        <v>0</v>
      </c>
      <c r="S53" s="8">
        <f t="shared" si="3"/>
        <v>0</v>
      </c>
      <c r="T53" s="8">
        <f t="shared" si="4"/>
        <v>0</v>
      </c>
      <c r="U53" s="8">
        <v>0</v>
      </c>
      <c r="V53" s="1"/>
    </row>
    <row r="54" spans="1:22" ht="12">
      <c r="A54" s="12"/>
      <c r="B54" s="17" t="s">
        <v>147</v>
      </c>
      <c r="C54" s="35"/>
      <c r="D54" s="8">
        <v>0</v>
      </c>
      <c r="E54" s="8">
        <v>0</v>
      </c>
      <c r="F54" s="8">
        <v>0</v>
      </c>
      <c r="G54" s="8">
        <v>0</v>
      </c>
      <c r="H54" s="8">
        <f t="shared" si="0"/>
        <v>0</v>
      </c>
      <c r="I54" s="8">
        <f t="shared" si="1"/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f t="shared" si="2"/>
        <v>0</v>
      </c>
      <c r="S54" s="8">
        <f t="shared" si="3"/>
        <v>0</v>
      </c>
      <c r="T54" s="8">
        <f t="shared" si="4"/>
        <v>0</v>
      </c>
      <c r="U54" s="8">
        <v>0</v>
      </c>
      <c r="V54" s="1"/>
    </row>
    <row r="55" spans="1:22" ht="24">
      <c r="A55" s="12"/>
      <c r="B55" s="18" t="s">
        <v>176</v>
      </c>
      <c r="C55" s="35" t="s">
        <v>172</v>
      </c>
      <c r="D55" s="8">
        <v>1.63786739496</v>
      </c>
      <c r="E55" s="8">
        <v>0</v>
      </c>
      <c r="F55" s="8">
        <v>0</v>
      </c>
      <c r="G55" s="8">
        <v>0</v>
      </c>
      <c r="H55" s="8">
        <f t="shared" si="0"/>
        <v>0</v>
      </c>
      <c r="I55" s="8">
        <f t="shared" si="1"/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f t="shared" si="2"/>
        <v>0</v>
      </c>
      <c r="S55" s="8">
        <f t="shared" si="3"/>
        <v>0</v>
      </c>
      <c r="T55" s="8">
        <f t="shared" si="4"/>
        <v>0</v>
      </c>
      <c r="U55" s="8">
        <v>0</v>
      </c>
      <c r="V55" s="9"/>
    </row>
    <row r="56" spans="1:22" ht="12">
      <c r="A56" s="12"/>
      <c r="B56" s="17" t="s">
        <v>148</v>
      </c>
      <c r="C56" s="35"/>
      <c r="D56" s="8">
        <v>0</v>
      </c>
      <c r="E56" s="8">
        <v>0</v>
      </c>
      <c r="F56" s="8">
        <v>0</v>
      </c>
      <c r="G56" s="8">
        <v>0</v>
      </c>
      <c r="H56" s="8">
        <f t="shared" si="0"/>
        <v>0</v>
      </c>
      <c r="I56" s="8">
        <f t="shared" si="1"/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f t="shared" si="2"/>
        <v>0</v>
      </c>
      <c r="S56" s="8">
        <f t="shared" si="3"/>
        <v>0</v>
      </c>
      <c r="T56" s="8">
        <f t="shared" si="4"/>
        <v>0</v>
      </c>
      <c r="U56" s="8">
        <v>0</v>
      </c>
      <c r="V56" s="9"/>
    </row>
    <row r="57" spans="1:22" ht="24">
      <c r="A57" s="12"/>
      <c r="B57" s="19" t="s">
        <v>177</v>
      </c>
      <c r="C57" s="35" t="s">
        <v>172</v>
      </c>
      <c r="D57" s="8">
        <v>1.84079855</v>
      </c>
      <c r="E57" s="8">
        <v>0</v>
      </c>
      <c r="F57" s="8">
        <v>0</v>
      </c>
      <c r="G57" s="8">
        <v>0</v>
      </c>
      <c r="H57" s="8">
        <f t="shared" si="0"/>
        <v>1.84079855</v>
      </c>
      <c r="I57" s="8">
        <f t="shared" si="1"/>
        <v>1.5237866400000002</v>
      </c>
      <c r="J57" s="8">
        <v>1.84079855</v>
      </c>
      <c r="K57" s="8">
        <v>1.5237866400000002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f t="shared" si="2"/>
        <v>0</v>
      </c>
      <c r="S57" s="8">
        <f t="shared" si="3"/>
        <v>0</v>
      </c>
      <c r="T57" s="8">
        <f t="shared" si="4"/>
        <v>-0.31701190999999973</v>
      </c>
      <c r="U57" s="8">
        <f>T57/H57*100</f>
        <v>-17.221434143350436</v>
      </c>
      <c r="V57" s="1" t="s">
        <v>512</v>
      </c>
    </row>
    <row r="58" spans="1:22" ht="12">
      <c r="A58" s="12"/>
      <c r="B58" s="17" t="s">
        <v>90</v>
      </c>
      <c r="C58" s="35"/>
      <c r="D58" s="8">
        <v>0</v>
      </c>
      <c r="E58" s="8">
        <v>0</v>
      </c>
      <c r="F58" s="8">
        <v>0</v>
      </c>
      <c r="G58" s="8">
        <v>0</v>
      </c>
      <c r="H58" s="8">
        <f t="shared" si="0"/>
        <v>0</v>
      </c>
      <c r="I58" s="8">
        <f t="shared" si="1"/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f t="shared" si="2"/>
        <v>0</v>
      </c>
      <c r="S58" s="8">
        <f t="shared" si="3"/>
        <v>0</v>
      </c>
      <c r="T58" s="8">
        <f t="shared" si="4"/>
        <v>0</v>
      </c>
      <c r="U58" s="8">
        <v>0</v>
      </c>
      <c r="V58" s="1"/>
    </row>
    <row r="59" spans="1:22" ht="24">
      <c r="A59" s="12"/>
      <c r="B59" s="19" t="s">
        <v>178</v>
      </c>
      <c r="C59" s="35" t="s">
        <v>172</v>
      </c>
      <c r="D59" s="8">
        <v>1.84079855</v>
      </c>
      <c r="E59" s="8">
        <v>0</v>
      </c>
      <c r="F59" s="8">
        <v>0</v>
      </c>
      <c r="G59" s="8">
        <v>0</v>
      </c>
      <c r="H59" s="8">
        <f t="shared" si="0"/>
        <v>0</v>
      </c>
      <c r="I59" s="8">
        <f t="shared" si="1"/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f t="shared" si="2"/>
        <v>0</v>
      </c>
      <c r="S59" s="8">
        <f t="shared" si="3"/>
        <v>0</v>
      </c>
      <c r="T59" s="8">
        <f t="shared" si="4"/>
        <v>0</v>
      </c>
      <c r="U59" s="8">
        <v>0</v>
      </c>
      <c r="V59" s="1"/>
    </row>
    <row r="60" spans="1:22" ht="12">
      <c r="A60" s="12"/>
      <c r="B60" s="17" t="s">
        <v>145</v>
      </c>
      <c r="C60" s="35"/>
      <c r="D60" s="8">
        <v>0</v>
      </c>
      <c r="E60" s="8">
        <v>0</v>
      </c>
      <c r="F60" s="8">
        <v>0</v>
      </c>
      <c r="G60" s="8">
        <v>0</v>
      </c>
      <c r="H60" s="8">
        <f t="shared" si="0"/>
        <v>0</v>
      </c>
      <c r="I60" s="8">
        <f t="shared" si="1"/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f t="shared" si="2"/>
        <v>0</v>
      </c>
      <c r="S60" s="8">
        <f t="shared" si="3"/>
        <v>0</v>
      </c>
      <c r="T60" s="8">
        <f t="shared" si="4"/>
        <v>0</v>
      </c>
      <c r="U60" s="8">
        <v>0</v>
      </c>
      <c r="V60" s="1"/>
    </row>
    <row r="61" spans="1:22" ht="24">
      <c r="A61" s="12"/>
      <c r="B61" s="19" t="s">
        <v>179</v>
      </c>
      <c r="C61" s="35" t="s">
        <v>172</v>
      </c>
      <c r="D61" s="8">
        <v>1.84079855</v>
      </c>
      <c r="E61" s="8">
        <v>0</v>
      </c>
      <c r="F61" s="8">
        <v>0</v>
      </c>
      <c r="G61" s="8">
        <v>0</v>
      </c>
      <c r="H61" s="8">
        <f t="shared" si="0"/>
        <v>1.84079855</v>
      </c>
      <c r="I61" s="8">
        <f t="shared" si="1"/>
        <v>1.5534055900000001</v>
      </c>
      <c r="J61" s="8">
        <v>1.84079855</v>
      </c>
      <c r="K61" s="8">
        <v>1.5534055900000001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f t="shared" si="2"/>
        <v>0</v>
      </c>
      <c r="S61" s="8">
        <f t="shared" si="3"/>
        <v>0</v>
      </c>
      <c r="T61" s="8">
        <f t="shared" si="4"/>
        <v>-0.2873929599999998</v>
      </c>
      <c r="U61" s="8">
        <f>T61/H61*100</f>
        <v>-15.612406908947197</v>
      </c>
      <c r="V61" s="1" t="s">
        <v>512</v>
      </c>
    </row>
    <row r="62" spans="1:22" ht="12">
      <c r="A62" s="12"/>
      <c r="B62" s="17" t="s">
        <v>180</v>
      </c>
      <c r="C62" s="35"/>
      <c r="D62" s="8">
        <v>0</v>
      </c>
      <c r="E62" s="8">
        <v>0</v>
      </c>
      <c r="F62" s="8">
        <v>0</v>
      </c>
      <c r="G62" s="8">
        <v>0</v>
      </c>
      <c r="H62" s="8">
        <f t="shared" si="0"/>
        <v>0</v>
      </c>
      <c r="I62" s="8">
        <f t="shared" si="1"/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f t="shared" si="2"/>
        <v>0</v>
      </c>
      <c r="S62" s="8">
        <f t="shared" si="3"/>
        <v>0</v>
      </c>
      <c r="T62" s="8">
        <f t="shared" si="4"/>
        <v>0</v>
      </c>
      <c r="U62" s="8">
        <v>0</v>
      </c>
      <c r="V62" s="1"/>
    </row>
    <row r="63" spans="1:22" ht="24">
      <c r="A63" s="12"/>
      <c r="B63" s="18" t="s">
        <v>181</v>
      </c>
      <c r="C63" s="35" t="s">
        <v>172</v>
      </c>
      <c r="D63" s="8">
        <v>1.63786739496</v>
      </c>
      <c r="E63" s="8">
        <v>0</v>
      </c>
      <c r="F63" s="8">
        <v>0</v>
      </c>
      <c r="G63" s="8">
        <v>0</v>
      </c>
      <c r="H63" s="8">
        <f t="shared" si="0"/>
        <v>0</v>
      </c>
      <c r="I63" s="8">
        <f t="shared" si="1"/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f t="shared" si="2"/>
        <v>0</v>
      </c>
      <c r="S63" s="8">
        <f t="shared" si="3"/>
        <v>0</v>
      </c>
      <c r="T63" s="8">
        <f t="shared" si="4"/>
        <v>0</v>
      </c>
      <c r="U63" s="8">
        <v>0</v>
      </c>
      <c r="V63" s="1"/>
    </row>
    <row r="64" spans="1:22" ht="12">
      <c r="A64" s="12"/>
      <c r="B64" s="17" t="s">
        <v>102</v>
      </c>
      <c r="C64" s="35"/>
      <c r="D64" s="8">
        <v>0</v>
      </c>
      <c r="E64" s="8">
        <v>0</v>
      </c>
      <c r="F64" s="8">
        <v>0</v>
      </c>
      <c r="G64" s="8">
        <v>0</v>
      </c>
      <c r="H64" s="8">
        <f t="shared" si="0"/>
        <v>0</v>
      </c>
      <c r="I64" s="8">
        <f t="shared" si="1"/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f t="shared" si="2"/>
        <v>0</v>
      </c>
      <c r="S64" s="8">
        <f t="shared" si="3"/>
        <v>0</v>
      </c>
      <c r="T64" s="8">
        <f t="shared" si="4"/>
        <v>0</v>
      </c>
      <c r="U64" s="8">
        <v>0</v>
      </c>
      <c r="V64" s="1"/>
    </row>
    <row r="65" spans="1:22" ht="24">
      <c r="A65" s="12"/>
      <c r="B65" s="18" t="s">
        <v>182</v>
      </c>
      <c r="C65" s="35" t="s">
        <v>172</v>
      </c>
      <c r="D65" s="8">
        <v>1.5609038474992</v>
      </c>
      <c r="E65" s="8">
        <v>0</v>
      </c>
      <c r="F65" s="8">
        <v>0</v>
      </c>
      <c r="G65" s="8">
        <v>0</v>
      </c>
      <c r="H65" s="8">
        <f t="shared" si="0"/>
        <v>0</v>
      </c>
      <c r="I65" s="8">
        <f t="shared" si="1"/>
        <v>0.006368</v>
      </c>
      <c r="J65" s="8">
        <v>0</v>
      </c>
      <c r="K65" s="8">
        <v>0.006368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f t="shared" si="2"/>
        <v>0</v>
      </c>
      <c r="S65" s="8">
        <f t="shared" si="3"/>
        <v>0</v>
      </c>
      <c r="T65" s="8">
        <f t="shared" si="4"/>
        <v>0.006368</v>
      </c>
      <c r="U65" s="8">
        <v>0</v>
      </c>
      <c r="V65" s="1" t="s">
        <v>507</v>
      </c>
    </row>
    <row r="66" spans="1:22" ht="12">
      <c r="A66" s="12"/>
      <c r="B66" s="17" t="s">
        <v>149</v>
      </c>
      <c r="C66" s="35"/>
      <c r="D66" s="8">
        <v>0</v>
      </c>
      <c r="E66" s="8">
        <v>0</v>
      </c>
      <c r="F66" s="8">
        <v>0</v>
      </c>
      <c r="G66" s="8">
        <v>0</v>
      </c>
      <c r="H66" s="8">
        <f t="shared" si="0"/>
        <v>0</v>
      </c>
      <c r="I66" s="8">
        <f t="shared" si="1"/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f t="shared" si="2"/>
        <v>0</v>
      </c>
      <c r="S66" s="8">
        <f t="shared" si="3"/>
        <v>0</v>
      </c>
      <c r="T66" s="8">
        <f t="shared" si="4"/>
        <v>0</v>
      </c>
      <c r="U66" s="8">
        <v>0</v>
      </c>
      <c r="V66" s="1"/>
    </row>
    <row r="67" spans="1:22" ht="24">
      <c r="A67" s="12"/>
      <c r="B67" s="18" t="s">
        <v>183</v>
      </c>
      <c r="C67" s="35" t="s">
        <v>172</v>
      </c>
      <c r="D67" s="8">
        <v>1.63786739496</v>
      </c>
      <c r="E67" s="8">
        <v>0</v>
      </c>
      <c r="F67" s="8">
        <v>0</v>
      </c>
      <c r="G67" s="8">
        <v>0</v>
      </c>
      <c r="H67" s="8">
        <f t="shared" si="0"/>
        <v>1.63786739496</v>
      </c>
      <c r="I67" s="8">
        <f t="shared" si="1"/>
        <v>0</v>
      </c>
      <c r="J67" s="8">
        <v>1.63786739496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f t="shared" si="2"/>
        <v>0</v>
      </c>
      <c r="S67" s="8">
        <f t="shared" si="3"/>
        <v>0</v>
      </c>
      <c r="T67" s="8">
        <f t="shared" si="4"/>
        <v>-1.63786739496</v>
      </c>
      <c r="U67" s="8">
        <f>T67/H67*100</f>
        <v>-100</v>
      </c>
      <c r="V67" s="1" t="s">
        <v>508</v>
      </c>
    </row>
    <row r="68" spans="1:22" ht="24">
      <c r="A68" s="12"/>
      <c r="B68" s="18" t="s">
        <v>184</v>
      </c>
      <c r="C68" s="35" t="s">
        <v>172</v>
      </c>
      <c r="D68" s="8">
        <v>0</v>
      </c>
      <c r="E68" s="8">
        <v>0</v>
      </c>
      <c r="F68" s="8">
        <v>0</v>
      </c>
      <c r="G68" s="8">
        <v>0</v>
      </c>
      <c r="H68" s="8">
        <f t="shared" si="0"/>
        <v>0</v>
      </c>
      <c r="I68" s="8">
        <f t="shared" si="1"/>
        <v>1.5079725899999998</v>
      </c>
      <c r="J68" s="8">
        <v>0</v>
      </c>
      <c r="K68" s="8">
        <v>1.5079725899999998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f t="shared" si="2"/>
        <v>0</v>
      </c>
      <c r="S68" s="8">
        <f t="shared" si="3"/>
        <v>0</v>
      </c>
      <c r="T68" s="8">
        <f t="shared" si="4"/>
        <v>1.5079725899999998</v>
      </c>
      <c r="U68" s="8">
        <v>0</v>
      </c>
      <c r="V68" s="1" t="s">
        <v>506</v>
      </c>
    </row>
    <row r="69" spans="1:22" ht="12">
      <c r="A69" s="12"/>
      <c r="B69" s="17" t="s">
        <v>92</v>
      </c>
      <c r="C69" s="35"/>
      <c r="D69" s="8">
        <v>0</v>
      </c>
      <c r="E69" s="8">
        <v>0</v>
      </c>
      <c r="F69" s="8">
        <v>0</v>
      </c>
      <c r="G69" s="8">
        <v>0</v>
      </c>
      <c r="H69" s="8">
        <f t="shared" si="0"/>
        <v>0</v>
      </c>
      <c r="I69" s="8">
        <f t="shared" si="1"/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f t="shared" si="2"/>
        <v>0</v>
      </c>
      <c r="S69" s="8">
        <f t="shared" si="3"/>
        <v>0</v>
      </c>
      <c r="T69" s="8">
        <f t="shared" si="4"/>
        <v>0</v>
      </c>
      <c r="U69" s="8">
        <v>0</v>
      </c>
      <c r="V69" s="1"/>
    </row>
    <row r="70" spans="1:22" ht="24">
      <c r="A70" s="12"/>
      <c r="B70" s="18" t="s">
        <v>185</v>
      </c>
      <c r="C70" s="35" t="s">
        <v>172</v>
      </c>
      <c r="D70" s="8">
        <v>0.4693742398736</v>
      </c>
      <c r="E70" s="8">
        <v>0</v>
      </c>
      <c r="F70" s="8">
        <v>0</v>
      </c>
      <c r="G70" s="8">
        <v>0</v>
      </c>
      <c r="H70" s="8">
        <f t="shared" si="0"/>
        <v>0</v>
      </c>
      <c r="I70" s="8">
        <f t="shared" si="1"/>
        <v>0.006368</v>
      </c>
      <c r="J70" s="8">
        <v>0</v>
      </c>
      <c r="K70" s="8">
        <v>0.006368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f t="shared" si="2"/>
        <v>0</v>
      </c>
      <c r="S70" s="8">
        <f t="shared" si="3"/>
        <v>0</v>
      </c>
      <c r="T70" s="8">
        <f t="shared" si="4"/>
        <v>0.006368</v>
      </c>
      <c r="U70" s="8">
        <v>0</v>
      </c>
      <c r="V70" s="1"/>
    </row>
    <row r="71" spans="1:22" ht="12">
      <c r="A71" s="12"/>
      <c r="B71" s="17" t="s">
        <v>150</v>
      </c>
      <c r="C71" s="35"/>
      <c r="D71" s="8">
        <v>0</v>
      </c>
      <c r="E71" s="8">
        <v>0</v>
      </c>
      <c r="F71" s="8">
        <v>0</v>
      </c>
      <c r="G71" s="8">
        <v>0</v>
      </c>
      <c r="H71" s="8">
        <f t="shared" si="0"/>
        <v>0</v>
      </c>
      <c r="I71" s="8">
        <f t="shared" si="1"/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f t="shared" si="2"/>
        <v>0</v>
      </c>
      <c r="S71" s="8">
        <f t="shared" si="3"/>
        <v>0</v>
      </c>
      <c r="T71" s="8">
        <f t="shared" si="4"/>
        <v>0</v>
      </c>
      <c r="U71" s="8">
        <v>0</v>
      </c>
      <c r="V71" s="1"/>
    </row>
    <row r="72" spans="1:22" ht="24">
      <c r="A72" s="12"/>
      <c r="B72" s="18" t="s">
        <v>186</v>
      </c>
      <c r="C72" s="35" t="s">
        <v>172</v>
      </c>
      <c r="D72" s="8">
        <v>1.8407985482992004</v>
      </c>
      <c r="E72" s="8">
        <v>0</v>
      </c>
      <c r="F72" s="8">
        <v>0</v>
      </c>
      <c r="G72" s="8">
        <v>0</v>
      </c>
      <c r="H72" s="8">
        <f t="shared" si="0"/>
        <v>1.8407985482992004</v>
      </c>
      <c r="I72" s="8">
        <f t="shared" si="1"/>
        <v>1.77328872</v>
      </c>
      <c r="J72" s="8">
        <v>1.8407985482992004</v>
      </c>
      <c r="K72" s="8">
        <v>1.77328872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f t="shared" si="2"/>
        <v>0</v>
      </c>
      <c r="S72" s="8">
        <f t="shared" si="3"/>
        <v>0</v>
      </c>
      <c r="T72" s="8">
        <f t="shared" si="4"/>
        <v>-0.06750982829920038</v>
      </c>
      <c r="U72" s="8">
        <f>T72/H72*100</f>
        <v>-3.667420770272546</v>
      </c>
      <c r="V72" s="1" t="s">
        <v>512</v>
      </c>
    </row>
    <row r="73" spans="1:22" ht="24">
      <c r="A73" s="15" t="s">
        <v>86</v>
      </c>
      <c r="B73" s="13" t="s">
        <v>87</v>
      </c>
      <c r="C73" s="36" t="s">
        <v>32</v>
      </c>
      <c r="D73" s="8">
        <v>24.996157849999996</v>
      </c>
      <c r="E73" s="8">
        <v>0</v>
      </c>
      <c r="F73" s="8">
        <v>0</v>
      </c>
      <c r="G73" s="8">
        <v>0</v>
      </c>
      <c r="H73" s="8">
        <f t="shared" si="0"/>
        <v>12.447657409999998</v>
      </c>
      <c r="I73" s="8">
        <f t="shared" si="1"/>
        <v>9.190205970000001</v>
      </c>
      <c r="J73" s="8">
        <v>12.447657409999998</v>
      </c>
      <c r="K73" s="8">
        <v>9.190205970000001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f t="shared" si="2"/>
        <v>0</v>
      </c>
      <c r="S73" s="8">
        <f t="shared" si="3"/>
        <v>0</v>
      </c>
      <c r="T73" s="8">
        <f t="shared" si="4"/>
        <v>-3.257451439999997</v>
      </c>
      <c r="U73" s="8">
        <f>T73/H73*100</f>
        <v>-26.169192585450485</v>
      </c>
      <c r="V73" s="1"/>
    </row>
    <row r="74" spans="1:22" ht="24">
      <c r="A74" s="15" t="s">
        <v>153</v>
      </c>
      <c r="B74" s="20" t="s">
        <v>88</v>
      </c>
      <c r="C74" s="34" t="s">
        <v>187</v>
      </c>
      <c r="D74" s="8">
        <v>3.74802368</v>
      </c>
      <c r="E74" s="8">
        <v>0</v>
      </c>
      <c r="F74" s="8">
        <v>0</v>
      </c>
      <c r="G74" s="8">
        <v>0</v>
      </c>
      <c r="H74" s="8">
        <f t="shared" si="0"/>
        <v>0.9370059200000002</v>
      </c>
      <c r="I74" s="8">
        <f t="shared" si="1"/>
        <v>0.7170248699999999</v>
      </c>
      <c r="J74" s="8">
        <v>0.9370059200000002</v>
      </c>
      <c r="K74" s="8">
        <v>0.7170248699999999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f t="shared" si="2"/>
        <v>0</v>
      </c>
      <c r="S74" s="8">
        <f t="shared" si="3"/>
        <v>0</v>
      </c>
      <c r="T74" s="8">
        <f t="shared" si="4"/>
        <v>-0.21998105000000023</v>
      </c>
      <c r="U74" s="8">
        <f>T74/H74*100</f>
        <v>-23.477018160141423</v>
      </c>
      <c r="V74" s="1"/>
    </row>
    <row r="75" spans="1:22" ht="12">
      <c r="A75" s="12"/>
      <c r="B75" s="17" t="s">
        <v>173</v>
      </c>
      <c r="C75" s="11"/>
      <c r="D75" s="8">
        <v>0</v>
      </c>
      <c r="E75" s="8">
        <v>0</v>
      </c>
      <c r="F75" s="8">
        <v>0</v>
      </c>
      <c r="G75" s="8">
        <v>0</v>
      </c>
      <c r="H75" s="8">
        <f t="shared" si="0"/>
        <v>0</v>
      </c>
      <c r="I75" s="8">
        <f t="shared" si="1"/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f t="shared" si="2"/>
        <v>0</v>
      </c>
      <c r="S75" s="8">
        <f t="shared" si="3"/>
        <v>0</v>
      </c>
      <c r="T75" s="8">
        <f t="shared" si="4"/>
        <v>0</v>
      </c>
      <c r="U75" s="8">
        <v>0</v>
      </c>
      <c r="V75" s="1"/>
    </row>
    <row r="76" spans="1:22" ht="12">
      <c r="A76" s="12"/>
      <c r="B76" s="17" t="s">
        <v>123</v>
      </c>
      <c r="C76" s="32"/>
      <c r="D76" s="8">
        <v>0</v>
      </c>
      <c r="E76" s="8">
        <v>0</v>
      </c>
      <c r="F76" s="8">
        <v>0</v>
      </c>
      <c r="G76" s="8">
        <v>0</v>
      </c>
      <c r="H76" s="8">
        <f t="shared" si="0"/>
        <v>0</v>
      </c>
      <c r="I76" s="8">
        <f t="shared" si="1"/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f t="shared" si="2"/>
        <v>0</v>
      </c>
      <c r="S76" s="8">
        <f t="shared" si="3"/>
        <v>0</v>
      </c>
      <c r="T76" s="8">
        <f t="shared" si="4"/>
        <v>0</v>
      </c>
      <c r="U76" s="8">
        <v>0</v>
      </c>
      <c r="V76" s="1"/>
    </row>
    <row r="77" spans="1:22" ht="12">
      <c r="A77" s="12"/>
      <c r="B77" s="18" t="s">
        <v>188</v>
      </c>
      <c r="C77" s="11" t="s">
        <v>187</v>
      </c>
      <c r="D77" s="8">
        <v>0.7027544400000001</v>
      </c>
      <c r="E77" s="8">
        <v>0</v>
      </c>
      <c r="F77" s="8">
        <v>0</v>
      </c>
      <c r="G77" s="8">
        <v>0</v>
      </c>
      <c r="H77" s="8">
        <f t="shared" si="0"/>
        <v>0</v>
      </c>
      <c r="I77" s="8">
        <f t="shared" si="1"/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f t="shared" si="2"/>
        <v>0</v>
      </c>
      <c r="S77" s="8">
        <f t="shared" si="3"/>
        <v>0</v>
      </c>
      <c r="T77" s="8">
        <f t="shared" si="4"/>
        <v>0</v>
      </c>
      <c r="U77" s="8">
        <v>0</v>
      </c>
      <c r="V77" s="1"/>
    </row>
    <row r="78" spans="1:22" ht="12">
      <c r="A78" s="12"/>
      <c r="B78" s="18" t="s">
        <v>189</v>
      </c>
      <c r="C78" s="11" t="s">
        <v>187</v>
      </c>
      <c r="D78" s="8">
        <v>0.46850296</v>
      </c>
      <c r="E78" s="8">
        <v>0</v>
      </c>
      <c r="F78" s="8">
        <v>0</v>
      </c>
      <c r="G78" s="8">
        <v>0</v>
      </c>
      <c r="H78" s="8">
        <f t="shared" si="0"/>
        <v>0</v>
      </c>
      <c r="I78" s="8">
        <f t="shared" si="1"/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f t="shared" si="2"/>
        <v>0</v>
      </c>
      <c r="S78" s="8">
        <f t="shared" si="3"/>
        <v>0</v>
      </c>
      <c r="T78" s="8">
        <f t="shared" si="4"/>
        <v>0</v>
      </c>
      <c r="U78" s="8">
        <v>0</v>
      </c>
      <c r="V78" s="1"/>
    </row>
    <row r="79" spans="1:22" ht="24">
      <c r="A79" s="12"/>
      <c r="B79" s="18" t="s">
        <v>190</v>
      </c>
      <c r="C79" s="11" t="s">
        <v>187</v>
      </c>
      <c r="D79" s="8">
        <v>1.1712574</v>
      </c>
      <c r="E79" s="8">
        <v>0</v>
      </c>
      <c r="F79" s="8">
        <v>0</v>
      </c>
      <c r="G79" s="8">
        <v>0</v>
      </c>
      <c r="H79" s="8">
        <f t="shared" si="0"/>
        <v>0</v>
      </c>
      <c r="I79" s="8">
        <f t="shared" si="1"/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f t="shared" si="2"/>
        <v>0</v>
      </c>
      <c r="S79" s="8">
        <f t="shared" si="3"/>
        <v>0</v>
      </c>
      <c r="T79" s="8">
        <f t="shared" si="4"/>
        <v>0</v>
      </c>
      <c r="U79" s="8">
        <v>0</v>
      </c>
      <c r="V79" s="1"/>
    </row>
    <row r="80" spans="1:22" ht="12">
      <c r="A80" s="12"/>
      <c r="B80" s="17" t="s">
        <v>90</v>
      </c>
      <c r="C80" s="11"/>
      <c r="D80" s="8">
        <v>0</v>
      </c>
      <c r="E80" s="8">
        <v>0</v>
      </c>
      <c r="F80" s="8">
        <v>0</v>
      </c>
      <c r="G80" s="8">
        <v>0</v>
      </c>
      <c r="H80" s="8">
        <f t="shared" si="0"/>
        <v>0</v>
      </c>
      <c r="I80" s="8">
        <f t="shared" si="1"/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f t="shared" si="2"/>
        <v>0</v>
      </c>
      <c r="S80" s="8">
        <f t="shared" si="3"/>
        <v>0</v>
      </c>
      <c r="T80" s="8">
        <f t="shared" si="4"/>
        <v>0</v>
      </c>
      <c r="U80" s="8">
        <v>0</v>
      </c>
      <c r="V80" s="1"/>
    </row>
    <row r="81" spans="1:22" ht="24">
      <c r="A81" s="12"/>
      <c r="B81" s="19" t="s">
        <v>191</v>
      </c>
      <c r="C81" s="11" t="s">
        <v>187</v>
      </c>
      <c r="D81" s="8">
        <v>0.93700592</v>
      </c>
      <c r="E81" s="8">
        <v>0</v>
      </c>
      <c r="F81" s="8">
        <v>0</v>
      </c>
      <c r="G81" s="8">
        <v>0</v>
      </c>
      <c r="H81" s="8">
        <f t="shared" si="0"/>
        <v>0.9370059200000002</v>
      </c>
      <c r="I81" s="8">
        <f t="shared" si="1"/>
        <v>0.7170248699999999</v>
      </c>
      <c r="J81" s="8">
        <v>0.9370059200000002</v>
      </c>
      <c r="K81" s="8">
        <v>0.7170248699999999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f t="shared" si="2"/>
        <v>0</v>
      </c>
      <c r="S81" s="8">
        <f t="shared" si="3"/>
        <v>0</v>
      </c>
      <c r="T81" s="8">
        <f t="shared" si="4"/>
        <v>-0.21998105000000023</v>
      </c>
      <c r="U81" s="8">
        <f>T81/H81*100</f>
        <v>-23.477018160141423</v>
      </c>
      <c r="V81" s="1" t="s">
        <v>512</v>
      </c>
    </row>
    <row r="82" spans="1:22" ht="12">
      <c r="A82" s="12"/>
      <c r="B82" s="19" t="s">
        <v>192</v>
      </c>
      <c r="C82" s="11" t="s">
        <v>187</v>
      </c>
      <c r="D82" s="8">
        <v>0.23425148</v>
      </c>
      <c r="E82" s="8">
        <v>0</v>
      </c>
      <c r="F82" s="8">
        <v>0</v>
      </c>
      <c r="G82" s="8">
        <v>0</v>
      </c>
      <c r="H82" s="8">
        <f t="shared" si="0"/>
        <v>0</v>
      </c>
      <c r="I82" s="8">
        <f t="shared" si="1"/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f t="shared" si="2"/>
        <v>0</v>
      </c>
      <c r="S82" s="8">
        <f t="shared" si="3"/>
        <v>0</v>
      </c>
      <c r="T82" s="8">
        <f t="shared" si="4"/>
        <v>0</v>
      </c>
      <c r="U82" s="8">
        <v>0</v>
      </c>
      <c r="V82" s="1"/>
    </row>
    <row r="83" spans="1:22" ht="12">
      <c r="A83" s="12"/>
      <c r="B83" s="17" t="s">
        <v>145</v>
      </c>
      <c r="C83" s="11"/>
      <c r="D83" s="8">
        <v>0</v>
      </c>
      <c r="E83" s="8">
        <v>0</v>
      </c>
      <c r="F83" s="8">
        <v>0</v>
      </c>
      <c r="G83" s="8">
        <v>0</v>
      </c>
      <c r="H83" s="8">
        <f aca="true" t="shared" si="5" ref="H83:H146">J83+L83+N83+P83</f>
        <v>0</v>
      </c>
      <c r="I83" s="8">
        <f aca="true" t="shared" si="6" ref="I83:I146">K83+M83+O83+Q83</f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f t="shared" si="2"/>
        <v>0</v>
      </c>
      <c r="S83" s="8">
        <f t="shared" si="3"/>
        <v>0</v>
      </c>
      <c r="T83" s="8">
        <f aca="true" t="shared" si="7" ref="T83:T146">I83-H83</f>
        <v>0</v>
      </c>
      <c r="U83" s="8">
        <v>0</v>
      </c>
      <c r="V83" s="1"/>
    </row>
    <row r="84" spans="1:22" ht="12">
      <c r="A84" s="12"/>
      <c r="B84" s="18" t="s">
        <v>193</v>
      </c>
      <c r="C84" s="11" t="s">
        <v>187</v>
      </c>
      <c r="D84" s="8">
        <v>0.23425148</v>
      </c>
      <c r="E84" s="8">
        <v>0</v>
      </c>
      <c r="F84" s="8">
        <v>0</v>
      </c>
      <c r="G84" s="8">
        <v>0</v>
      </c>
      <c r="H84" s="8">
        <f t="shared" si="5"/>
        <v>0</v>
      </c>
      <c r="I84" s="8">
        <f t="shared" si="6"/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f t="shared" si="2"/>
        <v>0</v>
      </c>
      <c r="S84" s="8">
        <f t="shared" si="3"/>
        <v>0</v>
      </c>
      <c r="T84" s="8">
        <f t="shared" si="7"/>
        <v>0</v>
      </c>
      <c r="U84" s="8">
        <v>0</v>
      </c>
      <c r="V84" s="1"/>
    </row>
    <row r="85" spans="1:22" ht="24">
      <c r="A85" s="15" t="s">
        <v>194</v>
      </c>
      <c r="B85" s="20" t="s">
        <v>89</v>
      </c>
      <c r="C85" s="34" t="s">
        <v>195</v>
      </c>
      <c r="D85" s="8">
        <v>7.904303720000001</v>
      </c>
      <c r="E85" s="8">
        <v>0</v>
      </c>
      <c r="F85" s="8">
        <v>0</v>
      </c>
      <c r="G85" s="8">
        <v>0</v>
      </c>
      <c r="H85" s="8">
        <f t="shared" si="5"/>
        <v>5.9136017700000005</v>
      </c>
      <c r="I85" s="8">
        <f t="shared" si="6"/>
        <v>5.17397129</v>
      </c>
      <c r="J85" s="8">
        <v>5.9136017700000005</v>
      </c>
      <c r="K85" s="8">
        <v>5.17397129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f t="shared" si="2"/>
        <v>0</v>
      </c>
      <c r="S85" s="8">
        <f t="shared" si="3"/>
        <v>0</v>
      </c>
      <c r="T85" s="8">
        <f t="shared" si="7"/>
        <v>-0.7396304800000006</v>
      </c>
      <c r="U85" s="8">
        <f>T85/H85*100</f>
        <v>-12.507275747788485</v>
      </c>
      <c r="V85" s="1"/>
    </row>
    <row r="86" spans="1:22" ht="12">
      <c r="A86" s="12"/>
      <c r="B86" s="17" t="s">
        <v>173</v>
      </c>
      <c r="C86" s="33"/>
      <c r="D86" s="8">
        <v>0</v>
      </c>
      <c r="E86" s="8">
        <v>0</v>
      </c>
      <c r="F86" s="8">
        <v>0</v>
      </c>
      <c r="G86" s="8">
        <v>0</v>
      </c>
      <c r="H86" s="8">
        <f t="shared" si="5"/>
        <v>0</v>
      </c>
      <c r="I86" s="8">
        <f t="shared" si="6"/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f t="shared" si="2"/>
        <v>0</v>
      </c>
      <c r="S86" s="8">
        <f t="shared" si="3"/>
        <v>0</v>
      </c>
      <c r="T86" s="8">
        <f t="shared" si="7"/>
        <v>0</v>
      </c>
      <c r="U86" s="8">
        <v>0</v>
      </c>
      <c r="V86" s="1"/>
    </row>
    <row r="87" spans="1:22" ht="12">
      <c r="A87" s="12"/>
      <c r="B87" s="17" t="s">
        <v>174</v>
      </c>
      <c r="C87" s="33"/>
      <c r="D87" s="8">
        <v>0</v>
      </c>
      <c r="E87" s="8">
        <v>0</v>
      </c>
      <c r="F87" s="8">
        <v>0</v>
      </c>
      <c r="G87" s="8">
        <v>0</v>
      </c>
      <c r="H87" s="8">
        <f t="shared" si="5"/>
        <v>0</v>
      </c>
      <c r="I87" s="8">
        <f t="shared" si="6"/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f t="shared" si="2"/>
        <v>0</v>
      </c>
      <c r="S87" s="8">
        <f t="shared" si="3"/>
        <v>0</v>
      </c>
      <c r="T87" s="8">
        <f t="shared" si="7"/>
        <v>0</v>
      </c>
      <c r="U87" s="8">
        <v>0</v>
      </c>
      <c r="V87" s="9"/>
    </row>
    <row r="88" spans="1:22" ht="24">
      <c r="A88" s="12"/>
      <c r="B88" s="18" t="s">
        <v>196</v>
      </c>
      <c r="C88" s="33" t="s">
        <v>195</v>
      </c>
      <c r="D88" s="8">
        <v>0.6900343</v>
      </c>
      <c r="E88" s="8">
        <v>0</v>
      </c>
      <c r="F88" s="8">
        <v>0</v>
      </c>
      <c r="G88" s="8">
        <v>0</v>
      </c>
      <c r="H88" s="8">
        <f t="shared" si="5"/>
        <v>0.6900343</v>
      </c>
      <c r="I88" s="8">
        <f t="shared" si="6"/>
        <v>0.6080722</v>
      </c>
      <c r="J88" s="8">
        <v>0.6900343</v>
      </c>
      <c r="K88" s="8">
        <v>0.6080722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f t="shared" si="2"/>
        <v>0</v>
      </c>
      <c r="S88" s="8">
        <f t="shared" si="3"/>
        <v>0</v>
      </c>
      <c r="T88" s="8">
        <f t="shared" si="7"/>
        <v>-0.08196210000000004</v>
      </c>
      <c r="U88" s="8">
        <f>T88/H88*100</f>
        <v>-11.877974761544468</v>
      </c>
      <c r="V88" s="1" t="s">
        <v>512</v>
      </c>
    </row>
    <row r="89" spans="1:22" ht="24">
      <c r="A89" s="12"/>
      <c r="B89" s="18" t="s">
        <v>197</v>
      </c>
      <c r="C89" s="33" t="s">
        <v>195</v>
      </c>
      <c r="D89" s="8">
        <v>0.2147791</v>
      </c>
      <c r="E89" s="8">
        <v>0</v>
      </c>
      <c r="F89" s="8">
        <v>0</v>
      </c>
      <c r="G89" s="8">
        <v>0</v>
      </c>
      <c r="H89" s="8">
        <f t="shared" si="5"/>
        <v>0</v>
      </c>
      <c r="I89" s="8">
        <f t="shared" si="6"/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f t="shared" si="2"/>
        <v>0</v>
      </c>
      <c r="S89" s="8">
        <f t="shared" si="3"/>
        <v>0</v>
      </c>
      <c r="T89" s="8">
        <f t="shared" si="7"/>
        <v>0</v>
      </c>
      <c r="U89" s="8">
        <v>0</v>
      </c>
      <c r="V89" s="1"/>
    </row>
    <row r="90" spans="1:22" ht="24">
      <c r="A90" s="12"/>
      <c r="B90" s="18" t="s">
        <v>198</v>
      </c>
      <c r="C90" s="33" t="s">
        <v>195</v>
      </c>
      <c r="D90" s="8">
        <v>0.2147791</v>
      </c>
      <c r="E90" s="8">
        <v>0</v>
      </c>
      <c r="F90" s="8">
        <v>0</v>
      </c>
      <c r="G90" s="8">
        <v>0</v>
      </c>
      <c r="H90" s="8">
        <f t="shared" si="5"/>
        <v>0.2147791</v>
      </c>
      <c r="I90" s="8">
        <f t="shared" si="6"/>
        <v>0.18326521999999998</v>
      </c>
      <c r="J90" s="8">
        <v>0.2147791</v>
      </c>
      <c r="K90" s="8">
        <v>0.18326521999999998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f t="shared" si="2"/>
        <v>0</v>
      </c>
      <c r="S90" s="8">
        <f t="shared" si="3"/>
        <v>0</v>
      </c>
      <c r="T90" s="8">
        <f t="shared" si="7"/>
        <v>-0.03151388000000002</v>
      </c>
      <c r="U90" s="8">
        <f>T90/H90*100</f>
        <v>-14.672693944615665</v>
      </c>
      <c r="V90" s="1" t="s">
        <v>512</v>
      </c>
    </row>
    <row r="91" spans="1:22" ht="24">
      <c r="A91" s="12"/>
      <c r="B91" s="18" t="s">
        <v>199</v>
      </c>
      <c r="C91" s="33" t="s">
        <v>195</v>
      </c>
      <c r="D91" s="8">
        <v>0.2147791</v>
      </c>
      <c r="E91" s="8">
        <v>0</v>
      </c>
      <c r="F91" s="8">
        <v>0</v>
      </c>
      <c r="G91" s="8">
        <v>0</v>
      </c>
      <c r="H91" s="8">
        <f t="shared" si="5"/>
        <v>0.2147791</v>
      </c>
      <c r="I91" s="8">
        <f t="shared" si="6"/>
        <v>0.1840288</v>
      </c>
      <c r="J91" s="8">
        <v>0.2147791</v>
      </c>
      <c r="K91" s="8">
        <v>0.1840288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f t="shared" si="2"/>
        <v>0</v>
      </c>
      <c r="S91" s="8">
        <f t="shared" si="3"/>
        <v>0</v>
      </c>
      <c r="T91" s="8">
        <f t="shared" si="7"/>
        <v>-0.030750300000000008</v>
      </c>
      <c r="U91" s="8">
        <f>T91/H91*100</f>
        <v>-14.317175181384039</v>
      </c>
      <c r="V91" s="1" t="s">
        <v>512</v>
      </c>
    </row>
    <row r="92" spans="1:22" ht="24">
      <c r="A92" s="12"/>
      <c r="B92" s="18" t="s">
        <v>200</v>
      </c>
      <c r="C92" s="33" t="s">
        <v>195</v>
      </c>
      <c r="D92" s="8">
        <v>0.16330055</v>
      </c>
      <c r="E92" s="8">
        <v>0</v>
      </c>
      <c r="F92" s="8">
        <v>0</v>
      </c>
      <c r="G92" s="8">
        <v>0</v>
      </c>
      <c r="H92" s="8">
        <f t="shared" si="5"/>
        <v>0</v>
      </c>
      <c r="I92" s="8">
        <f t="shared" si="6"/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f t="shared" si="2"/>
        <v>0</v>
      </c>
      <c r="S92" s="8">
        <f t="shared" si="3"/>
        <v>0</v>
      </c>
      <c r="T92" s="8">
        <f t="shared" si="7"/>
        <v>0</v>
      </c>
      <c r="U92" s="8">
        <v>0</v>
      </c>
      <c r="V92" s="1"/>
    </row>
    <row r="93" spans="1:22" ht="24">
      <c r="A93" s="12"/>
      <c r="B93" s="18" t="s">
        <v>201</v>
      </c>
      <c r="C93" s="33" t="s">
        <v>195</v>
      </c>
      <c r="D93" s="8">
        <v>0.4295582</v>
      </c>
      <c r="E93" s="8">
        <v>0</v>
      </c>
      <c r="F93" s="8">
        <v>0</v>
      </c>
      <c r="G93" s="8">
        <v>0</v>
      </c>
      <c r="H93" s="8">
        <f t="shared" si="5"/>
        <v>0</v>
      </c>
      <c r="I93" s="8">
        <f t="shared" si="6"/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f t="shared" si="2"/>
        <v>0</v>
      </c>
      <c r="S93" s="8">
        <f t="shared" si="3"/>
        <v>0</v>
      </c>
      <c r="T93" s="8">
        <f t="shared" si="7"/>
        <v>0</v>
      </c>
      <c r="U93" s="8">
        <v>0</v>
      </c>
      <c r="V93" s="1"/>
    </row>
    <row r="94" spans="1:22" ht="24">
      <c r="A94" s="12"/>
      <c r="B94" s="18" t="s">
        <v>202</v>
      </c>
      <c r="C94" s="33" t="s">
        <v>195</v>
      </c>
      <c r="D94" s="8">
        <v>0.2693634</v>
      </c>
      <c r="E94" s="8">
        <v>0</v>
      </c>
      <c r="F94" s="8">
        <v>0</v>
      </c>
      <c r="G94" s="8">
        <v>0</v>
      </c>
      <c r="H94" s="8">
        <f t="shared" si="5"/>
        <v>0.2693634</v>
      </c>
      <c r="I94" s="8">
        <f t="shared" si="6"/>
        <v>0.23497036</v>
      </c>
      <c r="J94" s="8">
        <v>0.2693634</v>
      </c>
      <c r="K94" s="8">
        <v>0.23497036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f t="shared" si="2"/>
        <v>0</v>
      </c>
      <c r="S94" s="8">
        <f t="shared" si="3"/>
        <v>0</v>
      </c>
      <c r="T94" s="8">
        <f t="shared" si="7"/>
        <v>-0.034393039999999986</v>
      </c>
      <c r="U94" s="8">
        <f>T94/H94*100</f>
        <v>-12.768267700808645</v>
      </c>
      <c r="V94" s="1" t="s">
        <v>512</v>
      </c>
    </row>
    <row r="95" spans="1:22" ht="36">
      <c r="A95" s="12"/>
      <c r="B95" s="18" t="s">
        <v>203</v>
      </c>
      <c r="C95" s="33" t="s">
        <v>195</v>
      </c>
      <c r="D95" s="8">
        <v>0.3266011</v>
      </c>
      <c r="E95" s="8">
        <v>0</v>
      </c>
      <c r="F95" s="8">
        <v>0</v>
      </c>
      <c r="G95" s="8">
        <v>0</v>
      </c>
      <c r="H95" s="8">
        <f t="shared" si="5"/>
        <v>0.3266011</v>
      </c>
      <c r="I95" s="8">
        <f t="shared" si="6"/>
        <v>0.12988405</v>
      </c>
      <c r="J95" s="8">
        <v>0.3266011</v>
      </c>
      <c r="K95" s="8">
        <v>0.12988405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f t="shared" si="2"/>
        <v>0</v>
      </c>
      <c r="S95" s="8">
        <f t="shared" si="3"/>
        <v>0</v>
      </c>
      <c r="T95" s="8">
        <f t="shared" si="7"/>
        <v>-0.19671704999999998</v>
      </c>
      <c r="U95" s="8">
        <f>T95/H95*100</f>
        <v>-60.231594443496974</v>
      </c>
      <c r="V95" s="1" t="s">
        <v>513</v>
      </c>
    </row>
    <row r="96" spans="1:22" ht="24">
      <c r="A96" s="12"/>
      <c r="B96" s="18" t="s">
        <v>204</v>
      </c>
      <c r="C96" s="33" t="s">
        <v>195</v>
      </c>
      <c r="D96" s="8">
        <v>0</v>
      </c>
      <c r="E96" s="8">
        <v>0</v>
      </c>
      <c r="F96" s="8">
        <v>0</v>
      </c>
      <c r="G96" s="8">
        <v>0</v>
      </c>
      <c r="H96" s="8">
        <f t="shared" si="5"/>
        <v>0</v>
      </c>
      <c r="I96" s="8">
        <f t="shared" si="6"/>
        <v>0.12988404</v>
      </c>
      <c r="J96" s="8">
        <v>0</v>
      </c>
      <c r="K96" s="8">
        <v>0.12988404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f t="shared" si="2"/>
        <v>0</v>
      </c>
      <c r="S96" s="8">
        <f t="shared" si="3"/>
        <v>0</v>
      </c>
      <c r="T96" s="8">
        <f t="shared" si="7"/>
        <v>0.12988404</v>
      </c>
      <c r="U96" s="8">
        <v>0</v>
      </c>
      <c r="V96" s="1" t="s">
        <v>509</v>
      </c>
    </row>
    <row r="97" spans="1:22" ht="24">
      <c r="A97" s="12"/>
      <c r="B97" s="18" t="s">
        <v>205</v>
      </c>
      <c r="C97" s="33" t="s">
        <v>195</v>
      </c>
      <c r="D97" s="8">
        <v>0.2693634</v>
      </c>
      <c r="E97" s="8">
        <v>0</v>
      </c>
      <c r="F97" s="8">
        <v>0</v>
      </c>
      <c r="G97" s="8">
        <v>0</v>
      </c>
      <c r="H97" s="8">
        <f t="shared" si="5"/>
        <v>0.2693634</v>
      </c>
      <c r="I97" s="8">
        <f t="shared" si="6"/>
        <v>0.20825494</v>
      </c>
      <c r="J97" s="8">
        <v>0.2693634</v>
      </c>
      <c r="K97" s="8">
        <v>0.20825494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f t="shared" si="2"/>
        <v>0</v>
      </c>
      <c r="S97" s="8">
        <f t="shared" si="3"/>
        <v>0</v>
      </c>
      <c r="T97" s="8">
        <f t="shared" si="7"/>
        <v>-0.061108459999999976</v>
      </c>
      <c r="U97" s="8">
        <f>T97/H97*100</f>
        <v>-22.686252104034914</v>
      </c>
      <c r="V97" s="1" t="s">
        <v>512</v>
      </c>
    </row>
    <row r="98" spans="1:22" ht="24">
      <c r="A98" s="12"/>
      <c r="B98" s="18" t="s">
        <v>206</v>
      </c>
      <c r="C98" s="33" t="s">
        <v>195</v>
      </c>
      <c r="D98" s="8">
        <v>0.2147791</v>
      </c>
      <c r="E98" s="8">
        <v>0</v>
      </c>
      <c r="F98" s="8">
        <v>0</v>
      </c>
      <c r="G98" s="8">
        <v>0</v>
      </c>
      <c r="H98" s="8">
        <f t="shared" si="5"/>
        <v>0</v>
      </c>
      <c r="I98" s="8">
        <f t="shared" si="6"/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f t="shared" si="2"/>
        <v>0</v>
      </c>
      <c r="S98" s="8">
        <f t="shared" si="3"/>
        <v>0</v>
      </c>
      <c r="T98" s="8">
        <f t="shared" si="7"/>
        <v>0</v>
      </c>
      <c r="U98" s="8">
        <v>0</v>
      </c>
      <c r="V98" s="1"/>
    </row>
    <row r="99" spans="1:22" ht="24">
      <c r="A99" s="12"/>
      <c r="B99" s="18" t="s">
        <v>207</v>
      </c>
      <c r="C99" s="33" t="s">
        <v>195</v>
      </c>
      <c r="D99" s="8">
        <v>0.2147791</v>
      </c>
      <c r="E99" s="8">
        <v>0</v>
      </c>
      <c r="F99" s="8">
        <v>0</v>
      </c>
      <c r="G99" s="8">
        <v>0</v>
      </c>
      <c r="H99" s="8">
        <f t="shared" si="5"/>
        <v>0.2147791</v>
      </c>
      <c r="I99" s="8">
        <f t="shared" si="6"/>
        <v>0.18173804999999998</v>
      </c>
      <c r="J99" s="8">
        <v>0.2147791</v>
      </c>
      <c r="K99" s="8">
        <v>0.18173804999999998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f t="shared" si="2"/>
        <v>0</v>
      </c>
      <c r="S99" s="8">
        <f t="shared" si="3"/>
        <v>0</v>
      </c>
      <c r="T99" s="8">
        <f t="shared" si="7"/>
        <v>-0.033041050000000016</v>
      </c>
      <c r="U99" s="8">
        <f>T99/H99*100</f>
        <v>-15.383736127025402</v>
      </c>
      <c r="V99" s="1" t="s">
        <v>512</v>
      </c>
    </row>
    <row r="100" spans="1:22" ht="24">
      <c r="A100" s="12"/>
      <c r="B100" s="18" t="s">
        <v>208</v>
      </c>
      <c r="C100" s="33" t="s">
        <v>195</v>
      </c>
      <c r="D100" s="8">
        <v>0.4295582</v>
      </c>
      <c r="E100" s="8">
        <v>0</v>
      </c>
      <c r="F100" s="8">
        <v>0</v>
      </c>
      <c r="G100" s="8">
        <v>0</v>
      </c>
      <c r="H100" s="8">
        <f t="shared" si="5"/>
        <v>0</v>
      </c>
      <c r="I100" s="8">
        <f t="shared" si="6"/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f t="shared" si="2"/>
        <v>0</v>
      </c>
      <c r="S100" s="8">
        <f t="shared" si="3"/>
        <v>0</v>
      </c>
      <c r="T100" s="8">
        <f t="shared" si="7"/>
        <v>0</v>
      </c>
      <c r="U100" s="8">
        <v>0</v>
      </c>
      <c r="V100" s="1"/>
    </row>
    <row r="101" spans="1:22" ht="24">
      <c r="A101" s="12"/>
      <c r="B101" s="18" t="s">
        <v>209</v>
      </c>
      <c r="C101" s="33" t="s">
        <v>195</v>
      </c>
      <c r="D101" s="8">
        <v>0.2147791</v>
      </c>
      <c r="E101" s="8">
        <v>0</v>
      </c>
      <c r="F101" s="8">
        <v>0</v>
      </c>
      <c r="G101" s="8">
        <v>0</v>
      </c>
      <c r="H101" s="8">
        <f t="shared" si="5"/>
        <v>0.2147791</v>
      </c>
      <c r="I101" s="8">
        <f t="shared" si="6"/>
        <v>0.18479239</v>
      </c>
      <c r="J101" s="8">
        <v>0.2147791</v>
      </c>
      <c r="K101" s="8">
        <v>0.18479239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f t="shared" si="2"/>
        <v>0</v>
      </c>
      <c r="S101" s="8">
        <f t="shared" si="3"/>
        <v>0</v>
      </c>
      <c r="T101" s="8">
        <f t="shared" si="7"/>
        <v>-0.02998671</v>
      </c>
      <c r="U101" s="8">
        <f>T101/H101*100</f>
        <v>-13.961651762205912</v>
      </c>
      <c r="V101" s="1" t="s">
        <v>512</v>
      </c>
    </row>
    <row r="102" spans="1:22" ht="24">
      <c r="A102" s="12"/>
      <c r="B102" s="18" t="s">
        <v>210</v>
      </c>
      <c r="C102" s="33" t="s">
        <v>195</v>
      </c>
      <c r="D102" s="8">
        <v>0.5387268</v>
      </c>
      <c r="E102" s="8">
        <v>0</v>
      </c>
      <c r="F102" s="8">
        <v>0</v>
      </c>
      <c r="G102" s="8">
        <v>0</v>
      </c>
      <c r="H102" s="8">
        <f t="shared" si="5"/>
        <v>0</v>
      </c>
      <c r="I102" s="8">
        <f t="shared" si="6"/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f t="shared" si="2"/>
        <v>0</v>
      </c>
      <c r="S102" s="8">
        <f t="shared" si="3"/>
        <v>0</v>
      </c>
      <c r="T102" s="8">
        <f t="shared" si="7"/>
        <v>0</v>
      </c>
      <c r="U102" s="8">
        <v>0</v>
      </c>
      <c r="V102" s="9"/>
    </row>
    <row r="103" spans="1:22" ht="12">
      <c r="A103" s="12"/>
      <c r="B103" s="17" t="s">
        <v>148</v>
      </c>
      <c r="C103" s="33"/>
      <c r="D103" s="8">
        <v>0</v>
      </c>
      <c r="E103" s="8">
        <v>0</v>
      </c>
      <c r="F103" s="8">
        <v>0</v>
      </c>
      <c r="G103" s="8">
        <v>0</v>
      </c>
      <c r="H103" s="8">
        <f t="shared" si="5"/>
        <v>0</v>
      </c>
      <c r="I103" s="8">
        <f t="shared" si="6"/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f t="shared" si="2"/>
        <v>0</v>
      </c>
      <c r="S103" s="8">
        <f t="shared" si="3"/>
        <v>0</v>
      </c>
      <c r="T103" s="8">
        <f t="shared" si="7"/>
        <v>0</v>
      </c>
      <c r="U103" s="8">
        <v>0</v>
      </c>
      <c r="V103" s="1"/>
    </row>
    <row r="104" spans="1:22" ht="24">
      <c r="A104" s="12"/>
      <c r="B104" s="18" t="s">
        <v>211</v>
      </c>
      <c r="C104" s="33" t="s">
        <v>195</v>
      </c>
      <c r="D104" s="8">
        <v>0.2147791</v>
      </c>
      <c r="E104" s="8">
        <v>0</v>
      </c>
      <c r="F104" s="8">
        <v>0</v>
      </c>
      <c r="G104" s="8">
        <v>0</v>
      </c>
      <c r="H104" s="8">
        <f t="shared" si="5"/>
        <v>0.2147791</v>
      </c>
      <c r="I104" s="8">
        <f t="shared" si="6"/>
        <v>0.16805371</v>
      </c>
      <c r="J104" s="8">
        <v>0.2147791</v>
      </c>
      <c r="K104" s="8">
        <v>0.16805371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f t="shared" si="2"/>
        <v>0</v>
      </c>
      <c r="S104" s="8">
        <f t="shared" si="3"/>
        <v>0</v>
      </c>
      <c r="T104" s="8">
        <f t="shared" si="7"/>
        <v>-0.046725390000000006</v>
      </c>
      <c r="U104" s="8">
        <f>T104/H104*100</f>
        <v>-21.75509162669925</v>
      </c>
      <c r="V104" s="1" t="s">
        <v>512</v>
      </c>
    </row>
    <row r="105" spans="1:22" ht="12">
      <c r="A105" s="12"/>
      <c r="B105" s="17" t="s">
        <v>90</v>
      </c>
      <c r="C105" s="33"/>
      <c r="D105" s="8">
        <v>0</v>
      </c>
      <c r="E105" s="8">
        <v>0</v>
      </c>
      <c r="F105" s="8">
        <v>0</v>
      </c>
      <c r="G105" s="8">
        <v>0</v>
      </c>
      <c r="H105" s="8">
        <f t="shared" si="5"/>
        <v>0</v>
      </c>
      <c r="I105" s="8">
        <f t="shared" si="6"/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f t="shared" si="2"/>
        <v>0</v>
      </c>
      <c r="S105" s="8">
        <f t="shared" si="3"/>
        <v>0</v>
      </c>
      <c r="T105" s="8">
        <f t="shared" si="7"/>
        <v>0</v>
      </c>
      <c r="U105" s="8">
        <v>0</v>
      </c>
      <c r="V105" s="1"/>
    </row>
    <row r="106" spans="1:22" ht="24">
      <c r="A106" s="12"/>
      <c r="B106" s="19" t="s">
        <v>212</v>
      </c>
      <c r="C106" s="33" t="s">
        <v>195</v>
      </c>
      <c r="D106" s="8">
        <v>0.34501715</v>
      </c>
      <c r="E106" s="8">
        <v>0</v>
      </c>
      <c r="F106" s="8">
        <v>0</v>
      </c>
      <c r="G106" s="8">
        <v>0</v>
      </c>
      <c r="H106" s="8">
        <f t="shared" si="5"/>
        <v>0.34501715</v>
      </c>
      <c r="I106" s="8">
        <f t="shared" si="6"/>
        <v>0.30909392999999996</v>
      </c>
      <c r="J106" s="8">
        <v>0.34501715</v>
      </c>
      <c r="K106" s="8">
        <v>0.30909392999999996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f t="shared" si="2"/>
        <v>0</v>
      </c>
      <c r="S106" s="8">
        <f t="shared" si="3"/>
        <v>0</v>
      </c>
      <c r="T106" s="8">
        <f t="shared" si="7"/>
        <v>-0.03592322000000003</v>
      </c>
      <c r="U106" s="8">
        <f>T106/H106*100</f>
        <v>-10.412009953708107</v>
      </c>
      <c r="V106" s="1" t="s">
        <v>512</v>
      </c>
    </row>
    <row r="107" spans="1:22" ht="24">
      <c r="A107" s="12"/>
      <c r="B107" s="19" t="s">
        <v>213</v>
      </c>
      <c r="C107" s="33" t="s">
        <v>195</v>
      </c>
      <c r="D107" s="8">
        <v>0.2693634</v>
      </c>
      <c r="E107" s="8">
        <v>0</v>
      </c>
      <c r="F107" s="8">
        <v>0</v>
      </c>
      <c r="G107" s="8">
        <v>0</v>
      </c>
      <c r="H107" s="8">
        <f t="shared" si="5"/>
        <v>0.2693634</v>
      </c>
      <c r="I107" s="8">
        <f t="shared" si="6"/>
        <v>0.22719628</v>
      </c>
      <c r="J107" s="8">
        <v>0.2693634</v>
      </c>
      <c r="K107" s="8">
        <v>0.22719628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f t="shared" si="2"/>
        <v>0</v>
      </c>
      <c r="S107" s="8">
        <f t="shared" si="3"/>
        <v>0</v>
      </c>
      <c r="T107" s="8">
        <f t="shared" si="7"/>
        <v>-0.042167119999999975</v>
      </c>
      <c r="U107" s="8">
        <f>T107/H107*100</f>
        <v>-15.654361357185117</v>
      </c>
      <c r="V107" s="1" t="s">
        <v>512</v>
      </c>
    </row>
    <row r="108" spans="1:22" ht="24">
      <c r="A108" s="12"/>
      <c r="B108" s="19" t="s">
        <v>214</v>
      </c>
      <c r="C108" s="33" t="s">
        <v>195</v>
      </c>
      <c r="D108" s="8">
        <v>0.2693634</v>
      </c>
      <c r="E108" s="8">
        <v>0</v>
      </c>
      <c r="F108" s="8">
        <v>0</v>
      </c>
      <c r="G108" s="8">
        <v>0</v>
      </c>
      <c r="H108" s="8">
        <f t="shared" si="5"/>
        <v>0.2693634</v>
      </c>
      <c r="I108" s="8">
        <f t="shared" si="6"/>
        <v>0.22719628</v>
      </c>
      <c r="J108" s="8">
        <v>0.2693634</v>
      </c>
      <c r="K108" s="8">
        <v>0.22719628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f t="shared" si="2"/>
        <v>0</v>
      </c>
      <c r="S108" s="8">
        <f t="shared" si="3"/>
        <v>0</v>
      </c>
      <c r="T108" s="8">
        <f t="shared" si="7"/>
        <v>-0.042167119999999975</v>
      </c>
      <c r="U108" s="8">
        <f>T108/H108*100</f>
        <v>-15.654361357185117</v>
      </c>
      <c r="V108" s="1" t="s">
        <v>512</v>
      </c>
    </row>
    <row r="109" spans="1:22" ht="12">
      <c r="A109" s="12"/>
      <c r="B109" s="17" t="s">
        <v>145</v>
      </c>
      <c r="C109" s="33"/>
      <c r="D109" s="8">
        <v>0</v>
      </c>
      <c r="E109" s="8">
        <v>0</v>
      </c>
      <c r="F109" s="8">
        <v>0</v>
      </c>
      <c r="G109" s="8">
        <v>0</v>
      </c>
      <c r="H109" s="8">
        <f t="shared" si="5"/>
        <v>0</v>
      </c>
      <c r="I109" s="8">
        <f t="shared" si="6"/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f t="shared" si="2"/>
        <v>0</v>
      </c>
      <c r="S109" s="8">
        <f t="shared" si="3"/>
        <v>0</v>
      </c>
      <c r="T109" s="8">
        <f t="shared" si="7"/>
        <v>0</v>
      </c>
      <c r="U109" s="8">
        <v>0</v>
      </c>
      <c r="V109" s="1"/>
    </row>
    <row r="110" spans="1:22" ht="24">
      <c r="A110" s="12"/>
      <c r="B110" s="18" t="s">
        <v>215</v>
      </c>
      <c r="C110" s="33" t="s">
        <v>195</v>
      </c>
      <c r="D110" s="8">
        <v>0.11121120999999999</v>
      </c>
      <c r="E110" s="8">
        <v>0</v>
      </c>
      <c r="F110" s="8">
        <v>0</v>
      </c>
      <c r="G110" s="8">
        <v>0</v>
      </c>
      <c r="H110" s="8">
        <f t="shared" si="5"/>
        <v>0.11121120999999998</v>
      </c>
      <c r="I110" s="8">
        <f t="shared" si="6"/>
        <v>0.13722487</v>
      </c>
      <c r="J110" s="8">
        <v>0.11121120999999998</v>
      </c>
      <c r="K110" s="8">
        <v>0.13722487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f t="shared" si="2"/>
        <v>0</v>
      </c>
      <c r="S110" s="8">
        <f t="shared" si="3"/>
        <v>0</v>
      </c>
      <c r="T110" s="8">
        <f t="shared" si="7"/>
        <v>0.026013660000000022</v>
      </c>
      <c r="U110" s="8">
        <f>T110/H110*100</f>
        <v>23.391221082838705</v>
      </c>
      <c r="V110" s="1" t="s">
        <v>510</v>
      </c>
    </row>
    <row r="111" spans="1:22" ht="24">
      <c r="A111" s="12"/>
      <c r="B111" s="18" t="s">
        <v>216</v>
      </c>
      <c r="C111" s="33" t="s">
        <v>195</v>
      </c>
      <c r="D111" s="8">
        <v>0.16330055</v>
      </c>
      <c r="E111" s="8">
        <v>0</v>
      </c>
      <c r="F111" s="8">
        <v>0</v>
      </c>
      <c r="G111" s="8">
        <v>0</v>
      </c>
      <c r="H111" s="8">
        <f t="shared" si="5"/>
        <v>0.16330055</v>
      </c>
      <c r="I111" s="8">
        <f t="shared" si="6"/>
        <v>0.16775073000000001</v>
      </c>
      <c r="J111" s="8">
        <v>0.16330055</v>
      </c>
      <c r="K111" s="8">
        <v>0.16775073000000001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f t="shared" si="2"/>
        <v>0</v>
      </c>
      <c r="S111" s="8">
        <f t="shared" si="3"/>
        <v>0</v>
      </c>
      <c r="T111" s="8">
        <f t="shared" si="7"/>
        <v>0.004450180000000026</v>
      </c>
      <c r="U111" s="8">
        <f>T111/H111*100</f>
        <v>2.725146975928756</v>
      </c>
      <c r="V111" s="1" t="s">
        <v>510</v>
      </c>
    </row>
    <row r="112" spans="1:22" ht="24">
      <c r="A112" s="12"/>
      <c r="B112" s="18" t="s">
        <v>217</v>
      </c>
      <c r="C112" s="33" t="s">
        <v>195</v>
      </c>
      <c r="D112" s="8">
        <v>0.2147791</v>
      </c>
      <c r="E112" s="8">
        <v>0</v>
      </c>
      <c r="F112" s="8">
        <v>0</v>
      </c>
      <c r="G112" s="8">
        <v>0</v>
      </c>
      <c r="H112" s="8">
        <f t="shared" si="5"/>
        <v>0.2147791</v>
      </c>
      <c r="I112" s="8">
        <f t="shared" si="6"/>
        <v>0.16775073000000001</v>
      </c>
      <c r="J112" s="8">
        <v>0.2147791</v>
      </c>
      <c r="K112" s="8">
        <v>0.16775073000000001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f t="shared" si="2"/>
        <v>0</v>
      </c>
      <c r="S112" s="8">
        <f t="shared" si="3"/>
        <v>0</v>
      </c>
      <c r="T112" s="8">
        <f t="shared" si="7"/>
        <v>-0.047028369999999986</v>
      </c>
      <c r="U112" s="8">
        <f>T112/H112*100</f>
        <v>-21.896157493908852</v>
      </c>
      <c r="V112" s="1" t="s">
        <v>512</v>
      </c>
    </row>
    <row r="113" spans="1:22" ht="24">
      <c r="A113" s="12"/>
      <c r="B113" s="18" t="s">
        <v>218</v>
      </c>
      <c r="C113" s="33" t="s">
        <v>195</v>
      </c>
      <c r="D113" s="8">
        <v>0.34501715</v>
      </c>
      <c r="E113" s="8">
        <v>0</v>
      </c>
      <c r="F113" s="8">
        <v>0</v>
      </c>
      <c r="G113" s="8">
        <v>0</v>
      </c>
      <c r="H113" s="8">
        <f t="shared" si="5"/>
        <v>0.34501715</v>
      </c>
      <c r="I113" s="8">
        <f t="shared" si="6"/>
        <v>0.22498355</v>
      </c>
      <c r="J113" s="8">
        <v>0.34501715</v>
      </c>
      <c r="K113" s="8">
        <v>0.22498355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f t="shared" si="2"/>
        <v>0</v>
      </c>
      <c r="S113" s="8">
        <f t="shared" si="3"/>
        <v>0</v>
      </c>
      <c r="T113" s="8">
        <f t="shared" si="7"/>
        <v>-0.12003359999999999</v>
      </c>
      <c r="U113" s="8">
        <f>T113/H113*100</f>
        <v>-34.790618379405196</v>
      </c>
      <c r="V113" s="1" t="s">
        <v>511</v>
      </c>
    </row>
    <row r="114" spans="1:22" ht="12">
      <c r="A114" s="12"/>
      <c r="B114" s="17" t="s">
        <v>91</v>
      </c>
      <c r="C114" s="33"/>
      <c r="D114" s="8">
        <v>0</v>
      </c>
      <c r="E114" s="8">
        <v>0</v>
      </c>
      <c r="F114" s="8">
        <v>0</v>
      </c>
      <c r="G114" s="8">
        <v>0</v>
      </c>
      <c r="H114" s="8">
        <f t="shared" si="5"/>
        <v>0</v>
      </c>
      <c r="I114" s="8">
        <f t="shared" si="6"/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f t="shared" si="2"/>
        <v>0</v>
      </c>
      <c r="S114" s="8">
        <f t="shared" si="3"/>
        <v>0</v>
      </c>
      <c r="T114" s="8">
        <f t="shared" si="7"/>
        <v>0</v>
      </c>
      <c r="U114" s="8">
        <v>0</v>
      </c>
      <c r="V114" s="1"/>
    </row>
    <row r="115" spans="1:22" ht="24">
      <c r="A115" s="12"/>
      <c r="B115" s="18" t="s">
        <v>219</v>
      </c>
      <c r="C115" s="33" t="s">
        <v>195</v>
      </c>
      <c r="D115" s="8">
        <v>0.16330055</v>
      </c>
      <c r="E115" s="8">
        <v>0</v>
      </c>
      <c r="F115" s="8">
        <v>0</v>
      </c>
      <c r="G115" s="8">
        <v>0</v>
      </c>
      <c r="H115" s="8">
        <f t="shared" si="5"/>
        <v>0.16330055</v>
      </c>
      <c r="I115" s="8">
        <f t="shared" si="6"/>
        <v>0.16190563</v>
      </c>
      <c r="J115" s="8">
        <v>0.16330055</v>
      </c>
      <c r="K115" s="8">
        <v>0.16190563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f t="shared" si="2"/>
        <v>0</v>
      </c>
      <c r="S115" s="8">
        <f t="shared" si="3"/>
        <v>0</v>
      </c>
      <c r="T115" s="8">
        <f t="shared" si="7"/>
        <v>-0.001394919999999994</v>
      </c>
      <c r="U115" s="8">
        <f>T115/H115*100</f>
        <v>-0.8542041040278149</v>
      </c>
      <c r="V115" s="1" t="s">
        <v>512</v>
      </c>
    </row>
    <row r="116" spans="1:22" ht="24">
      <c r="A116" s="12"/>
      <c r="B116" s="18" t="s">
        <v>220</v>
      </c>
      <c r="C116" s="33" t="s">
        <v>195</v>
      </c>
      <c r="D116" s="8">
        <v>0.16330055</v>
      </c>
      <c r="E116" s="8">
        <v>0</v>
      </c>
      <c r="F116" s="8">
        <v>0</v>
      </c>
      <c r="G116" s="8">
        <v>0</v>
      </c>
      <c r="H116" s="8">
        <f t="shared" si="5"/>
        <v>0.16330055</v>
      </c>
      <c r="I116" s="8">
        <f t="shared" si="6"/>
        <v>0.16284551</v>
      </c>
      <c r="J116" s="8">
        <v>0.16330055</v>
      </c>
      <c r="K116" s="8">
        <v>0.16284551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f t="shared" si="2"/>
        <v>0</v>
      </c>
      <c r="S116" s="8">
        <f t="shared" si="3"/>
        <v>0</v>
      </c>
      <c r="T116" s="8">
        <f t="shared" si="7"/>
        <v>-0.0004550399999999899</v>
      </c>
      <c r="U116" s="8">
        <f>T116/H116*100</f>
        <v>-0.2786518477739297</v>
      </c>
      <c r="V116" s="1" t="s">
        <v>512</v>
      </c>
    </row>
    <row r="117" spans="1:22" ht="24">
      <c r="A117" s="12"/>
      <c r="B117" s="18" t="s">
        <v>221</v>
      </c>
      <c r="C117" s="33" t="s">
        <v>195</v>
      </c>
      <c r="D117" s="8">
        <v>0.2147791</v>
      </c>
      <c r="E117" s="8">
        <v>0</v>
      </c>
      <c r="F117" s="8">
        <v>0</v>
      </c>
      <c r="G117" s="8">
        <v>0</v>
      </c>
      <c r="H117" s="8">
        <f t="shared" si="5"/>
        <v>0.2147791</v>
      </c>
      <c r="I117" s="8">
        <f t="shared" si="6"/>
        <v>0.21066579</v>
      </c>
      <c r="J117" s="8">
        <v>0.2147791</v>
      </c>
      <c r="K117" s="8">
        <v>0.21066579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f t="shared" si="2"/>
        <v>0</v>
      </c>
      <c r="S117" s="8">
        <f t="shared" si="3"/>
        <v>0</v>
      </c>
      <c r="T117" s="8">
        <f t="shared" si="7"/>
        <v>-0.004113310000000009</v>
      </c>
      <c r="U117" s="8">
        <f>T117/H117*100</f>
        <v>-1.9151351318633931</v>
      </c>
      <c r="V117" s="1" t="s">
        <v>512</v>
      </c>
    </row>
    <row r="118" spans="1:22" ht="12">
      <c r="A118" s="12"/>
      <c r="B118" s="17" t="s">
        <v>102</v>
      </c>
      <c r="C118" s="33" t="s">
        <v>195</v>
      </c>
      <c r="D118" s="8">
        <v>0</v>
      </c>
      <c r="E118" s="8">
        <v>0</v>
      </c>
      <c r="F118" s="8">
        <v>0</v>
      </c>
      <c r="G118" s="8">
        <v>0</v>
      </c>
      <c r="H118" s="8">
        <f t="shared" si="5"/>
        <v>0</v>
      </c>
      <c r="I118" s="8">
        <f t="shared" si="6"/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f t="shared" si="2"/>
        <v>0</v>
      </c>
      <c r="S118" s="8">
        <f t="shared" si="3"/>
        <v>0</v>
      </c>
      <c r="T118" s="8">
        <f t="shared" si="7"/>
        <v>0</v>
      </c>
      <c r="U118" s="8">
        <v>0</v>
      </c>
      <c r="V118" s="1"/>
    </row>
    <row r="119" spans="1:22" ht="24">
      <c r="A119" s="12"/>
      <c r="B119" s="18" t="s">
        <v>222</v>
      </c>
      <c r="C119" s="33" t="s">
        <v>195</v>
      </c>
      <c r="D119" s="8">
        <v>0.2147791</v>
      </c>
      <c r="E119" s="8">
        <v>0</v>
      </c>
      <c r="F119" s="8">
        <v>0</v>
      </c>
      <c r="G119" s="8">
        <v>0</v>
      </c>
      <c r="H119" s="8">
        <f t="shared" si="5"/>
        <v>0.2147791</v>
      </c>
      <c r="I119" s="8">
        <f t="shared" si="6"/>
        <v>0.16809979</v>
      </c>
      <c r="J119" s="8">
        <v>0.2147791</v>
      </c>
      <c r="K119" s="8">
        <v>0.16809979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f t="shared" si="2"/>
        <v>0</v>
      </c>
      <c r="S119" s="8">
        <f t="shared" si="3"/>
        <v>0</v>
      </c>
      <c r="T119" s="8">
        <f t="shared" si="7"/>
        <v>-0.04667931</v>
      </c>
      <c r="U119" s="8">
        <f>T119/H119*100</f>
        <v>-21.733637025204036</v>
      </c>
      <c r="V119" s="1" t="s">
        <v>512</v>
      </c>
    </row>
    <row r="120" spans="1:22" ht="24">
      <c r="A120" s="12"/>
      <c r="B120" s="18" t="s">
        <v>223</v>
      </c>
      <c r="C120" s="33" t="s">
        <v>195</v>
      </c>
      <c r="D120" s="8">
        <v>0.11121120999999999</v>
      </c>
      <c r="E120" s="8">
        <v>0</v>
      </c>
      <c r="F120" s="8">
        <v>0</v>
      </c>
      <c r="G120" s="8">
        <v>0</v>
      </c>
      <c r="H120" s="8">
        <f t="shared" si="5"/>
        <v>0.11121120999999998</v>
      </c>
      <c r="I120" s="8">
        <f t="shared" si="6"/>
        <v>0.10436242000000001</v>
      </c>
      <c r="J120" s="8">
        <v>0.11121120999999998</v>
      </c>
      <c r="K120" s="8">
        <v>0.10436242000000001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f t="shared" si="2"/>
        <v>0</v>
      </c>
      <c r="S120" s="8">
        <f t="shared" si="3"/>
        <v>0</v>
      </c>
      <c r="T120" s="8">
        <f t="shared" si="7"/>
        <v>-0.006848789999999966</v>
      </c>
      <c r="U120" s="8">
        <f>T120/H120*100</f>
        <v>-6.15836299236378</v>
      </c>
      <c r="V120" s="1" t="s">
        <v>512</v>
      </c>
    </row>
    <row r="121" spans="1:22" ht="12">
      <c r="A121" s="12"/>
      <c r="B121" s="17" t="s">
        <v>149</v>
      </c>
      <c r="C121" s="33"/>
      <c r="D121" s="8">
        <v>0</v>
      </c>
      <c r="E121" s="8">
        <v>0</v>
      </c>
      <c r="F121" s="8">
        <v>0</v>
      </c>
      <c r="G121" s="8">
        <v>0</v>
      </c>
      <c r="H121" s="8">
        <f t="shared" si="5"/>
        <v>0</v>
      </c>
      <c r="I121" s="8">
        <f t="shared" si="6"/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f t="shared" si="2"/>
        <v>0</v>
      </c>
      <c r="S121" s="8">
        <f t="shared" si="3"/>
        <v>0</v>
      </c>
      <c r="T121" s="8">
        <f t="shared" si="7"/>
        <v>0</v>
      </c>
      <c r="U121" s="8">
        <v>0</v>
      </c>
      <c r="V121" s="1"/>
    </row>
    <row r="122" spans="1:22" ht="24">
      <c r="A122" s="12"/>
      <c r="B122" s="18" t="s">
        <v>224</v>
      </c>
      <c r="C122" s="33" t="s">
        <v>195</v>
      </c>
      <c r="D122" s="8">
        <v>0.2693634</v>
      </c>
      <c r="E122" s="8">
        <v>0</v>
      </c>
      <c r="F122" s="8">
        <v>0</v>
      </c>
      <c r="G122" s="8">
        <v>0</v>
      </c>
      <c r="H122" s="8">
        <f t="shared" si="5"/>
        <v>0.2693634</v>
      </c>
      <c r="I122" s="8">
        <f t="shared" si="6"/>
        <v>0.22744872000000002</v>
      </c>
      <c r="J122" s="8">
        <v>0.2693634</v>
      </c>
      <c r="K122" s="8">
        <v>0.22744872000000002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f t="shared" si="2"/>
        <v>0</v>
      </c>
      <c r="S122" s="8">
        <f t="shared" si="3"/>
        <v>0</v>
      </c>
      <c r="T122" s="8">
        <f t="shared" si="7"/>
        <v>-0.041914679999999954</v>
      </c>
      <c r="U122" s="8">
        <f>T122/H122*100</f>
        <v>-15.560644096413972</v>
      </c>
      <c r="V122" s="1" t="s">
        <v>512</v>
      </c>
    </row>
    <row r="123" spans="1:22" ht="12">
      <c r="A123" s="12"/>
      <c r="B123" s="17" t="s">
        <v>92</v>
      </c>
      <c r="C123" s="33" t="s">
        <v>195</v>
      </c>
      <c r="D123" s="8">
        <v>0</v>
      </c>
      <c r="E123" s="8">
        <v>0</v>
      </c>
      <c r="F123" s="8">
        <v>0</v>
      </c>
      <c r="G123" s="8">
        <v>0</v>
      </c>
      <c r="H123" s="8">
        <f t="shared" si="5"/>
        <v>0</v>
      </c>
      <c r="I123" s="8">
        <f t="shared" si="6"/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f t="shared" si="2"/>
        <v>0</v>
      </c>
      <c r="S123" s="8">
        <f t="shared" si="3"/>
        <v>0</v>
      </c>
      <c r="T123" s="8">
        <f t="shared" si="7"/>
        <v>0</v>
      </c>
      <c r="U123" s="8">
        <v>0</v>
      </c>
      <c r="V123" s="1"/>
    </row>
    <row r="124" spans="1:22" ht="24">
      <c r="A124" s="12"/>
      <c r="B124" s="18" t="s">
        <v>225</v>
      </c>
      <c r="C124" s="33" t="s">
        <v>195</v>
      </c>
      <c r="D124" s="8">
        <v>0.2147791</v>
      </c>
      <c r="E124" s="8">
        <v>0</v>
      </c>
      <c r="F124" s="8">
        <v>0</v>
      </c>
      <c r="G124" s="8">
        <v>0</v>
      </c>
      <c r="H124" s="8">
        <f t="shared" si="5"/>
        <v>0.2147791</v>
      </c>
      <c r="I124" s="8">
        <f t="shared" si="6"/>
        <v>0.17143917</v>
      </c>
      <c r="J124" s="8">
        <v>0.2147791</v>
      </c>
      <c r="K124" s="8">
        <v>0.17143917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f t="shared" si="2"/>
        <v>0</v>
      </c>
      <c r="S124" s="8">
        <f t="shared" si="3"/>
        <v>0</v>
      </c>
      <c r="T124" s="8">
        <f t="shared" si="7"/>
        <v>-0.04333993</v>
      </c>
      <c r="U124" s="8">
        <f>T124/H124*100</f>
        <v>-20.178839561204978</v>
      </c>
      <c r="V124" s="1" t="s">
        <v>512</v>
      </c>
    </row>
    <row r="125" spans="1:22" ht="36">
      <c r="A125" s="12"/>
      <c r="B125" s="18" t="s">
        <v>226</v>
      </c>
      <c r="C125" s="33" t="s">
        <v>195</v>
      </c>
      <c r="D125" s="8">
        <v>0</v>
      </c>
      <c r="E125" s="8">
        <v>0</v>
      </c>
      <c r="F125" s="8">
        <v>0</v>
      </c>
      <c r="G125" s="8">
        <v>0</v>
      </c>
      <c r="H125" s="8">
        <f t="shared" si="5"/>
        <v>0</v>
      </c>
      <c r="I125" s="8">
        <f t="shared" si="6"/>
        <v>0.12475554999999999</v>
      </c>
      <c r="J125" s="8">
        <v>0</v>
      </c>
      <c r="K125" s="8">
        <v>0.12475554999999999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f t="shared" si="2"/>
        <v>0</v>
      </c>
      <c r="S125" s="8">
        <f t="shared" si="3"/>
        <v>0</v>
      </c>
      <c r="T125" s="8">
        <f t="shared" si="7"/>
        <v>0.12475554999999999</v>
      </c>
      <c r="U125" s="8">
        <v>0</v>
      </c>
      <c r="V125" s="1" t="s">
        <v>506</v>
      </c>
    </row>
    <row r="126" spans="1:22" ht="12">
      <c r="A126" s="12"/>
      <c r="B126" s="17" t="s">
        <v>150</v>
      </c>
      <c r="C126" s="33" t="s">
        <v>195</v>
      </c>
      <c r="D126" s="8">
        <v>0</v>
      </c>
      <c r="E126" s="8">
        <v>0</v>
      </c>
      <c r="F126" s="8">
        <v>0</v>
      </c>
      <c r="G126" s="8">
        <v>0</v>
      </c>
      <c r="H126" s="8">
        <f t="shared" si="5"/>
        <v>0</v>
      </c>
      <c r="I126" s="8">
        <f t="shared" si="6"/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f t="shared" si="2"/>
        <v>0</v>
      </c>
      <c r="S126" s="8">
        <f t="shared" si="3"/>
        <v>0</v>
      </c>
      <c r="T126" s="8">
        <f t="shared" si="7"/>
        <v>0</v>
      </c>
      <c r="U126" s="8">
        <v>0</v>
      </c>
      <c r="V126" s="1"/>
    </row>
    <row r="127" spans="1:22" ht="24">
      <c r="A127" s="12"/>
      <c r="B127" s="18" t="s">
        <v>227</v>
      </c>
      <c r="C127" s="33" t="s">
        <v>195</v>
      </c>
      <c r="D127" s="8">
        <v>0.2147791</v>
      </c>
      <c r="E127" s="8">
        <v>0</v>
      </c>
      <c r="F127" s="8">
        <v>0</v>
      </c>
      <c r="G127" s="8">
        <v>0</v>
      </c>
      <c r="H127" s="8">
        <f t="shared" si="5"/>
        <v>0.2147791</v>
      </c>
      <c r="I127" s="8">
        <f t="shared" si="6"/>
        <v>0.16830857999999999</v>
      </c>
      <c r="J127" s="8">
        <v>0.2147791</v>
      </c>
      <c r="K127" s="8">
        <v>0.16830857999999999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f t="shared" si="2"/>
        <v>0</v>
      </c>
      <c r="S127" s="8">
        <f t="shared" si="3"/>
        <v>0</v>
      </c>
      <c r="T127" s="8">
        <f t="shared" si="7"/>
        <v>-0.046470520000000015</v>
      </c>
      <c r="U127" s="8">
        <f>T127/H127*100</f>
        <v>-21.636425518125375</v>
      </c>
      <c r="V127" s="1" t="s">
        <v>512</v>
      </c>
    </row>
    <row r="128" spans="1:22" ht="12">
      <c r="A128" s="15" t="s">
        <v>154</v>
      </c>
      <c r="B128" s="20" t="s">
        <v>93</v>
      </c>
      <c r="C128" s="34" t="s">
        <v>228</v>
      </c>
      <c r="D128" s="8">
        <v>9.32895535</v>
      </c>
      <c r="E128" s="8">
        <v>0</v>
      </c>
      <c r="F128" s="8">
        <v>0</v>
      </c>
      <c r="G128" s="8">
        <v>0</v>
      </c>
      <c r="H128" s="8">
        <f t="shared" si="5"/>
        <v>4.943468719999999</v>
      </c>
      <c r="I128" s="8">
        <f t="shared" si="6"/>
        <v>2.62620116</v>
      </c>
      <c r="J128" s="8">
        <v>4.943468719999999</v>
      </c>
      <c r="K128" s="8">
        <v>2.62620116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f t="shared" si="2"/>
        <v>0</v>
      </c>
      <c r="S128" s="8">
        <f t="shared" si="3"/>
        <v>0</v>
      </c>
      <c r="T128" s="8">
        <f t="shared" si="7"/>
        <v>-2.3172675599999994</v>
      </c>
      <c r="U128" s="8">
        <f>T128/H128*100</f>
        <v>-46.875335746030565</v>
      </c>
      <c r="V128" s="1"/>
    </row>
    <row r="129" spans="1:22" ht="12">
      <c r="A129" s="12"/>
      <c r="B129" s="17" t="s">
        <v>173</v>
      </c>
      <c r="C129" s="33"/>
      <c r="D129" s="8">
        <v>0</v>
      </c>
      <c r="E129" s="8">
        <v>0</v>
      </c>
      <c r="F129" s="8">
        <v>0</v>
      </c>
      <c r="G129" s="8">
        <v>0</v>
      </c>
      <c r="H129" s="8">
        <f t="shared" si="5"/>
        <v>0</v>
      </c>
      <c r="I129" s="8">
        <f t="shared" si="6"/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f t="shared" si="2"/>
        <v>0</v>
      </c>
      <c r="S129" s="8">
        <f t="shared" si="3"/>
        <v>0</v>
      </c>
      <c r="T129" s="8">
        <f t="shared" si="7"/>
        <v>0</v>
      </c>
      <c r="U129" s="8">
        <v>0</v>
      </c>
      <c r="V129" s="1"/>
    </row>
    <row r="130" spans="1:22" ht="12">
      <c r="A130" s="12"/>
      <c r="B130" s="17" t="s">
        <v>174</v>
      </c>
      <c r="C130" s="33"/>
      <c r="D130" s="8">
        <v>0</v>
      </c>
      <c r="E130" s="8">
        <v>0</v>
      </c>
      <c r="F130" s="8">
        <v>0</v>
      </c>
      <c r="G130" s="8">
        <v>0</v>
      </c>
      <c r="H130" s="8">
        <f t="shared" si="5"/>
        <v>0</v>
      </c>
      <c r="I130" s="8">
        <f t="shared" si="6"/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f t="shared" si="2"/>
        <v>0</v>
      </c>
      <c r="S130" s="8">
        <f t="shared" si="3"/>
        <v>0</v>
      </c>
      <c r="T130" s="8">
        <f t="shared" si="7"/>
        <v>0</v>
      </c>
      <c r="U130" s="8">
        <v>0</v>
      </c>
      <c r="V130" s="1"/>
    </row>
    <row r="131" spans="1:22" ht="12">
      <c r="A131" s="12"/>
      <c r="B131" s="18" t="s">
        <v>229</v>
      </c>
      <c r="C131" s="33" t="s">
        <v>228</v>
      </c>
      <c r="D131" s="8">
        <v>1.77110148</v>
      </c>
      <c r="E131" s="8">
        <v>0</v>
      </c>
      <c r="F131" s="8">
        <v>0</v>
      </c>
      <c r="G131" s="8">
        <v>0</v>
      </c>
      <c r="H131" s="8">
        <f t="shared" si="5"/>
        <v>0</v>
      </c>
      <c r="I131" s="8">
        <f t="shared" si="6"/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f t="shared" si="2"/>
        <v>0</v>
      </c>
      <c r="S131" s="8">
        <f t="shared" si="3"/>
        <v>0</v>
      </c>
      <c r="T131" s="8">
        <f t="shared" si="7"/>
        <v>0</v>
      </c>
      <c r="U131" s="8">
        <v>0</v>
      </c>
      <c r="V131" s="1"/>
    </row>
    <row r="132" spans="1:22" ht="12">
      <c r="A132" s="12"/>
      <c r="B132" s="18" t="s">
        <v>230</v>
      </c>
      <c r="C132" s="33" t="s">
        <v>228</v>
      </c>
      <c r="D132" s="8">
        <v>0.2725376</v>
      </c>
      <c r="E132" s="8">
        <v>0</v>
      </c>
      <c r="F132" s="8">
        <v>0</v>
      </c>
      <c r="G132" s="8">
        <v>0</v>
      </c>
      <c r="H132" s="8">
        <f t="shared" si="5"/>
        <v>0</v>
      </c>
      <c r="I132" s="8">
        <f t="shared" si="6"/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f t="shared" si="2"/>
        <v>0</v>
      </c>
      <c r="S132" s="8">
        <f t="shared" si="3"/>
        <v>0</v>
      </c>
      <c r="T132" s="8">
        <f t="shared" si="7"/>
        <v>0</v>
      </c>
      <c r="U132" s="8">
        <v>0</v>
      </c>
      <c r="V132" s="1"/>
    </row>
    <row r="133" spans="1:22" ht="24">
      <c r="A133" s="12"/>
      <c r="B133" s="18" t="s">
        <v>231</v>
      </c>
      <c r="C133" s="33" t="s">
        <v>228</v>
      </c>
      <c r="D133" s="8">
        <v>0.81335634</v>
      </c>
      <c r="E133" s="8">
        <v>0</v>
      </c>
      <c r="F133" s="8">
        <v>0</v>
      </c>
      <c r="G133" s="8">
        <v>0</v>
      </c>
      <c r="H133" s="8">
        <f t="shared" si="5"/>
        <v>0.81335634</v>
      </c>
      <c r="I133" s="8">
        <f t="shared" si="6"/>
        <v>0.43567649</v>
      </c>
      <c r="J133" s="8">
        <v>0.81335634</v>
      </c>
      <c r="K133" s="8">
        <v>0.43567649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f t="shared" si="2"/>
        <v>0</v>
      </c>
      <c r="S133" s="8">
        <f t="shared" si="3"/>
        <v>0</v>
      </c>
      <c r="T133" s="8">
        <f t="shared" si="7"/>
        <v>-0.37767985</v>
      </c>
      <c r="U133" s="8">
        <f>T133/H133*100</f>
        <v>-46.43473363716572</v>
      </c>
      <c r="V133" s="1" t="s">
        <v>512</v>
      </c>
    </row>
    <row r="134" spans="1:22" ht="12">
      <c r="A134" s="12"/>
      <c r="B134" s="18" t="s">
        <v>232</v>
      </c>
      <c r="C134" s="33" t="s">
        <v>228</v>
      </c>
      <c r="D134" s="8">
        <v>0.81335634</v>
      </c>
      <c r="E134" s="8">
        <v>0</v>
      </c>
      <c r="F134" s="8">
        <v>0</v>
      </c>
      <c r="G134" s="8">
        <v>0</v>
      </c>
      <c r="H134" s="8">
        <f t="shared" si="5"/>
        <v>0</v>
      </c>
      <c r="I134" s="8">
        <f t="shared" si="6"/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f t="shared" si="2"/>
        <v>0</v>
      </c>
      <c r="S134" s="8">
        <f t="shared" si="3"/>
        <v>0</v>
      </c>
      <c r="T134" s="8">
        <f t="shared" si="7"/>
        <v>0</v>
      </c>
      <c r="U134" s="8">
        <v>0</v>
      </c>
      <c r="V134" s="1"/>
    </row>
    <row r="135" spans="1:22" ht="12">
      <c r="A135" s="12"/>
      <c r="B135" s="18" t="s">
        <v>233</v>
      </c>
      <c r="C135" s="33" t="s">
        <v>228</v>
      </c>
      <c r="D135" s="8">
        <v>0.04569036</v>
      </c>
      <c r="E135" s="8">
        <v>0</v>
      </c>
      <c r="F135" s="8">
        <v>0</v>
      </c>
      <c r="G135" s="8">
        <v>0</v>
      </c>
      <c r="H135" s="8">
        <f t="shared" si="5"/>
        <v>0</v>
      </c>
      <c r="I135" s="8">
        <f t="shared" si="6"/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f t="shared" si="2"/>
        <v>0</v>
      </c>
      <c r="S135" s="8">
        <f t="shared" si="3"/>
        <v>0</v>
      </c>
      <c r="T135" s="8">
        <f t="shared" si="7"/>
        <v>0</v>
      </c>
      <c r="U135" s="8">
        <v>0</v>
      </c>
      <c r="V135" s="1"/>
    </row>
    <row r="136" spans="1:22" ht="12">
      <c r="A136" s="12"/>
      <c r="B136" s="18" t="s">
        <v>234</v>
      </c>
      <c r="C136" s="33" t="s">
        <v>228</v>
      </c>
      <c r="D136" s="8">
        <v>0.04569036</v>
      </c>
      <c r="E136" s="8">
        <v>0</v>
      </c>
      <c r="F136" s="8">
        <v>0</v>
      </c>
      <c r="G136" s="8">
        <v>0</v>
      </c>
      <c r="H136" s="8">
        <f t="shared" si="5"/>
        <v>0</v>
      </c>
      <c r="I136" s="8">
        <f t="shared" si="6"/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f t="shared" si="2"/>
        <v>0</v>
      </c>
      <c r="S136" s="8">
        <f t="shared" si="3"/>
        <v>0</v>
      </c>
      <c r="T136" s="8">
        <f t="shared" si="7"/>
        <v>0</v>
      </c>
      <c r="U136" s="8">
        <v>0</v>
      </c>
      <c r="V136" s="1"/>
    </row>
    <row r="137" spans="1:22" ht="12">
      <c r="A137" s="12"/>
      <c r="B137" s="18" t="s">
        <v>235</v>
      </c>
      <c r="C137" s="33" t="s">
        <v>228</v>
      </c>
      <c r="D137" s="8">
        <v>0.30561477</v>
      </c>
      <c r="E137" s="8">
        <v>0</v>
      </c>
      <c r="F137" s="8">
        <v>0</v>
      </c>
      <c r="G137" s="8">
        <v>0</v>
      </c>
      <c r="H137" s="8">
        <f t="shared" si="5"/>
        <v>0</v>
      </c>
      <c r="I137" s="8">
        <f t="shared" si="6"/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f t="shared" si="2"/>
        <v>0</v>
      </c>
      <c r="S137" s="8">
        <f t="shared" si="3"/>
        <v>0</v>
      </c>
      <c r="T137" s="8">
        <f t="shared" si="7"/>
        <v>0</v>
      </c>
      <c r="U137" s="8">
        <v>0</v>
      </c>
      <c r="V137" s="1"/>
    </row>
    <row r="138" spans="1:22" ht="12">
      <c r="A138" s="12"/>
      <c r="B138" s="18" t="s">
        <v>236</v>
      </c>
      <c r="C138" s="33" t="s">
        <v>228</v>
      </c>
      <c r="D138" s="8">
        <v>0.30561477</v>
      </c>
      <c r="E138" s="8">
        <v>0</v>
      </c>
      <c r="F138" s="8">
        <v>0</v>
      </c>
      <c r="G138" s="8">
        <v>0</v>
      </c>
      <c r="H138" s="8">
        <f t="shared" si="5"/>
        <v>0</v>
      </c>
      <c r="I138" s="8">
        <f t="shared" si="6"/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f t="shared" si="2"/>
        <v>0</v>
      </c>
      <c r="S138" s="8">
        <f t="shared" si="3"/>
        <v>0</v>
      </c>
      <c r="T138" s="8">
        <f t="shared" si="7"/>
        <v>0</v>
      </c>
      <c r="U138" s="8">
        <v>0</v>
      </c>
      <c r="V138" s="1"/>
    </row>
    <row r="139" spans="1:22" ht="12">
      <c r="A139" s="12"/>
      <c r="B139" s="18" t="s">
        <v>237</v>
      </c>
      <c r="C139" s="33" t="s">
        <v>228</v>
      </c>
      <c r="D139" s="8">
        <v>0.13657039</v>
      </c>
      <c r="E139" s="8">
        <v>0</v>
      </c>
      <c r="F139" s="8">
        <v>0</v>
      </c>
      <c r="G139" s="8">
        <v>0</v>
      </c>
      <c r="H139" s="8">
        <f t="shared" si="5"/>
        <v>0</v>
      </c>
      <c r="I139" s="8">
        <f t="shared" si="6"/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f t="shared" si="2"/>
        <v>0</v>
      </c>
      <c r="S139" s="8">
        <f t="shared" si="3"/>
        <v>0</v>
      </c>
      <c r="T139" s="8">
        <f t="shared" si="7"/>
        <v>0</v>
      </c>
      <c r="U139" s="8">
        <v>0</v>
      </c>
      <c r="V139" s="1"/>
    </row>
    <row r="140" spans="1:22" ht="12">
      <c r="A140" s="12"/>
      <c r="B140" s="18" t="s">
        <v>238</v>
      </c>
      <c r="C140" s="33" t="s">
        <v>228</v>
      </c>
      <c r="D140" s="8">
        <v>0.30561477</v>
      </c>
      <c r="E140" s="8">
        <v>0</v>
      </c>
      <c r="F140" s="8">
        <v>0</v>
      </c>
      <c r="G140" s="8">
        <v>0</v>
      </c>
      <c r="H140" s="8">
        <f t="shared" si="5"/>
        <v>0</v>
      </c>
      <c r="I140" s="8">
        <f t="shared" si="6"/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f t="shared" si="2"/>
        <v>0</v>
      </c>
      <c r="S140" s="8">
        <f t="shared" si="3"/>
        <v>0</v>
      </c>
      <c r="T140" s="8">
        <f t="shared" si="7"/>
        <v>0</v>
      </c>
      <c r="U140" s="8">
        <v>0</v>
      </c>
      <c r="V140" s="1"/>
    </row>
    <row r="141" spans="1:22" ht="12">
      <c r="A141" s="12"/>
      <c r="B141" s="17" t="s">
        <v>148</v>
      </c>
      <c r="C141" s="33"/>
      <c r="D141" s="8">
        <v>0</v>
      </c>
      <c r="E141" s="8">
        <v>0</v>
      </c>
      <c r="F141" s="8">
        <v>0</v>
      </c>
      <c r="G141" s="8">
        <v>0</v>
      </c>
      <c r="H141" s="8">
        <f t="shared" si="5"/>
        <v>0</v>
      </c>
      <c r="I141" s="8">
        <f t="shared" si="6"/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f t="shared" si="2"/>
        <v>0</v>
      </c>
      <c r="S141" s="8">
        <f t="shared" si="3"/>
        <v>0</v>
      </c>
      <c r="T141" s="8">
        <f t="shared" si="7"/>
        <v>0</v>
      </c>
      <c r="U141" s="8">
        <v>0</v>
      </c>
      <c r="V141" s="1"/>
    </row>
    <row r="142" spans="1:22" ht="24">
      <c r="A142" s="12"/>
      <c r="B142" s="18" t="s">
        <v>239</v>
      </c>
      <c r="C142" s="33" t="s">
        <v>228</v>
      </c>
      <c r="D142" s="8">
        <v>0.54223756</v>
      </c>
      <c r="E142" s="8">
        <v>0</v>
      </c>
      <c r="F142" s="8">
        <v>0</v>
      </c>
      <c r="G142" s="8">
        <v>0</v>
      </c>
      <c r="H142" s="8">
        <f t="shared" si="5"/>
        <v>0.54223756</v>
      </c>
      <c r="I142" s="8">
        <f t="shared" si="6"/>
        <v>0.24421987</v>
      </c>
      <c r="J142" s="8">
        <v>0.54223756</v>
      </c>
      <c r="K142" s="8">
        <v>0.24421987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f t="shared" si="2"/>
        <v>0</v>
      </c>
      <c r="S142" s="8">
        <f t="shared" si="3"/>
        <v>0</v>
      </c>
      <c r="T142" s="8">
        <f t="shared" si="7"/>
        <v>-0.29801769</v>
      </c>
      <c r="U142" s="8">
        <f>T142/H142*100</f>
        <v>-54.96072422574342</v>
      </c>
      <c r="V142" s="1" t="s">
        <v>512</v>
      </c>
    </row>
    <row r="143" spans="1:22" ht="12">
      <c r="A143" s="12"/>
      <c r="B143" s="17" t="s">
        <v>90</v>
      </c>
      <c r="C143" s="33"/>
      <c r="D143" s="8">
        <v>0</v>
      </c>
      <c r="E143" s="8">
        <v>0</v>
      </c>
      <c r="F143" s="8">
        <v>0</v>
      </c>
      <c r="G143" s="8">
        <v>0</v>
      </c>
      <c r="H143" s="8">
        <f t="shared" si="5"/>
        <v>0</v>
      </c>
      <c r="I143" s="8">
        <f t="shared" si="6"/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f t="shared" si="2"/>
        <v>0</v>
      </c>
      <c r="S143" s="8">
        <f t="shared" si="3"/>
        <v>0</v>
      </c>
      <c r="T143" s="8">
        <f t="shared" si="7"/>
        <v>0</v>
      </c>
      <c r="U143" s="8">
        <v>0</v>
      </c>
      <c r="V143" s="1"/>
    </row>
    <row r="144" spans="1:22" ht="24">
      <c r="A144" s="12"/>
      <c r="B144" s="19" t="s">
        <v>240</v>
      </c>
      <c r="C144" s="33" t="s">
        <v>228</v>
      </c>
      <c r="D144" s="8">
        <v>0.81335634</v>
      </c>
      <c r="E144" s="8">
        <v>0</v>
      </c>
      <c r="F144" s="8">
        <v>0</v>
      </c>
      <c r="G144" s="8">
        <v>0</v>
      </c>
      <c r="H144" s="8">
        <f t="shared" si="5"/>
        <v>0.81335634</v>
      </c>
      <c r="I144" s="8">
        <f t="shared" si="6"/>
        <v>0.4345827</v>
      </c>
      <c r="J144" s="8">
        <v>0.81335634</v>
      </c>
      <c r="K144" s="8">
        <v>0.4345827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f t="shared" si="2"/>
        <v>0</v>
      </c>
      <c r="S144" s="8">
        <f t="shared" si="3"/>
        <v>0</v>
      </c>
      <c r="T144" s="8">
        <f t="shared" si="7"/>
        <v>-0.37877364</v>
      </c>
      <c r="U144" s="8">
        <f>T144/H144*100</f>
        <v>-46.56921221023494</v>
      </c>
      <c r="V144" s="1" t="s">
        <v>512</v>
      </c>
    </row>
    <row r="145" spans="1:22" ht="24">
      <c r="A145" s="12"/>
      <c r="B145" s="19" t="s">
        <v>241</v>
      </c>
      <c r="C145" s="33" t="s">
        <v>228</v>
      </c>
      <c r="D145" s="8">
        <v>0.40667817</v>
      </c>
      <c r="E145" s="8">
        <v>0</v>
      </c>
      <c r="F145" s="8">
        <v>0</v>
      </c>
      <c r="G145" s="8">
        <v>0</v>
      </c>
      <c r="H145" s="8">
        <f t="shared" si="5"/>
        <v>0.40667817</v>
      </c>
      <c r="I145" s="8">
        <f t="shared" si="6"/>
        <v>0.25119039</v>
      </c>
      <c r="J145" s="8">
        <v>0.40667817</v>
      </c>
      <c r="K145" s="8">
        <v>0.25119039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f t="shared" si="2"/>
        <v>0</v>
      </c>
      <c r="S145" s="8">
        <f t="shared" si="3"/>
        <v>0</v>
      </c>
      <c r="T145" s="8">
        <f t="shared" si="7"/>
        <v>-0.15548778000000002</v>
      </c>
      <c r="U145" s="8">
        <f>T145/H145*100</f>
        <v>-38.23361849002124</v>
      </c>
      <c r="V145" s="1" t="s">
        <v>512</v>
      </c>
    </row>
    <row r="146" spans="1:22" ht="12">
      <c r="A146" s="12"/>
      <c r="B146" s="17" t="s">
        <v>145</v>
      </c>
      <c r="C146" s="33"/>
      <c r="D146" s="8">
        <v>0</v>
      </c>
      <c r="E146" s="8">
        <v>0</v>
      </c>
      <c r="F146" s="8">
        <v>0</v>
      </c>
      <c r="G146" s="8">
        <v>0</v>
      </c>
      <c r="H146" s="8">
        <f t="shared" si="5"/>
        <v>0</v>
      </c>
      <c r="I146" s="8">
        <f t="shared" si="6"/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f t="shared" si="2"/>
        <v>0</v>
      </c>
      <c r="S146" s="8">
        <f t="shared" si="3"/>
        <v>0</v>
      </c>
      <c r="T146" s="8">
        <f t="shared" si="7"/>
        <v>0</v>
      </c>
      <c r="U146" s="8">
        <v>0</v>
      </c>
      <c r="V146" s="1"/>
    </row>
    <row r="147" spans="1:22" ht="24">
      <c r="A147" s="12"/>
      <c r="B147" s="18" t="s">
        <v>242</v>
      </c>
      <c r="C147" s="33" t="s">
        <v>228</v>
      </c>
      <c r="D147" s="8">
        <v>0.81335634</v>
      </c>
      <c r="E147" s="8">
        <v>0</v>
      </c>
      <c r="F147" s="8">
        <v>0</v>
      </c>
      <c r="G147" s="8">
        <v>0</v>
      </c>
      <c r="H147" s="8">
        <f aca="true" t="shared" si="8" ref="H147:H210">J147+L147+N147+P147</f>
        <v>0.81335634</v>
      </c>
      <c r="I147" s="8">
        <f aca="true" t="shared" si="9" ref="I147:I210">K147+M147+O147+Q147</f>
        <v>0.29706065</v>
      </c>
      <c r="J147" s="8">
        <v>0.81335634</v>
      </c>
      <c r="K147" s="8">
        <v>0.29706065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f t="shared" si="2"/>
        <v>0</v>
      </c>
      <c r="S147" s="8">
        <f t="shared" si="3"/>
        <v>0</v>
      </c>
      <c r="T147" s="8">
        <f aca="true" t="shared" si="10" ref="T147:T210">I147-H147</f>
        <v>-0.51629569</v>
      </c>
      <c r="U147" s="8">
        <f>T147/H147*100</f>
        <v>-63.47718270690555</v>
      </c>
      <c r="V147" s="1" t="s">
        <v>514</v>
      </c>
    </row>
    <row r="148" spans="1:22" ht="24">
      <c r="A148" s="12"/>
      <c r="B148" s="18" t="s">
        <v>243</v>
      </c>
      <c r="C148" s="33" t="s">
        <v>228</v>
      </c>
      <c r="D148" s="8">
        <v>0.81335634</v>
      </c>
      <c r="E148" s="8">
        <v>0</v>
      </c>
      <c r="F148" s="8">
        <v>0</v>
      </c>
      <c r="G148" s="8">
        <v>0</v>
      </c>
      <c r="H148" s="8">
        <f t="shared" si="8"/>
        <v>0.81335634</v>
      </c>
      <c r="I148" s="8">
        <f t="shared" si="9"/>
        <v>0.36146864</v>
      </c>
      <c r="J148" s="8">
        <v>0.81335634</v>
      </c>
      <c r="K148" s="8">
        <v>0.36146864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f t="shared" si="2"/>
        <v>0</v>
      </c>
      <c r="S148" s="8">
        <f t="shared" si="3"/>
        <v>0</v>
      </c>
      <c r="T148" s="8">
        <f t="shared" si="10"/>
        <v>-0.4518877</v>
      </c>
      <c r="U148" s="8">
        <f>T148/H148*100</f>
        <v>-55.55839154090813</v>
      </c>
      <c r="V148" s="1" t="s">
        <v>512</v>
      </c>
    </row>
    <row r="149" spans="1:22" ht="12">
      <c r="A149" s="12"/>
      <c r="B149" s="17" t="s">
        <v>91</v>
      </c>
      <c r="C149" s="33"/>
      <c r="D149" s="8">
        <v>0</v>
      </c>
      <c r="E149" s="8">
        <v>0</v>
      </c>
      <c r="F149" s="8">
        <v>0</v>
      </c>
      <c r="G149" s="8">
        <v>0</v>
      </c>
      <c r="H149" s="8">
        <f t="shared" si="8"/>
        <v>0</v>
      </c>
      <c r="I149" s="8">
        <f t="shared" si="9"/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f t="shared" si="2"/>
        <v>0</v>
      </c>
      <c r="S149" s="8">
        <f t="shared" si="3"/>
        <v>0</v>
      </c>
      <c r="T149" s="8">
        <f t="shared" si="10"/>
        <v>0</v>
      </c>
      <c r="U149" s="8">
        <v>0</v>
      </c>
      <c r="V149" s="1"/>
    </row>
    <row r="150" spans="1:22" ht="24">
      <c r="A150" s="12"/>
      <c r="B150" s="18" t="s">
        <v>244</v>
      </c>
      <c r="C150" s="33" t="s">
        <v>228</v>
      </c>
      <c r="D150" s="8">
        <v>0.4802955</v>
      </c>
      <c r="E150" s="8">
        <v>0</v>
      </c>
      <c r="F150" s="8">
        <v>0</v>
      </c>
      <c r="G150" s="8">
        <v>0</v>
      </c>
      <c r="H150" s="8">
        <f t="shared" si="8"/>
        <v>0.4802955</v>
      </c>
      <c r="I150" s="8">
        <f t="shared" si="9"/>
        <v>0.22010269999999998</v>
      </c>
      <c r="J150" s="8">
        <v>0.4802955</v>
      </c>
      <c r="K150" s="8">
        <v>0.22010269999999998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f t="shared" si="2"/>
        <v>0</v>
      </c>
      <c r="S150" s="8">
        <f t="shared" si="3"/>
        <v>0</v>
      </c>
      <c r="T150" s="8">
        <f t="shared" si="10"/>
        <v>-0.2601928</v>
      </c>
      <c r="U150" s="8">
        <f>T150/H150*100</f>
        <v>-54.17348278299505</v>
      </c>
      <c r="V150" s="1" t="s">
        <v>512</v>
      </c>
    </row>
    <row r="151" spans="1:22" ht="12">
      <c r="A151" s="12"/>
      <c r="B151" s="17" t="s">
        <v>102</v>
      </c>
      <c r="C151" s="33" t="s">
        <v>228</v>
      </c>
      <c r="D151" s="8">
        <v>0</v>
      </c>
      <c r="E151" s="8">
        <v>0</v>
      </c>
      <c r="F151" s="8">
        <v>0</v>
      </c>
      <c r="G151" s="8">
        <v>0</v>
      </c>
      <c r="H151" s="8">
        <f t="shared" si="8"/>
        <v>0</v>
      </c>
      <c r="I151" s="8">
        <f t="shared" si="9"/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f t="shared" si="2"/>
        <v>0</v>
      </c>
      <c r="S151" s="8">
        <f t="shared" si="3"/>
        <v>0</v>
      </c>
      <c r="T151" s="8">
        <f t="shared" si="10"/>
        <v>0</v>
      </c>
      <c r="U151" s="8">
        <v>0</v>
      </c>
      <c r="V151" s="1"/>
    </row>
    <row r="152" spans="1:22" ht="24">
      <c r="A152" s="12"/>
      <c r="B152" s="18" t="s">
        <v>245</v>
      </c>
      <c r="C152" s="33" t="s">
        <v>228</v>
      </c>
      <c r="D152" s="8">
        <v>0.13555939</v>
      </c>
      <c r="E152" s="8">
        <v>0</v>
      </c>
      <c r="F152" s="8">
        <v>0</v>
      </c>
      <c r="G152" s="8">
        <v>0</v>
      </c>
      <c r="H152" s="8">
        <f t="shared" si="8"/>
        <v>0.13555939</v>
      </c>
      <c r="I152" s="8">
        <f t="shared" si="9"/>
        <v>0.08279865</v>
      </c>
      <c r="J152" s="8">
        <v>0.13555939</v>
      </c>
      <c r="K152" s="8">
        <v>0.08279865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f t="shared" si="2"/>
        <v>0</v>
      </c>
      <c r="S152" s="8">
        <f t="shared" si="3"/>
        <v>0</v>
      </c>
      <c r="T152" s="8">
        <f t="shared" si="10"/>
        <v>-0.05276074</v>
      </c>
      <c r="U152" s="8">
        <f>T152/H152*100</f>
        <v>-38.920756430078356</v>
      </c>
      <c r="V152" s="1" t="s">
        <v>512</v>
      </c>
    </row>
    <row r="153" spans="1:22" ht="24">
      <c r="A153" s="12"/>
      <c r="B153" s="18" t="s">
        <v>246</v>
      </c>
      <c r="C153" s="33" t="s">
        <v>228</v>
      </c>
      <c r="D153" s="8">
        <v>0.12527274</v>
      </c>
      <c r="E153" s="8">
        <v>0</v>
      </c>
      <c r="F153" s="8">
        <v>0</v>
      </c>
      <c r="G153" s="8">
        <v>0</v>
      </c>
      <c r="H153" s="8">
        <f t="shared" si="8"/>
        <v>0.12527274</v>
      </c>
      <c r="I153" s="8">
        <f t="shared" si="9"/>
        <v>0.19849397</v>
      </c>
      <c r="J153" s="8">
        <v>0.12527274</v>
      </c>
      <c r="K153" s="8">
        <v>0.19849397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f t="shared" si="2"/>
        <v>0</v>
      </c>
      <c r="S153" s="8">
        <f t="shared" si="3"/>
        <v>0</v>
      </c>
      <c r="T153" s="8">
        <f t="shared" si="10"/>
        <v>0.07322123</v>
      </c>
      <c r="U153" s="8">
        <f>T153/H153*100</f>
        <v>58.449451971753795</v>
      </c>
      <c r="V153" s="1" t="s">
        <v>512</v>
      </c>
    </row>
    <row r="154" spans="1:22" ht="12">
      <c r="A154" s="12"/>
      <c r="B154" s="17" t="s">
        <v>149</v>
      </c>
      <c r="C154" s="33"/>
      <c r="D154" s="8">
        <v>0</v>
      </c>
      <c r="E154" s="8">
        <v>0</v>
      </c>
      <c r="F154" s="8">
        <v>0</v>
      </c>
      <c r="G154" s="8">
        <v>0</v>
      </c>
      <c r="H154" s="8">
        <f t="shared" si="8"/>
        <v>0</v>
      </c>
      <c r="I154" s="8">
        <f t="shared" si="9"/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f t="shared" si="2"/>
        <v>0</v>
      </c>
      <c r="S154" s="8">
        <f t="shared" si="3"/>
        <v>0</v>
      </c>
      <c r="T154" s="8">
        <f t="shared" si="10"/>
        <v>0</v>
      </c>
      <c r="U154" s="8">
        <v>0</v>
      </c>
      <c r="V154" s="1"/>
    </row>
    <row r="155" spans="1:22" ht="12">
      <c r="A155" s="12"/>
      <c r="B155" s="18" t="s">
        <v>247</v>
      </c>
      <c r="C155" s="33" t="s">
        <v>228</v>
      </c>
      <c r="D155" s="8">
        <v>0.12527274</v>
      </c>
      <c r="E155" s="8">
        <v>0</v>
      </c>
      <c r="F155" s="8">
        <v>0</v>
      </c>
      <c r="G155" s="8">
        <v>0</v>
      </c>
      <c r="H155" s="8">
        <f t="shared" si="8"/>
        <v>0</v>
      </c>
      <c r="I155" s="8">
        <f t="shared" si="9"/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f t="shared" si="2"/>
        <v>0</v>
      </c>
      <c r="S155" s="8">
        <f t="shared" si="3"/>
        <v>0</v>
      </c>
      <c r="T155" s="8">
        <f t="shared" si="10"/>
        <v>0</v>
      </c>
      <c r="U155" s="8">
        <v>0</v>
      </c>
      <c r="V155" s="1"/>
    </row>
    <row r="156" spans="1:22" ht="12">
      <c r="A156" s="12"/>
      <c r="B156" s="17" t="s">
        <v>92</v>
      </c>
      <c r="C156" s="33"/>
      <c r="D156" s="8">
        <v>0</v>
      </c>
      <c r="E156" s="8">
        <v>0</v>
      </c>
      <c r="F156" s="8">
        <v>0</v>
      </c>
      <c r="G156" s="8">
        <v>0</v>
      </c>
      <c r="H156" s="8">
        <f t="shared" si="8"/>
        <v>0</v>
      </c>
      <c r="I156" s="8">
        <f t="shared" si="9"/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f t="shared" si="2"/>
        <v>0</v>
      </c>
      <c r="S156" s="8">
        <f t="shared" si="3"/>
        <v>0</v>
      </c>
      <c r="T156" s="8">
        <f t="shared" si="10"/>
        <v>0</v>
      </c>
      <c r="U156" s="8">
        <v>0</v>
      </c>
      <c r="V156" s="1"/>
    </row>
    <row r="157" spans="1:22" ht="24">
      <c r="A157" s="12"/>
      <c r="B157" s="18" t="s">
        <v>248</v>
      </c>
      <c r="C157" s="33" t="s">
        <v>228</v>
      </c>
      <c r="D157" s="8">
        <v>0</v>
      </c>
      <c r="E157" s="8">
        <v>0</v>
      </c>
      <c r="F157" s="8">
        <v>0</v>
      </c>
      <c r="G157" s="8">
        <v>0</v>
      </c>
      <c r="H157" s="8">
        <f t="shared" si="8"/>
        <v>0</v>
      </c>
      <c r="I157" s="8">
        <f t="shared" si="9"/>
        <v>0.1006071</v>
      </c>
      <c r="J157" s="8">
        <v>0</v>
      </c>
      <c r="K157" s="8">
        <v>0.1006071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f t="shared" si="2"/>
        <v>0</v>
      </c>
      <c r="S157" s="8">
        <f t="shared" si="3"/>
        <v>0</v>
      </c>
      <c r="T157" s="8">
        <f t="shared" si="10"/>
        <v>0.1006071</v>
      </c>
      <c r="U157" s="8">
        <v>0</v>
      </c>
      <c r="V157" s="1" t="s">
        <v>506</v>
      </c>
    </row>
    <row r="158" spans="1:22" ht="12">
      <c r="A158" s="12"/>
      <c r="B158" s="17" t="s">
        <v>150</v>
      </c>
      <c r="C158" s="33"/>
      <c r="D158" s="8">
        <v>0</v>
      </c>
      <c r="E158" s="8">
        <v>0</v>
      </c>
      <c r="F158" s="8">
        <v>0</v>
      </c>
      <c r="G158" s="8">
        <v>0</v>
      </c>
      <c r="H158" s="8">
        <f t="shared" si="8"/>
        <v>0</v>
      </c>
      <c r="I158" s="8">
        <f t="shared" si="9"/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f t="shared" si="2"/>
        <v>0</v>
      </c>
      <c r="S158" s="8">
        <f t="shared" si="3"/>
        <v>0</v>
      </c>
      <c r="T158" s="8">
        <f t="shared" si="10"/>
        <v>0</v>
      </c>
      <c r="U158" s="8">
        <v>0</v>
      </c>
      <c r="V158" s="1"/>
    </row>
    <row r="159" spans="1:22" ht="12">
      <c r="A159" s="12"/>
      <c r="B159" s="18" t="s">
        <v>249</v>
      </c>
      <c r="C159" s="33" t="s">
        <v>228</v>
      </c>
      <c r="D159" s="8">
        <v>0.06022729</v>
      </c>
      <c r="E159" s="8">
        <v>0</v>
      </c>
      <c r="F159" s="8">
        <v>0</v>
      </c>
      <c r="G159" s="8">
        <v>0</v>
      </c>
      <c r="H159" s="8">
        <f t="shared" si="8"/>
        <v>0</v>
      </c>
      <c r="I159" s="8">
        <f t="shared" si="9"/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f t="shared" si="2"/>
        <v>0</v>
      </c>
      <c r="S159" s="8">
        <f t="shared" si="3"/>
        <v>0</v>
      </c>
      <c r="T159" s="8">
        <f t="shared" si="10"/>
        <v>0</v>
      </c>
      <c r="U159" s="8">
        <v>0</v>
      </c>
      <c r="V159" s="1"/>
    </row>
    <row r="160" spans="1:22" ht="12">
      <c r="A160" s="12"/>
      <c r="B160" s="18" t="s">
        <v>250</v>
      </c>
      <c r="C160" s="33" t="s">
        <v>228</v>
      </c>
      <c r="D160" s="8">
        <v>0.13555939</v>
      </c>
      <c r="E160" s="8">
        <v>0</v>
      </c>
      <c r="F160" s="8">
        <v>0</v>
      </c>
      <c r="G160" s="8">
        <v>0</v>
      </c>
      <c r="H160" s="8">
        <f t="shared" si="8"/>
        <v>0</v>
      </c>
      <c r="I160" s="8">
        <f t="shared" si="9"/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  <c r="R160" s="8">
        <f t="shared" si="2"/>
        <v>0</v>
      </c>
      <c r="S160" s="8">
        <f t="shared" si="3"/>
        <v>0</v>
      </c>
      <c r="T160" s="8">
        <f t="shared" si="10"/>
        <v>0</v>
      </c>
      <c r="U160" s="8">
        <v>0</v>
      </c>
      <c r="V160" s="1"/>
    </row>
    <row r="161" spans="1:22" ht="12">
      <c r="A161" s="12"/>
      <c r="B161" s="18" t="s">
        <v>251</v>
      </c>
      <c r="C161" s="33" t="s">
        <v>228</v>
      </c>
      <c r="D161" s="8">
        <v>0.06263637</v>
      </c>
      <c r="E161" s="8">
        <v>0</v>
      </c>
      <c r="F161" s="8">
        <v>0</v>
      </c>
      <c r="G161" s="8">
        <v>0</v>
      </c>
      <c r="H161" s="8">
        <f t="shared" si="8"/>
        <v>0</v>
      </c>
      <c r="I161" s="8">
        <f t="shared" si="9"/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f t="shared" si="2"/>
        <v>0</v>
      </c>
      <c r="S161" s="8">
        <f t="shared" si="3"/>
        <v>0</v>
      </c>
      <c r="T161" s="8">
        <f t="shared" si="10"/>
        <v>0</v>
      </c>
      <c r="U161" s="8">
        <v>0</v>
      </c>
      <c r="V161" s="1"/>
    </row>
    <row r="162" spans="1:22" ht="24">
      <c r="A162" s="15" t="s">
        <v>155</v>
      </c>
      <c r="B162" s="20" t="s">
        <v>94</v>
      </c>
      <c r="C162" s="37" t="s">
        <v>252</v>
      </c>
      <c r="D162" s="8">
        <v>1.2390721</v>
      </c>
      <c r="E162" s="8">
        <v>0</v>
      </c>
      <c r="F162" s="8">
        <v>0</v>
      </c>
      <c r="G162" s="8">
        <v>0</v>
      </c>
      <c r="H162" s="8">
        <f t="shared" si="8"/>
        <v>0</v>
      </c>
      <c r="I162" s="8">
        <f t="shared" si="9"/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f t="shared" si="2"/>
        <v>0</v>
      </c>
      <c r="S162" s="8">
        <f t="shared" si="3"/>
        <v>0</v>
      </c>
      <c r="T162" s="8">
        <f t="shared" si="10"/>
        <v>0</v>
      </c>
      <c r="U162" s="8">
        <v>0</v>
      </c>
      <c r="V162" s="1"/>
    </row>
    <row r="163" spans="1:22" ht="12">
      <c r="A163" s="12"/>
      <c r="B163" s="17" t="s">
        <v>173</v>
      </c>
      <c r="C163" s="24"/>
      <c r="D163" s="8">
        <v>0</v>
      </c>
      <c r="E163" s="8">
        <v>0</v>
      </c>
      <c r="F163" s="8">
        <v>0</v>
      </c>
      <c r="G163" s="8">
        <v>0</v>
      </c>
      <c r="H163" s="8">
        <f t="shared" si="8"/>
        <v>0</v>
      </c>
      <c r="I163" s="8">
        <f t="shared" si="9"/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f t="shared" si="2"/>
        <v>0</v>
      </c>
      <c r="S163" s="8">
        <f t="shared" si="3"/>
        <v>0</v>
      </c>
      <c r="T163" s="8">
        <f t="shared" si="10"/>
        <v>0</v>
      </c>
      <c r="U163" s="8">
        <v>0</v>
      </c>
      <c r="V163" s="1"/>
    </row>
    <row r="164" spans="1:22" ht="12">
      <c r="A164" s="12"/>
      <c r="B164" s="17" t="s">
        <v>101</v>
      </c>
      <c r="C164" s="24"/>
      <c r="D164" s="8">
        <v>0</v>
      </c>
      <c r="E164" s="8">
        <v>0</v>
      </c>
      <c r="F164" s="8">
        <v>0</v>
      </c>
      <c r="G164" s="8">
        <v>0</v>
      </c>
      <c r="H164" s="8">
        <f t="shared" si="8"/>
        <v>0</v>
      </c>
      <c r="I164" s="8">
        <f t="shared" si="9"/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f aca="true" t="shared" si="11" ref="R164:S168">F164</f>
        <v>0</v>
      </c>
      <c r="S164" s="8">
        <f t="shared" si="11"/>
        <v>0</v>
      </c>
      <c r="T164" s="8">
        <f t="shared" si="10"/>
        <v>0</v>
      </c>
      <c r="U164" s="8">
        <v>0</v>
      </c>
      <c r="V164" s="9"/>
    </row>
    <row r="165" spans="1:22" ht="24">
      <c r="A165" s="12"/>
      <c r="B165" s="18" t="s">
        <v>253</v>
      </c>
      <c r="C165" s="24" t="s">
        <v>252</v>
      </c>
      <c r="D165" s="8">
        <v>1.2390721</v>
      </c>
      <c r="E165" s="8">
        <v>0</v>
      </c>
      <c r="F165" s="8">
        <v>0</v>
      </c>
      <c r="G165" s="8">
        <v>0</v>
      </c>
      <c r="H165" s="8">
        <f t="shared" si="8"/>
        <v>0</v>
      </c>
      <c r="I165" s="8">
        <f t="shared" si="9"/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f t="shared" si="11"/>
        <v>0</v>
      </c>
      <c r="S165" s="8">
        <f t="shared" si="11"/>
        <v>0</v>
      </c>
      <c r="T165" s="8">
        <f t="shared" si="10"/>
        <v>0</v>
      </c>
      <c r="U165" s="8">
        <v>0</v>
      </c>
      <c r="V165" s="1"/>
    </row>
    <row r="166" spans="1:22" ht="24">
      <c r="A166" s="15" t="s">
        <v>156</v>
      </c>
      <c r="B166" s="20" t="s">
        <v>95</v>
      </c>
      <c r="C166" s="37" t="s">
        <v>254</v>
      </c>
      <c r="D166" s="8">
        <v>2.7758030000000002</v>
      </c>
      <c r="E166" s="8">
        <v>0</v>
      </c>
      <c r="F166" s="8">
        <v>0</v>
      </c>
      <c r="G166" s="8">
        <v>0</v>
      </c>
      <c r="H166" s="8">
        <f t="shared" si="8"/>
        <v>0.653581</v>
      </c>
      <c r="I166" s="8">
        <f t="shared" si="9"/>
        <v>0.67300865</v>
      </c>
      <c r="J166" s="8">
        <v>0.653581</v>
      </c>
      <c r="K166" s="8">
        <v>0.67300865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f t="shared" si="11"/>
        <v>0</v>
      </c>
      <c r="S166" s="8">
        <f t="shared" si="11"/>
        <v>0</v>
      </c>
      <c r="T166" s="8">
        <f t="shared" si="10"/>
        <v>0.01942765000000002</v>
      </c>
      <c r="U166" s="8">
        <f>T166/H166*100</f>
        <v>2.972493080429208</v>
      </c>
      <c r="V166" s="1"/>
    </row>
    <row r="167" spans="1:22" ht="12">
      <c r="A167" s="12"/>
      <c r="B167" s="17" t="s">
        <v>173</v>
      </c>
      <c r="C167" s="24"/>
      <c r="D167" s="8">
        <v>0</v>
      </c>
      <c r="E167" s="8">
        <v>0</v>
      </c>
      <c r="F167" s="8">
        <v>0</v>
      </c>
      <c r="G167" s="8">
        <v>0</v>
      </c>
      <c r="H167" s="8">
        <f t="shared" si="8"/>
        <v>0</v>
      </c>
      <c r="I167" s="8">
        <f t="shared" si="9"/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f t="shared" si="11"/>
        <v>0</v>
      </c>
      <c r="S167" s="8">
        <f t="shared" si="11"/>
        <v>0</v>
      </c>
      <c r="T167" s="8">
        <f t="shared" si="10"/>
        <v>0</v>
      </c>
      <c r="U167" s="8">
        <v>0</v>
      </c>
      <c r="V167" s="1"/>
    </row>
    <row r="168" spans="1:22" ht="12">
      <c r="A168" s="12"/>
      <c r="B168" s="17" t="s">
        <v>101</v>
      </c>
      <c r="C168" s="24"/>
      <c r="D168" s="8">
        <v>0</v>
      </c>
      <c r="E168" s="8">
        <v>0</v>
      </c>
      <c r="F168" s="8">
        <v>0</v>
      </c>
      <c r="G168" s="8">
        <v>0</v>
      </c>
      <c r="H168" s="8">
        <f t="shared" si="8"/>
        <v>0</v>
      </c>
      <c r="I168" s="8">
        <f t="shared" si="9"/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f t="shared" si="11"/>
        <v>0</v>
      </c>
      <c r="S168" s="8">
        <f t="shared" si="11"/>
        <v>0</v>
      </c>
      <c r="T168" s="8">
        <f t="shared" si="10"/>
        <v>0</v>
      </c>
      <c r="U168" s="8">
        <v>0</v>
      </c>
      <c r="V168" s="1"/>
    </row>
    <row r="169" spans="1:22" ht="24">
      <c r="A169" s="12"/>
      <c r="B169" s="19" t="s">
        <v>255</v>
      </c>
      <c r="C169" s="24" t="s">
        <v>254</v>
      </c>
      <c r="D169" s="8">
        <v>0.40763099999999997</v>
      </c>
      <c r="E169" s="8">
        <v>0</v>
      </c>
      <c r="F169" s="8">
        <v>0</v>
      </c>
      <c r="G169" s="8">
        <v>0</v>
      </c>
      <c r="H169" s="8">
        <f t="shared" si="8"/>
        <v>0</v>
      </c>
      <c r="I169" s="8">
        <f t="shared" si="9"/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f aca="true" t="shared" si="12" ref="R169:S177">F169</f>
        <v>0</v>
      </c>
      <c r="S169" s="8">
        <f t="shared" si="12"/>
        <v>0</v>
      </c>
      <c r="T169" s="8">
        <f t="shared" si="10"/>
        <v>0</v>
      </c>
      <c r="U169" s="8">
        <v>0</v>
      </c>
      <c r="V169" s="1"/>
    </row>
    <row r="170" spans="1:22" ht="24">
      <c r="A170" s="12"/>
      <c r="B170" s="19" t="s">
        <v>256</v>
      </c>
      <c r="C170" s="24" t="s">
        <v>254</v>
      </c>
      <c r="D170" s="8">
        <v>0.679385</v>
      </c>
      <c r="E170" s="8">
        <v>0</v>
      </c>
      <c r="F170" s="8">
        <v>0</v>
      </c>
      <c r="G170" s="8">
        <v>0</v>
      </c>
      <c r="H170" s="8">
        <f t="shared" si="8"/>
        <v>0</v>
      </c>
      <c r="I170" s="8">
        <f t="shared" si="9"/>
        <v>0.33504071999999996</v>
      </c>
      <c r="J170" s="8">
        <v>0</v>
      </c>
      <c r="K170" s="8">
        <v>0.33504071999999996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f t="shared" si="12"/>
        <v>0</v>
      </c>
      <c r="S170" s="8">
        <f t="shared" si="12"/>
        <v>0</v>
      </c>
      <c r="T170" s="8">
        <f t="shared" si="10"/>
        <v>0.33504071999999996</v>
      </c>
      <c r="U170" s="8">
        <v>0</v>
      </c>
      <c r="V170" s="1" t="s">
        <v>507</v>
      </c>
    </row>
    <row r="171" spans="1:22" ht="24">
      <c r="A171" s="12"/>
      <c r="B171" s="19" t="s">
        <v>257</v>
      </c>
      <c r="C171" s="24" t="s">
        <v>254</v>
      </c>
      <c r="D171" s="8">
        <v>0.12551500000000002</v>
      </c>
      <c r="E171" s="8">
        <v>0</v>
      </c>
      <c r="F171" s="8">
        <v>0</v>
      </c>
      <c r="G171" s="8">
        <v>0</v>
      </c>
      <c r="H171" s="8">
        <f t="shared" si="8"/>
        <v>0</v>
      </c>
      <c r="I171" s="8">
        <f t="shared" si="9"/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f t="shared" si="12"/>
        <v>0</v>
      </c>
      <c r="S171" s="8">
        <f t="shared" si="12"/>
        <v>0</v>
      </c>
      <c r="T171" s="8">
        <f t="shared" si="10"/>
        <v>0</v>
      </c>
      <c r="U171" s="8">
        <v>0</v>
      </c>
      <c r="V171" s="1"/>
    </row>
    <row r="172" spans="1:22" ht="24">
      <c r="A172" s="12"/>
      <c r="B172" s="19" t="s">
        <v>258</v>
      </c>
      <c r="C172" s="24" t="s">
        <v>254</v>
      </c>
      <c r="D172" s="8">
        <v>0.12551500000000002</v>
      </c>
      <c r="E172" s="8">
        <v>0</v>
      </c>
      <c r="F172" s="8">
        <v>0</v>
      </c>
      <c r="G172" s="8">
        <v>0</v>
      </c>
      <c r="H172" s="8">
        <f t="shared" si="8"/>
        <v>0</v>
      </c>
      <c r="I172" s="8">
        <f t="shared" si="9"/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f t="shared" si="12"/>
        <v>0</v>
      </c>
      <c r="S172" s="8">
        <f t="shared" si="12"/>
        <v>0</v>
      </c>
      <c r="T172" s="8">
        <f t="shared" si="10"/>
        <v>0</v>
      </c>
      <c r="U172" s="8">
        <v>0</v>
      </c>
      <c r="V172" s="1"/>
    </row>
    <row r="173" spans="1:22" ht="24">
      <c r="A173" s="12"/>
      <c r="B173" s="19" t="s">
        <v>259</v>
      </c>
      <c r="C173" s="24" t="s">
        <v>254</v>
      </c>
      <c r="D173" s="8">
        <v>0.135877</v>
      </c>
      <c r="E173" s="8">
        <v>0</v>
      </c>
      <c r="F173" s="8">
        <v>0</v>
      </c>
      <c r="G173" s="8">
        <v>0</v>
      </c>
      <c r="H173" s="8">
        <f t="shared" si="8"/>
        <v>0</v>
      </c>
      <c r="I173" s="8">
        <f t="shared" si="9"/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f t="shared" si="12"/>
        <v>0</v>
      </c>
      <c r="S173" s="8">
        <f t="shared" si="12"/>
        <v>0</v>
      </c>
      <c r="T173" s="8">
        <f t="shared" si="10"/>
        <v>0</v>
      </c>
      <c r="U173" s="8">
        <v>0</v>
      </c>
      <c r="V173" s="1"/>
    </row>
    <row r="174" spans="1:22" ht="24">
      <c r="A174" s="12"/>
      <c r="B174" s="19" t="s">
        <v>260</v>
      </c>
      <c r="C174" s="24" t="s">
        <v>254</v>
      </c>
      <c r="D174" s="8">
        <v>0.12551500000000002</v>
      </c>
      <c r="E174" s="8">
        <v>0</v>
      </c>
      <c r="F174" s="8">
        <v>0</v>
      </c>
      <c r="G174" s="8">
        <v>0</v>
      </c>
      <c r="H174" s="8">
        <f t="shared" si="8"/>
        <v>0</v>
      </c>
      <c r="I174" s="8">
        <f t="shared" si="9"/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f t="shared" si="12"/>
        <v>0</v>
      </c>
      <c r="S174" s="8">
        <f t="shared" si="12"/>
        <v>0</v>
      </c>
      <c r="T174" s="8">
        <f t="shared" si="10"/>
        <v>0</v>
      </c>
      <c r="U174" s="8">
        <v>0</v>
      </c>
      <c r="V174" s="1"/>
    </row>
    <row r="175" spans="1:22" ht="24">
      <c r="A175" s="12"/>
      <c r="B175" s="19" t="s">
        <v>261</v>
      </c>
      <c r="C175" s="24" t="s">
        <v>254</v>
      </c>
      <c r="D175" s="8">
        <v>0.12551500000000002</v>
      </c>
      <c r="E175" s="8">
        <v>0</v>
      </c>
      <c r="F175" s="8">
        <v>0</v>
      </c>
      <c r="G175" s="8">
        <v>0</v>
      </c>
      <c r="H175" s="8">
        <f t="shared" si="8"/>
        <v>0</v>
      </c>
      <c r="I175" s="8">
        <f t="shared" si="9"/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f t="shared" si="12"/>
        <v>0</v>
      </c>
      <c r="S175" s="8">
        <f t="shared" si="12"/>
        <v>0</v>
      </c>
      <c r="T175" s="8">
        <f t="shared" si="10"/>
        <v>0</v>
      </c>
      <c r="U175" s="8">
        <v>0</v>
      </c>
      <c r="V175" s="1"/>
    </row>
    <row r="176" spans="1:22" ht="24">
      <c r="A176" s="12"/>
      <c r="B176" s="19" t="s">
        <v>262</v>
      </c>
      <c r="C176" s="24" t="s">
        <v>254</v>
      </c>
      <c r="D176" s="8">
        <v>0.135877</v>
      </c>
      <c r="E176" s="8">
        <v>0</v>
      </c>
      <c r="F176" s="8">
        <v>0</v>
      </c>
      <c r="G176" s="8">
        <v>0</v>
      </c>
      <c r="H176" s="8">
        <f t="shared" si="8"/>
        <v>0</v>
      </c>
      <c r="I176" s="8">
        <f t="shared" si="9"/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f t="shared" si="12"/>
        <v>0</v>
      </c>
      <c r="S176" s="8">
        <f t="shared" si="12"/>
        <v>0</v>
      </c>
      <c r="T176" s="8">
        <f t="shared" si="10"/>
        <v>0</v>
      </c>
      <c r="U176" s="8">
        <v>0</v>
      </c>
      <c r="V176" s="1"/>
    </row>
    <row r="177" spans="1:22" ht="24">
      <c r="A177" s="12"/>
      <c r="B177" s="19" t="s">
        <v>263</v>
      </c>
      <c r="C177" s="24" t="s">
        <v>254</v>
      </c>
      <c r="D177" s="8">
        <v>0.12551500000000002</v>
      </c>
      <c r="E177" s="8">
        <v>0</v>
      </c>
      <c r="F177" s="8">
        <v>0</v>
      </c>
      <c r="G177" s="8">
        <v>0</v>
      </c>
      <c r="H177" s="8">
        <f t="shared" si="8"/>
        <v>0</v>
      </c>
      <c r="I177" s="8">
        <f t="shared" si="9"/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f t="shared" si="12"/>
        <v>0</v>
      </c>
      <c r="S177" s="8">
        <f t="shared" si="12"/>
        <v>0</v>
      </c>
      <c r="T177" s="8">
        <f t="shared" si="10"/>
        <v>0</v>
      </c>
      <c r="U177" s="8">
        <v>0</v>
      </c>
      <c r="V177" s="1"/>
    </row>
    <row r="178" spans="1:22" ht="12">
      <c r="A178" s="12"/>
      <c r="B178" s="17" t="s">
        <v>90</v>
      </c>
      <c r="C178" s="24"/>
      <c r="D178" s="8">
        <v>0</v>
      </c>
      <c r="E178" s="8">
        <v>0</v>
      </c>
      <c r="F178" s="8">
        <v>0</v>
      </c>
      <c r="G178" s="8">
        <v>0</v>
      </c>
      <c r="H178" s="8">
        <f t="shared" si="8"/>
        <v>0</v>
      </c>
      <c r="I178" s="8">
        <f t="shared" si="9"/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f aca="true" t="shared" si="13" ref="R178:S184">F178</f>
        <v>0</v>
      </c>
      <c r="S178" s="8">
        <f t="shared" si="13"/>
        <v>0</v>
      </c>
      <c r="T178" s="8">
        <f t="shared" si="10"/>
        <v>0</v>
      </c>
      <c r="U178" s="8">
        <v>0</v>
      </c>
      <c r="V178" s="1"/>
    </row>
    <row r="179" spans="1:22" ht="36">
      <c r="A179" s="12"/>
      <c r="B179" s="19" t="s">
        <v>264</v>
      </c>
      <c r="C179" s="24" t="s">
        <v>254</v>
      </c>
      <c r="D179" s="8">
        <v>0.653581</v>
      </c>
      <c r="E179" s="8">
        <v>0</v>
      </c>
      <c r="F179" s="8">
        <v>0</v>
      </c>
      <c r="G179" s="8">
        <v>0</v>
      </c>
      <c r="H179" s="8">
        <f t="shared" si="8"/>
        <v>0.653581</v>
      </c>
      <c r="I179" s="8">
        <f t="shared" si="9"/>
        <v>0.33796793</v>
      </c>
      <c r="J179" s="8">
        <v>0.653581</v>
      </c>
      <c r="K179" s="8">
        <v>0.33796793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f t="shared" si="13"/>
        <v>0</v>
      </c>
      <c r="S179" s="8">
        <f t="shared" si="13"/>
        <v>0</v>
      </c>
      <c r="T179" s="8">
        <f t="shared" si="10"/>
        <v>-0.31561306999999994</v>
      </c>
      <c r="U179" s="8">
        <f>T179/H179*100</f>
        <v>-48.289817176447905</v>
      </c>
      <c r="V179" s="1" t="s">
        <v>512</v>
      </c>
    </row>
    <row r="180" spans="1:22" ht="24">
      <c r="A180" s="12"/>
      <c r="B180" s="19" t="s">
        <v>265</v>
      </c>
      <c r="C180" s="24" t="s">
        <v>254</v>
      </c>
      <c r="D180" s="8">
        <v>0.135877</v>
      </c>
      <c r="E180" s="8">
        <v>0</v>
      </c>
      <c r="F180" s="8">
        <v>0</v>
      </c>
      <c r="G180" s="8">
        <v>0</v>
      </c>
      <c r="H180" s="8">
        <f t="shared" si="8"/>
        <v>0</v>
      </c>
      <c r="I180" s="8">
        <f t="shared" si="9"/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f t="shared" si="13"/>
        <v>0</v>
      </c>
      <c r="S180" s="8">
        <f t="shared" si="13"/>
        <v>0</v>
      </c>
      <c r="T180" s="8">
        <f t="shared" si="10"/>
        <v>0</v>
      </c>
      <c r="U180" s="8">
        <v>0</v>
      </c>
      <c r="V180" s="1"/>
    </row>
    <row r="181" spans="1:22" ht="24">
      <c r="A181" s="15" t="s">
        <v>96</v>
      </c>
      <c r="B181" s="21" t="s">
        <v>97</v>
      </c>
      <c r="C181" s="38" t="s">
        <v>32</v>
      </c>
      <c r="D181" s="8">
        <v>80.58680434763866</v>
      </c>
      <c r="E181" s="8">
        <v>0</v>
      </c>
      <c r="F181" s="8">
        <v>0</v>
      </c>
      <c r="G181" s="8">
        <v>0</v>
      </c>
      <c r="H181" s="8">
        <f t="shared" si="8"/>
        <v>12.815722641180002</v>
      </c>
      <c r="I181" s="8">
        <f t="shared" si="9"/>
        <v>11.536403959999998</v>
      </c>
      <c r="J181" s="8">
        <v>12.815722641180002</v>
      </c>
      <c r="K181" s="8">
        <v>11.536403959999998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f t="shared" si="13"/>
        <v>0</v>
      </c>
      <c r="S181" s="8">
        <f t="shared" si="13"/>
        <v>0</v>
      </c>
      <c r="T181" s="8">
        <f t="shared" si="10"/>
        <v>-1.2793186811800048</v>
      </c>
      <c r="U181" s="8">
        <f>T181/H181*100</f>
        <v>-9.98241548291039</v>
      </c>
      <c r="V181" s="1"/>
    </row>
    <row r="182" spans="1:22" ht="12">
      <c r="A182" s="15" t="s">
        <v>98</v>
      </c>
      <c r="B182" s="21" t="s">
        <v>99</v>
      </c>
      <c r="C182" s="38" t="s">
        <v>32</v>
      </c>
      <c r="D182" s="8">
        <v>69.43779234763868</v>
      </c>
      <c r="E182" s="8">
        <v>0</v>
      </c>
      <c r="F182" s="8">
        <v>0</v>
      </c>
      <c r="G182" s="8">
        <v>0</v>
      </c>
      <c r="H182" s="8">
        <f t="shared" si="8"/>
        <v>12.815722641180002</v>
      </c>
      <c r="I182" s="8">
        <f t="shared" si="9"/>
        <v>11.536403959999998</v>
      </c>
      <c r="J182" s="8">
        <v>12.815722641180002</v>
      </c>
      <c r="K182" s="8">
        <v>11.536403959999998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f t="shared" si="13"/>
        <v>0</v>
      </c>
      <c r="S182" s="8">
        <f t="shared" si="13"/>
        <v>0</v>
      </c>
      <c r="T182" s="8">
        <f t="shared" si="10"/>
        <v>-1.2793186811800048</v>
      </c>
      <c r="U182" s="8">
        <f>T182/H182*100</f>
        <v>-9.98241548291039</v>
      </c>
      <c r="V182" s="1"/>
    </row>
    <row r="183" spans="1:22" ht="12">
      <c r="A183" s="15" t="s">
        <v>157</v>
      </c>
      <c r="B183" s="20" t="s">
        <v>100</v>
      </c>
      <c r="C183" s="37" t="s">
        <v>266</v>
      </c>
      <c r="D183" s="8">
        <v>48.99637695404001</v>
      </c>
      <c r="E183" s="8">
        <v>0</v>
      </c>
      <c r="F183" s="8">
        <v>0</v>
      </c>
      <c r="G183" s="8">
        <v>0</v>
      </c>
      <c r="H183" s="8">
        <f t="shared" si="8"/>
        <v>12.815722641180002</v>
      </c>
      <c r="I183" s="8">
        <f t="shared" si="9"/>
        <v>10.714370719999998</v>
      </c>
      <c r="J183" s="8">
        <v>12.815722641180002</v>
      </c>
      <c r="K183" s="8">
        <v>10.714370719999998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f t="shared" si="13"/>
        <v>0</v>
      </c>
      <c r="S183" s="8">
        <f t="shared" si="13"/>
        <v>0</v>
      </c>
      <c r="T183" s="8">
        <f t="shared" si="10"/>
        <v>-2.1013519211800045</v>
      </c>
      <c r="U183" s="8">
        <f>T183/H183*100</f>
        <v>-16.396671338905655</v>
      </c>
      <c r="V183" s="1"/>
    </row>
    <row r="184" spans="1:22" ht="12">
      <c r="A184" s="12"/>
      <c r="B184" s="17" t="s">
        <v>173</v>
      </c>
      <c r="C184" s="39"/>
      <c r="D184" s="8">
        <v>0</v>
      </c>
      <c r="E184" s="8">
        <v>0</v>
      </c>
      <c r="F184" s="8">
        <v>0</v>
      </c>
      <c r="G184" s="8">
        <v>0</v>
      </c>
      <c r="H184" s="8">
        <f t="shared" si="8"/>
        <v>0</v>
      </c>
      <c r="I184" s="8">
        <f t="shared" si="9"/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f t="shared" si="13"/>
        <v>0</v>
      </c>
      <c r="S184" s="8">
        <f t="shared" si="13"/>
        <v>0</v>
      </c>
      <c r="T184" s="8">
        <f t="shared" si="10"/>
        <v>0</v>
      </c>
      <c r="U184" s="8">
        <v>0</v>
      </c>
      <c r="V184" s="1"/>
    </row>
    <row r="185" spans="1:22" ht="12">
      <c r="A185" s="12"/>
      <c r="B185" s="17" t="s">
        <v>174</v>
      </c>
      <c r="C185" s="24"/>
      <c r="D185" s="8">
        <v>0</v>
      </c>
      <c r="E185" s="8">
        <v>0</v>
      </c>
      <c r="F185" s="8">
        <v>0</v>
      </c>
      <c r="G185" s="8">
        <v>0</v>
      </c>
      <c r="H185" s="8">
        <f t="shared" si="8"/>
        <v>0</v>
      </c>
      <c r="I185" s="8">
        <f t="shared" si="9"/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f aca="true" t="shared" si="14" ref="R185:S193">F185</f>
        <v>0</v>
      </c>
      <c r="S185" s="8">
        <f t="shared" si="14"/>
        <v>0</v>
      </c>
      <c r="T185" s="8">
        <f t="shared" si="10"/>
        <v>0</v>
      </c>
      <c r="U185" s="8">
        <v>0</v>
      </c>
      <c r="V185" s="9"/>
    </row>
    <row r="186" spans="1:22" ht="24">
      <c r="A186" s="12"/>
      <c r="B186" s="18" t="s">
        <v>267</v>
      </c>
      <c r="C186" s="24" t="s">
        <v>266</v>
      </c>
      <c r="D186" s="8">
        <v>0.057480051000000004</v>
      </c>
      <c r="E186" s="8">
        <v>0</v>
      </c>
      <c r="F186" s="8">
        <v>0</v>
      </c>
      <c r="G186" s="8">
        <v>0</v>
      </c>
      <c r="H186" s="8">
        <f t="shared" si="8"/>
        <v>0</v>
      </c>
      <c r="I186" s="8">
        <f t="shared" si="9"/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f t="shared" si="14"/>
        <v>0</v>
      </c>
      <c r="S186" s="8">
        <f t="shared" si="14"/>
        <v>0</v>
      </c>
      <c r="T186" s="8">
        <f t="shared" si="10"/>
        <v>0</v>
      </c>
      <c r="U186" s="8">
        <v>0</v>
      </c>
      <c r="V186" s="9"/>
    </row>
    <row r="187" spans="1:22" ht="48">
      <c r="A187" s="12"/>
      <c r="B187" s="18" t="s">
        <v>268</v>
      </c>
      <c r="C187" s="24" t="s">
        <v>266</v>
      </c>
      <c r="D187" s="8">
        <v>1.2070810710000002</v>
      </c>
      <c r="E187" s="8">
        <v>0</v>
      </c>
      <c r="F187" s="8">
        <v>0</v>
      </c>
      <c r="G187" s="8">
        <v>0</v>
      </c>
      <c r="H187" s="8">
        <f t="shared" si="8"/>
        <v>1.2070810710000002</v>
      </c>
      <c r="I187" s="8">
        <f t="shared" si="9"/>
        <v>0.5723435400000001</v>
      </c>
      <c r="J187" s="8">
        <v>1.2070810710000002</v>
      </c>
      <c r="K187" s="8">
        <v>0.5723435400000001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f t="shared" si="14"/>
        <v>0</v>
      </c>
      <c r="S187" s="8">
        <f t="shared" si="14"/>
        <v>0</v>
      </c>
      <c r="T187" s="8">
        <f t="shared" si="10"/>
        <v>-0.6347375310000001</v>
      </c>
      <c r="U187" s="8">
        <f>T187/H187*100</f>
        <v>-52.58449877555904</v>
      </c>
      <c r="V187" s="1" t="s">
        <v>515</v>
      </c>
    </row>
    <row r="188" spans="1:22" ht="24">
      <c r="A188" s="12"/>
      <c r="B188" s="18" t="s">
        <v>269</v>
      </c>
      <c r="C188" s="24" t="s">
        <v>266</v>
      </c>
      <c r="D188" s="8">
        <v>0.9886568772</v>
      </c>
      <c r="E188" s="8">
        <v>0</v>
      </c>
      <c r="F188" s="8">
        <v>0</v>
      </c>
      <c r="G188" s="8">
        <v>0</v>
      </c>
      <c r="H188" s="8">
        <f t="shared" si="8"/>
        <v>0</v>
      </c>
      <c r="I188" s="8">
        <f t="shared" si="9"/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f t="shared" si="14"/>
        <v>0</v>
      </c>
      <c r="S188" s="8">
        <f t="shared" si="14"/>
        <v>0</v>
      </c>
      <c r="T188" s="8">
        <f t="shared" si="10"/>
        <v>0</v>
      </c>
      <c r="U188" s="8">
        <v>0</v>
      </c>
      <c r="V188" s="1"/>
    </row>
    <row r="189" spans="1:22" ht="24">
      <c r="A189" s="12"/>
      <c r="B189" s="18" t="s">
        <v>270</v>
      </c>
      <c r="C189" s="24" t="s">
        <v>266</v>
      </c>
      <c r="D189" s="8">
        <v>1.1266089996</v>
      </c>
      <c r="E189" s="8">
        <v>0</v>
      </c>
      <c r="F189" s="8">
        <v>0</v>
      </c>
      <c r="G189" s="8">
        <v>0</v>
      </c>
      <c r="H189" s="8">
        <f t="shared" si="8"/>
        <v>0</v>
      </c>
      <c r="I189" s="8">
        <f t="shared" si="9"/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f t="shared" si="14"/>
        <v>0</v>
      </c>
      <c r="S189" s="8">
        <f t="shared" si="14"/>
        <v>0</v>
      </c>
      <c r="T189" s="8">
        <f t="shared" si="10"/>
        <v>0</v>
      </c>
      <c r="U189" s="8">
        <v>0</v>
      </c>
      <c r="V189" s="1"/>
    </row>
    <row r="190" spans="1:22" ht="48">
      <c r="A190" s="12"/>
      <c r="B190" s="18" t="s">
        <v>271</v>
      </c>
      <c r="C190" s="24" t="s">
        <v>266</v>
      </c>
      <c r="D190" s="8">
        <v>0.8966887956</v>
      </c>
      <c r="E190" s="8">
        <v>0</v>
      </c>
      <c r="F190" s="8">
        <v>0</v>
      </c>
      <c r="G190" s="8">
        <v>0</v>
      </c>
      <c r="H190" s="8">
        <f t="shared" si="8"/>
        <v>0.8966887956000001</v>
      </c>
      <c r="I190" s="8">
        <f t="shared" si="9"/>
        <v>0.42381568000000003</v>
      </c>
      <c r="J190" s="8">
        <v>0.8966887956000001</v>
      </c>
      <c r="K190" s="8">
        <v>0.42381568000000003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f t="shared" si="14"/>
        <v>0</v>
      </c>
      <c r="S190" s="8">
        <f t="shared" si="14"/>
        <v>0</v>
      </c>
      <c r="T190" s="8">
        <f t="shared" si="10"/>
        <v>-0.4728731156000001</v>
      </c>
      <c r="U190" s="8">
        <f>T190/H190*100</f>
        <v>-52.7354772269221</v>
      </c>
      <c r="V190" s="1" t="s">
        <v>515</v>
      </c>
    </row>
    <row r="191" spans="1:22" ht="24">
      <c r="A191" s="12"/>
      <c r="B191" s="18" t="s">
        <v>272</v>
      </c>
      <c r="C191" s="24" t="s">
        <v>266</v>
      </c>
      <c r="D191" s="8">
        <v>2.4371541623999997</v>
      </c>
      <c r="E191" s="8">
        <v>0</v>
      </c>
      <c r="F191" s="8">
        <v>0</v>
      </c>
      <c r="G191" s="8">
        <v>0</v>
      </c>
      <c r="H191" s="8">
        <f t="shared" si="8"/>
        <v>0</v>
      </c>
      <c r="I191" s="8">
        <f t="shared" si="9"/>
        <v>0.0056</v>
      </c>
      <c r="J191" s="8">
        <v>0</v>
      </c>
      <c r="K191" s="8">
        <v>0.0056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f t="shared" si="14"/>
        <v>0</v>
      </c>
      <c r="S191" s="8">
        <f t="shared" si="14"/>
        <v>0</v>
      </c>
      <c r="T191" s="8">
        <f t="shared" si="10"/>
        <v>0.0056</v>
      </c>
      <c r="U191" s="8">
        <v>0</v>
      </c>
      <c r="V191" s="1"/>
    </row>
    <row r="192" spans="1:22" ht="48">
      <c r="A192" s="12"/>
      <c r="B192" s="18" t="s">
        <v>273</v>
      </c>
      <c r="C192" s="24" t="s">
        <v>266</v>
      </c>
      <c r="D192" s="8">
        <v>0.0919680816</v>
      </c>
      <c r="E192" s="8">
        <v>0</v>
      </c>
      <c r="F192" s="8">
        <v>0</v>
      </c>
      <c r="G192" s="8">
        <v>0</v>
      </c>
      <c r="H192" s="8">
        <f t="shared" si="8"/>
        <v>0.0919680816</v>
      </c>
      <c r="I192" s="8">
        <f t="shared" si="9"/>
        <v>0.06982908</v>
      </c>
      <c r="J192" s="8">
        <v>0.0919680816</v>
      </c>
      <c r="K192" s="8">
        <v>0.06982908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f t="shared" si="14"/>
        <v>0</v>
      </c>
      <c r="S192" s="8">
        <f t="shared" si="14"/>
        <v>0</v>
      </c>
      <c r="T192" s="8">
        <f t="shared" si="10"/>
        <v>-0.0221390016</v>
      </c>
      <c r="U192" s="8">
        <f>T192/H192*100</f>
        <v>-24.072483860531023</v>
      </c>
      <c r="V192" s="1" t="s">
        <v>515</v>
      </c>
    </row>
    <row r="193" spans="1:22" ht="24">
      <c r="A193" s="12"/>
      <c r="B193" s="18" t="s">
        <v>274</v>
      </c>
      <c r="C193" s="24" t="s">
        <v>266</v>
      </c>
      <c r="D193" s="8">
        <v>0.961193791</v>
      </c>
      <c r="E193" s="8">
        <v>0</v>
      </c>
      <c r="F193" s="8">
        <v>0</v>
      </c>
      <c r="G193" s="8">
        <v>0</v>
      </c>
      <c r="H193" s="8">
        <f t="shared" si="8"/>
        <v>0</v>
      </c>
      <c r="I193" s="8">
        <f t="shared" si="9"/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f t="shared" si="14"/>
        <v>0</v>
      </c>
      <c r="S193" s="8">
        <f t="shared" si="14"/>
        <v>0</v>
      </c>
      <c r="T193" s="8">
        <f t="shared" si="10"/>
        <v>0</v>
      </c>
      <c r="U193" s="8">
        <v>0</v>
      </c>
      <c r="V193" s="1"/>
    </row>
    <row r="194" spans="1:22" ht="12">
      <c r="A194" s="12"/>
      <c r="B194" s="17" t="s">
        <v>148</v>
      </c>
      <c r="C194" s="24"/>
      <c r="D194" s="8">
        <v>0</v>
      </c>
      <c r="E194" s="8">
        <v>0</v>
      </c>
      <c r="F194" s="8">
        <v>0</v>
      </c>
      <c r="G194" s="8">
        <v>0</v>
      </c>
      <c r="H194" s="8">
        <f t="shared" si="8"/>
        <v>0</v>
      </c>
      <c r="I194" s="8">
        <f t="shared" si="9"/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f aca="true" t="shared" si="15" ref="R194:R217">F194</f>
        <v>0</v>
      </c>
      <c r="S194" s="8">
        <f aca="true" t="shared" si="16" ref="S194:S217">G194</f>
        <v>0</v>
      </c>
      <c r="T194" s="8">
        <f t="shared" si="10"/>
        <v>0</v>
      </c>
      <c r="U194" s="8">
        <v>0</v>
      </c>
      <c r="V194" s="9"/>
    </row>
    <row r="195" spans="1:22" ht="24">
      <c r="A195" s="12"/>
      <c r="B195" s="22" t="s">
        <v>275</v>
      </c>
      <c r="C195" s="24" t="s">
        <v>266</v>
      </c>
      <c r="D195" s="8">
        <v>1.009942206</v>
      </c>
      <c r="E195" s="8">
        <v>0</v>
      </c>
      <c r="F195" s="8">
        <v>0</v>
      </c>
      <c r="G195" s="8">
        <v>0</v>
      </c>
      <c r="H195" s="8">
        <f t="shared" si="8"/>
        <v>0</v>
      </c>
      <c r="I195" s="8">
        <f t="shared" si="9"/>
        <v>0.01320405</v>
      </c>
      <c r="J195" s="8">
        <v>0</v>
      </c>
      <c r="K195" s="8">
        <v>0.01320405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f t="shared" si="15"/>
        <v>0</v>
      </c>
      <c r="S195" s="8">
        <f t="shared" si="16"/>
        <v>0</v>
      </c>
      <c r="T195" s="8">
        <f t="shared" si="10"/>
        <v>0.01320405</v>
      </c>
      <c r="U195" s="8">
        <v>0</v>
      </c>
      <c r="V195" s="1"/>
    </row>
    <row r="196" spans="1:22" ht="24">
      <c r="A196" s="12"/>
      <c r="B196" s="18" t="s">
        <v>276</v>
      </c>
      <c r="C196" s="24" t="s">
        <v>266</v>
      </c>
      <c r="D196" s="8">
        <v>1.092946101</v>
      </c>
      <c r="E196" s="8">
        <v>0</v>
      </c>
      <c r="F196" s="8">
        <v>0</v>
      </c>
      <c r="G196" s="8">
        <v>0</v>
      </c>
      <c r="H196" s="8">
        <f t="shared" si="8"/>
        <v>0</v>
      </c>
      <c r="I196" s="8">
        <f t="shared" si="9"/>
        <v>0.01986816</v>
      </c>
      <c r="J196" s="8">
        <v>0</v>
      </c>
      <c r="K196" s="8">
        <v>0.01986816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f t="shared" si="15"/>
        <v>0</v>
      </c>
      <c r="S196" s="8">
        <f t="shared" si="16"/>
        <v>0</v>
      </c>
      <c r="T196" s="8">
        <f t="shared" si="10"/>
        <v>0.01986816</v>
      </c>
      <c r="U196" s="8">
        <v>0</v>
      </c>
      <c r="V196" s="1"/>
    </row>
    <row r="197" spans="1:22" ht="48">
      <c r="A197" s="12"/>
      <c r="B197" s="18" t="s">
        <v>277</v>
      </c>
      <c r="C197" s="24" t="s">
        <v>266</v>
      </c>
      <c r="D197" s="8">
        <v>0.517711311</v>
      </c>
      <c r="E197" s="8">
        <v>0</v>
      </c>
      <c r="F197" s="8">
        <v>0</v>
      </c>
      <c r="G197" s="8">
        <v>0</v>
      </c>
      <c r="H197" s="8">
        <f t="shared" si="8"/>
        <v>0.517711311</v>
      </c>
      <c r="I197" s="8">
        <f t="shared" si="9"/>
        <v>0.34822324000000004</v>
      </c>
      <c r="J197" s="8">
        <v>0.517711311</v>
      </c>
      <c r="K197" s="8">
        <v>0.34822324000000004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f t="shared" si="15"/>
        <v>0</v>
      </c>
      <c r="S197" s="8">
        <f t="shared" si="16"/>
        <v>0</v>
      </c>
      <c r="T197" s="8">
        <f t="shared" si="10"/>
        <v>-0.16948807099999996</v>
      </c>
      <c r="U197" s="8">
        <f>T197/H197*100</f>
        <v>-32.73795016620758</v>
      </c>
      <c r="V197" s="1" t="s">
        <v>515</v>
      </c>
    </row>
    <row r="198" spans="1:22" ht="24">
      <c r="A198" s="12"/>
      <c r="B198" s="22" t="s">
        <v>278</v>
      </c>
      <c r="C198" s="24" t="s">
        <v>266</v>
      </c>
      <c r="D198" s="8">
        <v>0</v>
      </c>
      <c r="E198" s="8">
        <v>0</v>
      </c>
      <c r="F198" s="8">
        <v>0</v>
      </c>
      <c r="G198" s="8">
        <v>0</v>
      </c>
      <c r="H198" s="8">
        <f t="shared" si="8"/>
        <v>0</v>
      </c>
      <c r="I198" s="8">
        <f t="shared" si="9"/>
        <v>0.0041392</v>
      </c>
      <c r="J198" s="8">
        <v>0</v>
      </c>
      <c r="K198" s="8">
        <v>0.0041392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f t="shared" si="15"/>
        <v>0</v>
      </c>
      <c r="S198" s="8">
        <f t="shared" si="16"/>
        <v>0</v>
      </c>
      <c r="T198" s="8">
        <f t="shared" si="10"/>
        <v>0.0041392</v>
      </c>
      <c r="U198" s="8">
        <v>0</v>
      </c>
      <c r="V198" s="1"/>
    </row>
    <row r="199" spans="1:22" ht="12">
      <c r="A199" s="12"/>
      <c r="B199" s="17" t="s">
        <v>90</v>
      </c>
      <c r="C199" s="24"/>
      <c r="D199" s="8">
        <v>0</v>
      </c>
      <c r="E199" s="8">
        <v>0</v>
      </c>
      <c r="F199" s="8">
        <v>0</v>
      </c>
      <c r="G199" s="8">
        <v>0</v>
      </c>
      <c r="H199" s="8">
        <f t="shared" si="8"/>
        <v>0</v>
      </c>
      <c r="I199" s="8">
        <f t="shared" si="9"/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f t="shared" si="15"/>
        <v>0</v>
      </c>
      <c r="S199" s="8">
        <f t="shared" si="16"/>
        <v>0</v>
      </c>
      <c r="T199" s="8">
        <f t="shared" si="10"/>
        <v>0</v>
      </c>
      <c r="U199" s="8">
        <v>0</v>
      </c>
      <c r="V199" s="10"/>
    </row>
    <row r="200" spans="1:22" ht="24">
      <c r="A200" s="12"/>
      <c r="B200" s="22" t="s">
        <v>279</v>
      </c>
      <c r="C200" s="24" t="s">
        <v>266</v>
      </c>
      <c r="D200" s="8">
        <v>2.043538812</v>
      </c>
      <c r="E200" s="8">
        <v>0</v>
      </c>
      <c r="F200" s="8">
        <v>0</v>
      </c>
      <c r="G200" s="8">
        <v>0</v>
      </c>
      <c r="H200" s="8">
        <f t="shared" si="8"/>
        <v>0</v>
      </c>
      <c r="I200" s="8">
        <f t="shared" si="9"/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f t="shared" si="15"/>
        <v>0</v>
      </c>
      <c r="S200" s="8">
        <f t="shared" si="16"/>
        <v>0</v>
      </c>
      <c r="T200" s="8">
        <f t="shared" si="10"/>
        <v>0</v>
      </c>
      <c r="U200" s="8">
        <v>0</v>
      </c>
      <c r="V200" s="9"/>
    </row>
    <row r="201" spans="1:22" ht="24">
      <c r="A201" s="12"/>
      <c r="B201" s="22" t="s">
        <v>280</v>
      </c>
      <c r="C201" s="24" t="s">
        <v>266</v>
      </c>
      <c r="D201" s="8">
        <v>1.9705552830000002</v>
      </c>
      <c r="E201" s="8">
        <v>0</v>
      </c>
      <c r="F201" s="8">
        <v>0</v>
      </c>
      <c r="G201" s="8">
        <v>0</v>
      </c>
      <c r="H201" s="8">
        <f t="shared" si="8"/>
        <v>0</v>
      </c>
      <c r="I201" s="8">
        <f t="shared" si="9"/>
        <v>0.03048521</v>
      </c>
      <c r="J201" s="8">
        <v>0</v>
      </c>
      <c r="K201" s="8">
        <v>0.03048521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f t="shared" si="15"/>
        <v>0</v>
      </c>
      <c r="S201" s="8">
        <f t="shared" si="16"/>
        <v>0</v>
      </c>
      <c r="T201" s="8">
        <f t="shared" si="10"/>
        <v>0.03048521</v>
      </c>
      <c r="U201" s="8">
        <v>0</v>
      </c>
      <c r="V201" s="1"/>
    </row>
    <row r="202" spans="1:22" ht="24">
      <c r="A202" s="12"/>
      <c r="B202" s="22" t="s">
        <v>281</v>
      </c>
      <c r="C202" s="24" t="s">
        <v>266</v>
      </c>
      <c r="D202" s="8">
        <v>0</v>
      </c>
      <c r="E202" s="8">
        <v>0</v>
      </c>
      <c r="F202" s="8">
        <v>0</v>
      </c>
      <c r="G202" s="8">
        <v>0</v>
      </c>
      <c r="H202" s="8">
        <f t="shared" si="8"/>
        <v>0</v>
      </c>
      <c r="I202" s="8">
        <f t="shared" si="9"/>
        <v>0.00424268</v>
      </c>
      <c r="J202" s="8">
        <v>0</v>
      </c>
      <c r="K202" s="8">
        <v>0.00424268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f t="shared" si="15"/>
        <v>0</v>
      </c>
      <c r="S202" s="8">
        <f t="shared" si="16"/>
        <v>0</v>
      </c>
      <c r="T202" s="8">
        <f t="shared" si="10"/>
        <v>0.00424268</v>
      </c>
      <c r="U202" s="8">
        <v>0</v>
      </c>
      <c r="V202" s="1"/>
    </row>
    <row r="203" spans="1:22" ht="24">
      <c r="A203" s="12"/>
      <c r="B203" s="18" t="s">
        <v>282</v>
      </c>
      <c r="C203" s="24" t="s">
        <v>266</v>
      </c>
      <c r="D203" s="8">
        <v>1.1044507968000001</v>
      </c>
      <c r="E203" s="8">
        <v>0</v>
      </c>
      <c r="F203" s="8">
        <v>0</v>
      </c>
      <c r="G203" s="8">
        <v>0</v>
      </c>
      <c r="H203" s="8">
        <f t="shared" si="8"/>
        <v>0</v>
      </c>
      <c r="I203" s="8">
        <f t="shared" si="9"/>
        <v>0.0196612</v>
      </c>
      <c r="J203" s="8">
        <v>0</v>
      </c>
      <c r="K203" s="8">
        <v>0.0196612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f t="shared" si="15"/>
        <v>0</v>
      </c>
      <c r="S203" s="8">
        <f t="shared" si="16"/>
        <v>0</v>
      </c>
      <c r="T203" s="8">
        <f t="shared" si="10"/>
        <v>0.0196612</v>
      </c>
      <c r="U203" s="8">
        <v>0</v>
      </c>
      <c r="V203" s="1"/>
    </row>
    <row r="204" spans="1:22" ht="48">
      <c r="A204" s="12"/>
      <c r="B204" s="18" t="s">
        <v>283</v>
      </c>
      <c r="C204" s="24" t="s">
        <v>266</v>
      </c>
      <c r="D204" s="8">
        <v>1.4265822791999998</v>
      </c>
      <c r="E204" s="8">
        <v>0</v>
      </c>
      <c r="F204" s="8">
        <v>0</v>
      </c>
      <c r="G204" s="8">
        <v>0</v>
      </c>
      <c r="H204" s="8">
        <f t="shared" si="8"/>
        <v>1.4265822791999998</v>
      </c>
      <c r="I204" s="8">
        <f t="shared" si="9"/>
        <v>1.03789292</v>
      </c>
      <c r="J204" s="8">
        <v>1.4265822791999998</v>
      </c>
      <c r="K204" s="8">
        <v>1.03789292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f t="shared" si="15"/>
        <v>0</v>
      </c>
      <c r="S204" s="8">
        <f t="shared" si="16"/>
        <v>0</v>
      </c>
      <c r="T204" s="8">
        <f t="shared" si="10"/>
        <v>-0.3886893591999998</v>
      </c>
      <c r="U204" s="8">
        <f>T204/H204*100</f>
        <v>-27.246192867190906</v>
      </c>
      <c r="V204" s="1" t="s">
        <v>515</v>
      </c>
    </row>
    <row r="205" spans="1:22" ht="24">
      <c r="A205" s="12"/>
      <c r="B205" s="22" t="s">
        <v>284</v>
      </c>
      <c r="C205" s="24" t="s">
        <v>266</v>
      </c>
      <c r="D205" s="8">
        <v>0</v>
      </c>
      <c r="E205" s="8">
        <v>0</v>
      </c>
      <c r="F205" s="8">
        <v>0</v>
      </c>
      <c r="G205" s="8">
        <v>0</v>
      </c>
      <c r="H205" s="8">
        <f t="shared" si="8"/>
        <v>0</v>
      </c>
      <c r="I205" s="8">
        <f t="shared" si="9"/>
        <v>0.01076192</v>
      </c>
      <c r="J205" s="8">
        <v>0</v>
      </c>
      <c r="K205" s="8">
        <v>0.01076192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f t="shared" si="15"/>
        <v>0</v>
      </c>
      <c r="S205" s="8">
        <f t="shared" si="16"/>
        <v>0</v>
      </c>
      <c r="T205" s="8">
        <f t="shared" si="10"/>
        <v>0.01076192</v>
      </c>
      <c r="U205" s="8">
        <v>0</v>
      </c>
      <c r="V205" s="1"/>
    </row>
    <row r="206" spans="1:22" ht="12">
      <c r="A206" s="12"/>
      <c r="B206" s="17" t="s">
        <v>145</v>
      </c>
      <c r="C206" s="24"/>
      <c r="D206" s="8">
        <v>0</v>
      </c>
      <c r="E206" s="8">
        <v>0</v>
      </c>
      <c r="F206" s="8">
        <v>0</v>
      </c>
      <c r="G206" s="8">
        <v>0</v>
      </c>
      <c r="H206" s="8">
        <f t="shared" si="8"/>
        <v>0</v>
      </c>
      <c r="I206" s="8">
        <f t="shared" si="9"/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f t="shared" si="15"/>
        <v>0</v>
      </c>
      <c r="S206" s="8">
        <f t="shared" si="16"/>
        <v>0</v>
      </c>
      <c r="T206" s="8">
        <f t="shared" si="10"/>
        <v>0</v>
      </c>
      <c r="U206" s="8">
        <v>0</v>
      </c>
      <c r="V206" s="1"/>
    </row>
    <row r="207" spans="1:22" ht="24">
      <c r="A207" s="12"/>
      <c r="B207" s="18" t="s">
        <v>285</v>
      </c>
      <c r="C207" s="24" t="s">
        <v>266</v>
      </c>
      <c r="D207" s="8">
        <v>1.955798286</v>
      </c>
      <c r="E207" s="8">
        <v>0</v>
      </c>
      <c r="F207" s="8">
        <v>0</v>
      </c>
      <c r="G207" s="8">
        <v>0</v>
      </c>
      <c r="H207" s="8">
        <f t="shared" si="8"/>
        <v>0</v>
      </c>
      <c r="I207" s="8">
        <f t="shared" si="9"/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f t="shared" si="15"/>
        <v>0</v>
      </c>
      <c r="S207" s="8">
        <f t="shared" si="16"/>
        <v>0</v>
      </c>
      <c r="T207" s="8">
        <f t="shared" si="10"/>
        <v>0</v>
      </c>
      <c r="U207" s="8">
        <v>0</v>
      </c>
      <c r="V207" s="1"/>
    </row>
    <row r="208" spans="1:22" ht="24">
      <c r="A208" s="12"/>
      <c r="B208" s="18" t="s">
        <v>286</v>
      </c>
      <c r="C208" s="24" t="s">
        <v>266</v>
      </c>
      <c r="D208" s="8">
        <v>0.5752347899999999</v>
      </c>
      <c r="E208" s="8">
        <v>0</v>
      </c>
      <c r="F208" s="8">
        <v>0</v>
      </c>
      <c r="G208" s="8">
        <v>0</v>
      </c>
      <c r="H208" s="8">
        <f t="shared" si="8"/>
        <v>0</v>
      </c>
      <c r="I208" s="8">
        <f t="shared" si="9"/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f t="shared" si="15"/>
        <v>0</v>
      </c>
      <c r="S208" s="8">
        <f t="shared" si="16"/>
        <v>0</v>
      </c>
      <c r="T208" s="8">
        <f t="shared" si="10"/>
        <v>0</v>
      </c>
      <c r="U208" s="8">
        <v>0</v>
      </c>
      <c r="V208" s="1"/>
    </row>
    <row r="209" spans="1:22" ht="12">
      <c r="A209" s="12"/>
      <c r="B209" s="22" t="s">
        <v>287</v>
      </c>
      <c r="C209" s="24"/>
      <c r="D209" s="8">
        <v>0</v>
      </c>
      <c r="E209" s="8">
        <v>0</v>
      </c>
      <c r="F209" s="8">
        <v>0</v>
      </c>
      <c r="G209" s="8">
        <v>0</v>
      </c>
      <c r="H209" s="8">
        <f t="shared" si="8"/>
        <v>0</v>
      </c>
      <c r="I209" s="8">
        <f t="shared" si="9"/>
        <v>0.05211253</v>
      </c>
      <c r="J209" s="8">
        <v>0</v>
      </c>
      <c r="K209" s="8">
        <v>0.05211253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f t="shared" si="15"/>
        <v>0</v>
      </c>
      <c r="S209" s="8">
        <f t="shared" si="16"/>
        <v>0</v>
      </c>
      <c r="T209" s="8">
        <f t="shared" si="10"/>
        <v>0.05211253</v>
      </c>
      <c r="U209" s="8">
        <v>0</v>
      </c>
      <c r="V209" s="1"/>
    </row>
    <row r="210" spans="1:22" ht="24">
      <c r="A210" s="12"/>
      <c r="B210" s="18" t="s">
        <v>288</v>
      </c>
      <c r="C210" s="24" t="s">
        <v>266</v>
      </c>
      <c r="D210" s="8">
        <v>0.977899143</v>
      </c>
      <c r="E210" s="8">
        <v>0</v>
      </c>
      <c r="F210" s="8">
        <v>0</v>
      </c>
      <c r="G210" s="8">
        <v>0</v>
      </c>
      <c r="H210" s="8">
        <f t="shared" si="8"/>
        <v>0</v>
      </c>
      <c r="I210" s="8">
        <f t="shared" si="9"/>
        <v>0.01686724</v>
      </c>
      <c r="J210" s="8">
        <v>0</v>
      </c>
      <c r="K210" s="8">
        <v>0.01686724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f t="shared" si="15"/>
        <v>0</v>
      </c>
      <c r="S210" s="8">
        <f t="shared" si="16"/>
        <v>0</v>
      </c>
      <c r="T210" s="8">
        <f t="shared" si="10"/>
        <v>0.01686724</v>
      </c>
      <c r="U210" s="8">
        <v>0</v>
      </c>
      <c r="V210" s="1"/>
    </row>
    <row r="211" spans="1:22" ht="24">
      <c r="A211" s="12"/>
      <c r="B211" s="18" t="s">
        <v>289</v>
      </c>
      <c r="C211" s="24" t="s">
        <v>266</v>
      </c>
      <c r="D211" s="8">
        <v>1.3575541044000001</v>
      </c>
      <c r="E211" s="8">
        <v>0</v>
      </c>
      <c r="F211" s="8">
        <v>0</v>
      </c>
      <c r="G211" s="8">
        <v>0</v>
      </c>
      <c r="H211" s="8">
        <f aca="true" t="shared" si="17" ref="H211:H274">J211+L211+N211+P211</f>
        <v>0</v>
      </c>
      <c r="I211" s="8">
        <f aca="true" t="shared" si="18" ref="I211:I274">K211+M211+O211+Q211</f>
        <v>0.32823594</v>
      </c>
      <c r="J211" s="8">
        <v>0</v>
      </c>
      <c r="K211" s="8">
        <v>0.32823594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f t="shared" si="15"/>
        <v>0</v>
      </c>
      <c r="S211" s="8">
        <f t="shared" si="16"/>
        <v>0</v>
      </c>
      <c r="T211" s="8">
        <f aca="true" t="shared" si="19" ref="T211:T274">I211-H211</f>
        <v>0.32823594</v>
      </c>
      <c r="U211" s="8">
        <v>0</v>
      </c>
      <c r="V211" s="1"/>
    </row>
    <row r="212" spans="1:22" ht="24">
      <c r="A212" s="12"/>
      <c r="B212" s="18" t="s">
        <v>290</v>
      </c>
      <c r="C212" s="24" t="s">
        <v>266</v>
      </c>
      <c r="D212" s="8">
        <v>1.1159554926</v>
      </c>
      <c r="E212" s="8">
        <v>0</v>
      </c>
      <c r="F212" s="8">
        <v>0</v>
      </c>
      <c r="G212" s="8">
        <v>0</v>
      </c>
      <c r="H212" s="8">
        <f t="shared" si="17"/>
        <v>0</v>
      </c>
      <c r="I212" s="8">
        <f t="shared" si="18"/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f t="shared" si="15"/>
        <v>0</v>
      </c>
      <c r="S212" s="8">
        <f t="shared" si="16"/>
        <v>0</v>
      </c>
      <c r="T212" s="8">
        <f t="shared" si="19"/>
        <v>0</v>
      </c>
      <c r="U212" s="8">
        <v>0</v>
      </c>
      <c r="V212" s="1"/>
    </row>
    <row r="213" spans="1:22" ht="12">
      <c r="A213" s="12"/>
      <c r="B213" s="22" t="s">
        <v>291</v>
      </c>
      <c r="C213" s="24" t="s">
        <v>266</v>
      </c>
      <c r="D213" s="8">
        <v>0</v>
      </c>
      <c r="E213" s="8">
        <v>0</v>
      </c>
      <c r="F213" s="8">
        <v>0</v>
      </c>
      <c r="G213" s="8">
        <v>0</v>
      </c>
      <c r="H213" s="8">
        <f t="shared" si="17"/>
        <v>0</v>
      </c>
      <c r="I213" s="8">
        <f t="shared" si="18"/>
        <v>0.01096888</v>
      </c>
      <c r="J213" s="8">
        <v>0</v>
      </c>
      <c r="K213" s="8">
        <v>0.01096888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f t="shared" si="15"/>
        <v>0</v>
      </c>
      <c r="S213" s="8">
        <f t="shared" si="16"/>
        <v>0</v>
      </c>
      <c r="T213" s="8">
        <f t="shared" si="19"/>
        <v>0.01096888</v>
      </c>
      <c r="U213" s="8">
        <v>0</v>
      </c>
      <c r="V213" s="1"/>
    </row>
    <row r="214" spans="1:22" ht="12">
      <c r="A214" s="12"/>
      <c r="B214" s="22" t="s">
        <v>292</v>
      </c>
      <c r="C214" s="24" t="s">
        <v>266</v>
      </c>
      <c r="D214" s="8">
        <v>0</v>
      </c>
      <c r="E214" s="8">
        <v>0</v>
      </c>
      <c r="F214" s="8">
        <v>0</v>
      </c>
      <c r="G214" s="8">
        <v>0</v>
      </c>
      <c r="H214" s="8">
        <f t="shared" si="17"/>
        <v>0</v>
      </c>
      <c r="I214" s="8">
        <f t="shared" si="18"/>
        <v>0.01024452</v>
      </c>
      <c r="J214" s="8">
        <v>0</v>
      </c>
      <c r="K214" s="8">
        <v>0.01024452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f t="shared" si="15"/>
        <v>0</v>
      </c>
      <c r="S214" s="8">
        <f t="shared" si="16"/>
        <v>0</v>
      </c>
      <c r="T214" s="8">
        <f t="shared" si="19"/>
        <v>0.01024452</v>
      </c>
      <c r="U214" s="8">
        <v>0</v>
      </c>
      <c r="V214" s="1"/>
    </row>
    <row r="215" spans="1:22" ht="48">
      <c r="A215" s="12"/>
      <c r="B215" s="22" t="s">
        <v>293</v>
      </c>
      <c r="C215" s="24" t="s">
        <v>266</v>
      </c>
      <c r="D215" s="8">
        <v>1.0699367094</v>
      </c>
      <c r="E215" s="8">
        <v>0</v>
      </c>
      <c r="F215" s="8">
        <v>0</v>
      </c>
      <c r="G215" s="8">
        <v>0</v>
      </c>
      <c r="H215" s="8">
        <f t="shared" si="17"/>
        <v>1.0699367094</v>
      </c>
      <c r="I215" s="8">
        <f t="shared" si="18"/>
        <v>1.0253179700000001</v>
      </c>
      <c r="J215" s="8">
        <v>1.0699367094</v>
      </c>
      <c r="K215" s="8">
        <v>1.0253179700000001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f t="shared" si="15"/>
        <v>0</v>
      </c>
      <c r="S215" s="8">
        <f t="shared" si="16"/>
        <v>0</v>
      </c>
      <c r="T215" s="8">
        <f t="shared" si="19"/>
        <v>-0.04461873939999994</v>
      </c>
      <c r="U215" s="8">
        <f>T215/H215*100</f>
        <v>-4.170222313899415</v>
      </c>
      <c r="V215" s="1" t="s">
        <v>515</v>
      </c>
    </row>
    <row r="216" spans="1:22" ht="24">
      <c r="A216" s="12"/>
      <c r="B216" s="22" t="s">
        <v>294</v>
      </c>
      <c r="C216" s="24" t="s">
        <v>266</v>
      </c>
      <c r="D216" s="8">
        <v>0.5637300942</v>
      </c>
      <c r="E216" s="8">
        <v>0</v>
      </c>
      <c r="F216" s="8">
        <v>0</v>
      </c>
      <c r="G216" s="8">
        <v>0</v>
      </c>
      <c r="H216" s="8">
        <f t="shared" si="17"/>
        <v>0</v>
      </c>
      <c r="I216" s="8">
        <f t="shared" si="18"/>
        <v>0.01105166</v>
      </c>
      <c r="J216" s="8">
        <v>0</v>
      </c>
      <c r="K216" s="8">
        <v>0.01105166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f t="shared" si="15"/>
        <v>0</v>
      </c>
      <c r="S216" s="8">
        <f t="shared" si="16"/>
        <v>0</v>
      </c>
      <c r="T216" s="8">
        <f t="shared" si="19"/>
        <v>0.01105166</v>
      </c>
      <c r="U216" s="8">
        <v>0</v>
      </c>
      <c r="V216" s="1"/>
    </row>
    <row r="217" spans="1:22" ht="48">
      <c r="A217" s="12"/>
      <c r="B217" s="22" t="s">
        <v>295</v>
      </c>
      <c r="C217" s="24" t="s">
        <v>266</v>
      </c>
      <c r="D217" s="8">
        <v>0.4371784404</v>
      </c>
      <c r="E217" s="8">
        <v>0</v>
      </c>
      <c r="F217" s="8">
        <v>0</v>
      </c>
      <c r="G217" s="8">
        <v>0</v>
      </c>
      <c r="H217" s="8">
        <f t="shared" si="17"/>
        <v>0.43717844040000003</v>
      </c>
      <c r="I217" s="8">
        <f t="shared" si="18"/>
        <v>0.43518199999999996</v>
      </c>
      <c r="J217" s="8">
        <v>0.43717844040000003</v>
      </c>
      <c r="K217" s="8">
        <v>0.43518199999999996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f t="shared" si="15"/>
        <v>0</v>
      </c>
      <c r="S217" s="8">
        <f t="shared" si="16"/>
        <v>0</v>
      </c>
      <c r="T217" s="8">
        <f t="shared" si="19"/>
        <v>-0.001996440400000077</v>
      </c>
      <c r="U217" s="8">
        <f>T217/H217*100</f>
        <v>-0.45666487994545596</v>
      </c>
      <c r="V217" s="1" t="s">
        <v>515</v>
      </c>
    </row>
    <row r="218" spans="1:22" ht="24">
      <c r="A218" s="12"/>
      <c r="B218" s="22" t="s">
        <v>296</v>
      </c>
      <c r="C218" s="24" t="s">
        <v>266</v>
      </c>
      <c r="D218" s="8">
        <v>0</v>
      </c>
      <c r="E218" s="8">
        <v>0</v>
      </c>
      <c r="F218" s="8">
        <v>0</v>
      </c>
      <c r="G218" s="8">
        <v>0</v>
      </c>
      <c r="H218" s="8">
        <f t="shared" si="17"/>
        <v>0</v>
      </c>
      <c r="I218" s="8">
        <f t="shared" si="18"/>
        <v>0.03147862</v>
      </c>
      <c r="J218" s="8">
        <v>0</v>
      </c>
      <c r="K218" s="8">
        <v>0.03147862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f aca="true" t="shared" si="20" ref="R218:S222">F218</f>
        <v>0</v>
      </c>
      <c r="S218" s="8">
        <f t="shared" si="20"/>
        <v>0</v>
      </c>
      <c r="T218" s="8">
        <f t="shared" si="19"/>
        <v>0.03147862</v>
      </c>
      <c r="U218" s="8">
        <v>0</v>
      </c>
      <c r="V218" s="1"/>
    </row>
    <row r="219" spans="1:22" ht="12">
      <c r="A219" s="12"/>
      <c r="B219" s="17" t="s">
        <v>91</v>
      </c>
      <c r="C219" s="24"/>
      <c r="D219" s="8">
        <v>0</v>
      </c>
      <c r="E219" s="8">
        <v>0</v>
      </c>
      <c r="F219" s="8">
        <v>0</v>
      </c>
      <c r="G219" s="8">
        <v>0</v>
      </c>
      <c r="H219" s="8">
        <f t="shared" si="17"/>
        <v>0</v>
      </c>
      <c r="I219" s="8">
        <f t="shared" si="18"/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f t="shared" si="20"/>
        <v>0</v>
      </c>
      <c r="S219" s="8">
        <f t="shared" si="20"/>
        <v>0</v>
      </c>
      <c r="T219" s="8">
        <f t="shared" si="19"/>
        <v>0</v>
      </c>
      <c r="U219" s="8">
        <v>0</v>
      </c>
      <c r="V219" s="1"/>
    </row>
    <row r="220" spans="1:22" ht="48">
      <c r="A220" s="12"/>
      <c r="B220" s="18" t="s">
        <v>297</v>
      </c>
      <c r="C220" s="24" t="s">
        <v>266</v>
      </c>
      <c r="D220" s="8">
        <v>0.36584932644</v>
      </c>
      <c r="E220" s="8">
        <v>0</v>
      </c>
      <c r="F220" s="8">
        <v>0</v>
      </c>
      <c r="G220" s="8">
        <v>0</v>
      </c>
      <c r="H220" s="8">
        <f t="shared" si="17"/>
        <v>0.36584932644</v>
      </c>
      <c r="I220" s="8">
        <f t="shared" si="18"/>
        <v>0.26525509</v>
      </c>
      <c r="J220" s="8">
        <v>0.36584932644</v>
      </c>
      <c r="K220" s="8">
        <v>0.26525509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f t="shared" si="20"/>
        <v>0</v>
      </c>
      <c r="S220" s="8">
        <f t="shared" si="20"/>
        <v>0</v>
      </c>
      <c r="T220" s="8">
        <f t="shared" si="19"/>
        <v>-0.10059423643999998</v>
      </c>
      <c r="U220" s="8">
        <f>T220/H220*100</f>
        <v>-27.496083543151645</v>
      </c>
      <c r="V220" s="1" t="s">
        <v>515</v>
      </c>
    </row>
    <row r="221" spans="1:22" ht="24">
      <c r="A221" s="12"/>
      <c r="B221" s="18" t="s">
        <v>298</v>
      </c>
      <c r="C221" s="24" t="s">
        <v>266</v>
      </c>
      <c r="D221" s="8">
        <v>0.82373621928</v>
      </c>
      <c r="E221" s="8">
        <v>0</v>
      </c>
      <c r="F221" s="8">
        <v>0</v>
      </c>
      <c r="G221" s="8">
        <v>0</v>
      </c>
      <c r="H221" s="8">
        <f t="shared" si="17"/>
        <v>0</v>
      </c>
      <c r="I221" s="8">
        <f t="shared" si="18"/>
        <v>0.01479764</v>
      </c>
      <c r="J221" s="8">
        <v>0</v>
      </c>
      <c r="K221" s="8">
        <v>0.01479764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f t="shared" si="20"/>
        <v>0</v>
      </c>
      <c r="S221" s="8">
        <f t="shared" si="20"/>
        <v>0</v>
      </c>
      <c r="T221" s="8">
        <f t="shared" si="19"/>
        <v>0.01479764</v>
      </c>
      <c r="U221" s="8">
        <v>0</v>
      </c>
      <c r="V221" s="1"/>
    </row>
    <row r="222" spans="1:22" ht="24">
      <c r="A222" s="12"/>
      <c r="B222" s="18" t="s">
        <v>299</v>
      </c>
      <c r="C222" s="24" t="s">
        <v>266</v>
      </c>
      <c r="D222" s="8">
        <v>0.42682421418000005</v>
      </c>
      <c r="E222" s="8">
        <v>0</v>
      </c>
      <c r="F222" s="8">
        <v>0</v>
      </c>
      <c r="G222" s="8">
        <v>0</v>
      </c>
      <c r="H222" s="8">
        <f t="shared" si="17"/>
        <v>0</v>
      </c>
      <c r="I222" s="8">
        <f t="shared" si="18"/>
        <v>0.16909128</v>
      </c>
      <c r="J222" s="8">
        <v>0</v>
      </c>
      <c r="K222" s="8">
        <v>0.16909128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f t="shared" si="20"/>
        <v>0</v>
      </c>
      <c r="S222" s="8">
        <f t="shared" si="20"/>
        <v>0</v>
      </c>
      <c r="T222" s="8">
        <f t="shared" si="19"/>
        <v>0.16909128</v>
      </c>
      <c r="U222" s="8">
        <v>0</v>
      </c>
      <c r="V222" s="1" t="s">
        <v>507</v>
      </c>
    </row>
    <row r="223" spans="1:22" ht="48">
      <c r="A223" s="12"/>
      <c r="B223" s="18" t="s">
        <v>300</v>
      </c>
      <c r="C223" s="24" t="s">
        <v>266</v>
      </c>
      <c r="D223" s="8">
        <v>1.0848928139399998</v>
      </c>
      <c r="E223" s="8">
        <v>0</v>
      </c>
      <c r="F223" s="8">
        <v>0</v>
      </c>
      <c r="G223" s="8">
        <v>0</v>
      </c>
      <c r="H223" s="8">
        <f t="shared" si="17"/>
        <v>1.0848928139399998</v>
      </c>
      <c r="I223" s="8">
        <f t="shared" si="18"/>
        <v>0.53639525</v>
      </c>
      <c r="J223" s="8">
        <v>1.0848928139399998</v>
      </c>
      <c r="K223" s="8">
        <v>0.53639525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f aca="true" t="shared" si="21" ref="R223:S225">F223</f>
        <v>0</v>
      </c>
      <c r="S223" s="8">
        <f t="shared" si="21"/>
        <v>0</v>
      </c>
      <c r="T223" s="8">
        <f t="shared" si="19"/>
        <v>-0.5484975639399998</v>
      </c>
      <c r="U223" s="8">
        <f>T223/H223*100</f>
        <v>-50.557765420901255</v>
      </c>
      <c r="V223" s="1" t="s">
        <v>515</v>
      </c>
    </row>
    <row r="224" spans="1:22" ht="24">
      <c r="A224" s="12"/>
      <c r="B224" s="18" t="s">
        <v>301</v>
      </c>
      <c r="C224" s="24" t="s">
        <v>266</v>
      </c>
      <c r="D224" s="8">
        <v>1.035422622</v>
      </c>
      <c r="E224" s="8">
        <v>0</v>
      </c>
      <c r="F224" s="8">
        <v>0</v>
      </c>
      <c r="G224" s="8">
        <v>0</v>
      </c>
      <c r="H224" s="8">
        <f t="shared" si="17"/>
        <v>0</v>
      </c>
      <c r="I224" s="8">
        <f t="shared" si="18"/>
        <v>0.01945424</v>
      </c>
      <c r="J224" s="8">
        <v>0</v>
      </c>
      <c r="K224" s="8">
        <v>0.01945424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f t="shared" si="21"/>
        <v>0</v>
      </c>
      <c r="S224" s="8">
        <f t="shared" si="21"/>
        <v>0</v>
      </c>
      <c r="T224" s="8">
        <f t="shared" si="19"/>
        <v>0.01945424</v>
      </c>
      <c r="U224" s="8">
        <v>0</v>
      </c>
      <c r="V224" s="1"/>
    </row>
    <row r="225" spans="1:22" ht="12">
      <c r="A225" s="12"/>
      <c r="B225" s="17" t="s">
        <v>102</v>
      </c>
      <c r="C225" s="24"/>
      <c r="D225" s="8">
        <v>0</v>
      </c>
      <c r="E225" s="8">
        <v>0</v>
      </c>
      <c r="F225" s="8">
        <v>0</v>
      </c>
      <c r="G225" s="8">
        <v>0</v>
      </c>
      <c r="H225" s="8">
        <f t="shared" si="17"/>
        <v>0</v>
      </c>
      <c r="I225" s="8">
        <f t="shared" si="18"/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f t="shared" si="21"/>
        <v>0</v>
      </c>
      <c r="S225" s="8">
        <f t="shared" si="21"/>
        <v>0</v>
      </c>
      <c r="T225" s="8">
        <f t="shared" si="19"/>
        <v>0</v>
      </c>
      <c r="U225" s="8">
        <v>0</v>
      </c>
      <c r="V225" s="1"/>
    </row>
    <row r="226" spans="1:22" ht="24">
      <c r="A226" s="12"/>
      <c r="B226" s="18" t="s">
        <v>302</v>
      </c>
      <c r="C226" s="24" t="s">
        <v>266</v>
      </c>
      <c r="D226" s="8">
        <v>1.5071151498</v>
      </c>
      <c r="E226" s="8">
        <v>0</v>
      </c>
      <c r="F226" s="8">
        <v>0</v>
      </c>
      <c r="G226" s="8">
        <v>0</v>
      </c>
      <c r="H226" s="8">
        <f t="shared" si="17"/>
        <v>0</v>
      </c>
      <c r="I226" s="8">
        <f t="shared" si="18"/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f aca="true" t="shared" si="22" ref="R226:R236">F226</f>
        <v>0</v>
      </c>
      <c r="S226" s="8">
        <f aca="true" t="shared" si="23" ref="S226:S236">G226</f>
        <v>0</v>
      </c>
      <c r="T226" s="8">
        <f t="shared" si="19"/>
        <v>0</v>
      </c>
      <c r="U226" s="8">
        <v>0</v>
      </c>
      <c r="V226" s="9"/>
    </row>
    <row r="227" spans="1:22" ht="12">
      <c r="A227" s="12"/>
      <c r="B227" s="18" t="s">
        <v>303</v>
      </c>
      <c r="C227" s="24" t="s">
        <v>266</v>
      </c>
      <c r="D227" s="8">
        <v>0</v>
      </c>
      <c r="E227" s="8">
        <v>0</v>
      </c>
      <c r="F227" s="8">
        <v>0</v>
      </c>
      <c r="G227" s="8">
        <v>0</v>
      </c>
      <c r="H227" s="8">
        <f t="shared" si="17"/>
        <v>0</v>
      </c>
      <c r="I227" s="8">
        <f t="shared" si="18"/>
        <v>0.0072436</v>
      </c>
      <c r="J227" s="8">
        <v>0</v>
      </c>
      <c r="K227" s="8">
        <v>0.0072436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f t="shared" si="22"/>
        <v>0</v>
      </c>
      <c r="S227" s="8">
        <f t="shared" si="23"/>
        <v>0</v>
      </c>
      <c r="T227" s="8">
        <f t="shared" si="19"/>
        <v>0.0072436</v>
      </c>
      <c r="U227" s="8">
        <v>0</v>
      </c>
      <c r="V227" s="9"/>
    </row>
    <row r="228" spans="1:22" ht="12">
      <c r="A228" s="12"/>
      <c r="B228" s="18" t="s">
        <v>304</v>
      </c>
      <c r="C228" s="24" t="s">
        <v>266</v>
      </c>
      <c r="D228" s="8">
        <v>0</v>
      </c>
      <c r="E228" s="8">
        <v>0</v>
      </c>
      <c r="F228" s="8">
        <v>0</v>
      </c>
      <c r="G228" s="8">
        <v>0</v>
      </c>
      <c r="H228" s="8">
        <f t="shared" si="17"/>
        <v>0</v>
      </c>
      <c r="I228" s="8">
        <f t="shared" si="18"/>
        <v>0.00792657</v>
      </c>
      <c r="J228" s="8">
        <v>0</v>
      </c>
      <c r="K228" s="8">
        <v>0.00792657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f t="shared" si="22"/>
        <v>0</v>
      </c>
      <c r="S228" s="8">
        <f t="shared" si="23"/>
        <v>0</v>
      </c>
      <c r="T228" s="8">
        <f t="shared" si="19"/>
        <v>0.00792657</v>
      </c>
      <c r="U228" s="8">
        <v>0</v>
      </c>
      <c r="V228" s="1"/>
    </row>
    <row r="229" spans="1:22" ht="24">
      <c r="A229" s="12"/>
      <c r="B229" s="18" t="s">
        <v>305</v>
      </c>
      <c r="C229" s="24" t="s">
        <v>266</v>
      </c>
      <c r="D229" s="8">
        <v>0.6672723564</v>
      </c>
      <c r="E229" s="8">
        <v>0</v>
      </c>
      <c r="F229" s="8">
        <v>0</v>
      </c>
      <c r="G229" s="8">
        <v>0</v>
      </c>
      <c r="H229" s="8">
        <f t="shared" si="17"/>
        <v>0</v>
      </c>
      <c r="I229" s="8">
        <f t="shared" si="18"/>
        <v>0.0134524</v>
      </c>
      <c r="J229" s="8">
        <v>0</v>
      </c>
      <c r="K229" s="8">
        <v>0.0134524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f t="shared" si="22"/>
        <v>0</v>
      </c>
      <c r="S229" s="8">
        <f t="shared" si="23"/>
        <v>0</v>
      </c>
      <c r="T229" s="8">
        <f t="shared" si="19"/>
        <v>0.0134524</v>
      </c>
      <c r="U229" s="8">
        <v>0</v>
      </c>
      <c r="V229" s="1"/>
    </row>
    <row r="230" spans="1:22" ht="48">
      <c r="A230" s="12"/>
      <c r="B230" s="18" t="s">
        <v>306</v>
      </c>
      <c r="C230" s="24" t="s">
        <v>266</v>
      </c>
      <c r="D230" s="8">
        <v>0.8053287059999998</v>
      </c>
      <c r="E230" s="8">
        <v>0</v>
      </c>
      <c r="F230" s="8">
        <v>0</v>
      </c>
      <c r="G230" s="8">
        <v>0</v>
      </c>
      <c r="H230" s="8">
        <f t="shared" si="17"/>
        <v>0.8053287059999998</v>
      </c>
      <c r="I230" s="8">
        <f t="shared" si="18"/>
        <v>0.70893926</v>
      </c>
      <c r="J230" s="8">
        <v>0.8053287059999998</v>
      </c>
      <c r="K230" s="8">
        <v>0.70893926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f t="shared" si="22"/>
        <v>0</v>
      </c>
      <c r="S230" s="8">
        <f t="shared" si="23"/>
        <v>0</v>
      </c>
      <c r="T230" s="8">
        <f t="shared" si="19"/>
        <v>-0.09638944599999988</v>
      </c>
      <c r="U230" s="8">
        <f>T230/H230*100</f>
        <v>-11.96895693421363</v>
      </c>
      <c r="V230" s="1" t="s">
        <v>515</v>
      </c>
    </row>
    <row r="231" spans="1:22" ht="24">
      <c r="A231" s="12"/>
      <c r="B231" s="18" t="s">
        <v>307</v>
      </c>
      <c r="C231" s="24" t="s">
        <v>266</v>
      </c>
      <c r="D231" s="8">
        <v>0.920375664</v>
      </c>
      <c r="E231" s="8">
        <v>0</v>
      </c>
      <c r="F231" s="8">
        <v>0</v>
      </c>
      <c r="G231" s="8">
        <v>0</v>
      </c>
      <c r="H231" s="8">
        <f t="shared" si="17"/>
        <v>0</v>
      </c>
      <c r="I231" s="8">
        <f t="shared" si="18"/>
        <v>0.01986816</v>
      </c>
      <c r="J231" s="8">
        <v>0</v>
      </c>
      <c r="K231" s="8">
        <v>0.01986816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f t="shared" si="22"/>
        <v>0</v>
      </c>
      <c r="S231" s="8">
        <f t="shared" si="23"/>
        <v>0</v>
      </c>
      <c r="T231" s="8">
        <f t="shared" si="19"/>
        <v>0.01986816</v>
      </c>
      <c r="U231" s="8">
        <v>0</v>
      </c>
      <c r="V231" s="1"/>
    </row>
    <row r="232" spans="1:22" ht="48">
      <c r="A232" s="12"/>
      <c r="B232" s="18" t="s">
        <v>516</v>
      </c>
      <c r="C232" s="24" t="s">
        <v>266</v>
      </c>
      <c r="D232" s="8">
        <v>0.8168334018</v>
      </c>
      <c r="E232" s="8">
        <v>0</v>
      </c>
      <c r="F232" s="8">
        <v>0</v>
      </c>
      <c r="G232" s="8">
        <v>0</v>
      </c>
      <c r="H232" s="8">
        <f t="shared" si="17"/>
        <v>0.8168334018</v>
      </c>
      <c r="I232" s="8">
        <f t="shared" si="18"/>
        <v>0.75186995</v>
      </c>
      <c r="J232" s="8">
        <v>0.8168334018</v>
      </c>
      <c r="K232" s="8">
        <v>0.75186995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f t="shared" si="22"/>
        <v>0</v>
      </c>
      <c r="S232" s="8">
        <f t="shared" si="23"/>
        <v>0</v>
      </c>
      <c r="T232" s="8">
        <f t="shared" si="19"/>
        <v>-0.06496345179999996</v>
      </c>
      <c r="U232" s="8">
        <f>T232/H232*100</f>
        <v>-7.9530846384151825</v>
      </c>
      <c r="V232" s="1" t="s">
        <v>515</v>
      </c>
    </row>
    <row r="233" spans="1:22" ht="24">
      <c r="A233" s="12"/>
      <c r="B233" s="18" t="s">
        <v>517</v>
      </c>
      <c r="C233" s="24" t="s">
        <v>266</v>
      </c>
      <c r="D233" s="8">
        <v>0.48319722359999995</v>
      </c>
      <c r="E233" s="8">
        <v>0</v>
      </c>
      <c r="F233" s="8">
        <v>0</v>
      </c>
      <c r="G233" s="8">
        <v>0</v>
      </c>
      <c r="H233" s="8">
        <f t="shared" si="17"/>
        <v>0</v>
      </c>
      <c r="I233" s="8">
        <f t="shared" si="18"/>
        <v>0.01318335</v>
      </c>
      <c r="J233" s="8">
        <v>0</v>
      </c>
      <c r="K233" s="8">
        <v>0.01318335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f t="shared" si="22"/>
        <v>0</v>
      </c>
      <c r="S233" s="8">
        <f t="shared" si="23"/>
        <v>0</v>
      </c>
      <c r="T233" s="8">
        <f t="shared" si="19"/>
        <v>0.01318335</v>
      </c>
      <c r="U233" s="8">
        <v>0</v>
      </c>
      <c r="V233" s="1"/>
    </row>
    <row r="234" spans="1:22" ht="24">
      <c r="A234" s="12"/>
      <c r="B234" s="18" t="s">
        <v>308</v>
      </c>
      <c r="C234" s="24" t="s">
        <v>266</v>
      </c>
      <c r="D234" s="8">
        <v>0.460187832</v>
      </c>
      <c r="E234" s="8">
        <v>0</v>
      </c>
      <c r="F234" s="8">
        <v>0</v>
      </c>
      <c r="G234" s="8">
        <v>0</v>
      </c>
      <c r="H234" s="8">
        <f t="shared" si="17"/>
        <v>0</v>
      </c>
      <c r="I234" s="8">
        <f t="shared" si="18"/>
        <v>0.00997547</v>
      </c>
      <c r="J234" s="8">
        <v>0</v>
      </c>
      <c r="K234" s="8">
        <v>0.00997547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f t="shared" si="22"/>
        <v>0</v>
      </c>
      <c r="S234" s="8">
        <f t="shared" si="23"/>
        <v>0</v>
      </c>
      <c r="T234" s="8">
        <f t="shared" si="19"/>
        <v>0.00997547</v>
      </c>
      <c r="U234" s="8">
        <v>0</v>
      </c>
      <c r="V234" s="1"/>
    </row>
    <row r="235" spans="1:22" ht="24">
      <c r="A235" s="12"/>
      <c r="B235" s="18" t="s">
        <v>309</v>
      </c>
      <c r="C235" s="24" t="s">
        <v>266</v>
      </c>
      <c r="D235" s="8">
        <v>1.816788454</v>
      </c>
      <c r="E235" s="8">
        <v>0</v>
      </c>
      <c r="F235" s="8">
        <v>0</v>
      </c>
      <c r="G235" s="8">
        <v>0</v>
      </c>
      <c r="H235" s="8">
        <f t="shared" si="17"/>
        <v>0</v>
      </c>
      <c r="I235" s="8">
        <f t="shared" si="18"/>
        <v>0.03083704</v>
      </c>
      <c r="J235" s="8">
        <v>0</v>
      </c>
      <c r="K235" s="8">
        <v>0.03083704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f t="shared" si="22"/>
        <v>0</v>
      </c>
      <c r="S235" s="8">
        <f t="shared" si="23"/>
        <v>0</v>
      </c>
      <c r="T235" s="8">
        <f t="shared" si="19"/>
        <v>0.03083704</v>
      </c>
      <c r="U235" s="8">
        <v>0</v>
      </c>
      <c r="V235" s="1"/>
    </row>
    <row r="236" spans="1:22" ht="12">
      <c r="A236" s="12"/>
      <c r="B236" s="17" t="s">
        <v>149</v>
      </c>
      <c r="C236" s="24"/>
      <c r="D236" s="8">
        <v>0</v>
      </c>
      <c r="E236" s="8">
        <v>0</v>
      </c>
      <c r="F236" s="8">
        <v>0</v>
      </c>
      <c r="G236" s="8">
        <v>0</v>
      </c>
      <c r="H236" s="8">
        <f t="shared" si="17"/>
        <v>0</v>
      </c>
      <c r="I236" s="8">
        <f t="shared" si="18"/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f t="shared" si="22"/>
        <v>0</v>
      </c>
      <c r="S236" s="8">
        <f t="shared" si="23"/>
        <v>0</v>
      </c>
      <c r="T236" s="8">
        <f t="shared" si="19"/>
        <v>0</v>
      </c>
      <c r="U236" s="8">
        <v>0</v>
      </c>
      <c r="V236" s="1"/>
    </row>
    <row r="237" spans="1:22" ht="24">
      <c r="A237" s="12"/>
      <c r="B237" s="18" t="s">
        <v>310</v>
      </c>
      <c r="C237" s="24" t="s">
        <v>266</v>
      </c>
      <c r="D237" s="8">
        <v>1.1389648842000002</v>
      </c>
      <c r="E237" s="8">
        <v>0</v>
      </c>
      <c r="F237" s="8">
        <v>0</v>
      </c>
      <c r="G237" s="8">
        <v>0</v>
      </c>
      <c r="H237" s="8">
        <f t="shared" si="17"/>
        <v>0</v>
      </c>
      <c r="I237" s="8">
        <f t="shared" si="18"/>
        <v>0.01697072</v>
      </c>
      <c r="J237" s="8">
        <v>0</v>
      </c>
      <c r="K237" s="8">
        <v>0.01697072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f aca="true" t="shared" si="24" ref="R237:R243">F237</f>
        <v>0</v>
      </c>
      <c r="S237" s="8">
        <f aca="true" t="shared" si="25" ref="S237:S243">G237</f>
        <v>0</v>
      </c>
      <c r="T237" s="8">
        <f t="shared" si="19"/>
        <v>0.01697072</v>
      </c>
      <c r="U237" s="8">
        <v>0</v>
      </c>
      <c r="V237" s="1"/>
    </row>
    <row r="238" spans="1:22" ht="48">
      <c r="A238" s="12"/>
      <c r="B238" s="18" t="s">
        <v>311</v>
      </c>
      <c r="C238" s="24" t="s">
        <v>266</v>
      </c>
      <c r="D238" s="8">
        <v>1.0181655782999999</v>
      </c>
      <c r="E238" s="8">
        <v>0</v>
      </c>
      <c r="F238" s="8">
        <v>0</v>
      </c>
      <c r="G238" s="8">
        <v>0</v>
      </c>
      <c r="H238" s="8">
        <f t="shared" si="17"/>
        <v>1.0181655782999999</v>
      </c>
      <c r="I238" s="8">
        <f t="shared" si="18"/>
        <v>0.52359977</v>
      </c>
      <c r="J238" s="8">
        <v>1.0181655782999999</v>
      </c>
      <c r="K238" s="8">
        <v>0.52359977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f t="shared" si="24"/>
        <v>0</v>
      </c>
      <c r="S238" s="8">
        <f t="shared" si="25"/>
        <v>0</v>
      </c>
      <c r="T238" s="8">
        <f t="shared" si="19"/>
        <v>-0.49456580829999985</v>
      </c>
      <c r="U238" s="8">
        <f>T238/H238*100</f>
        <v>-48.57420235378231</v>
      </c>
      <c r="V238" s="1" t="s">
        <v>515</v>
      </c>
    </row>
    <row r="239" spans="1:22" ht="24">
      <c r="A239" s="12"/>
      <c r="B239" s="18" t="s">
        <v>312</v>
      </c>
      <c r="C239" s="24" t="s">
        <v>266</v>
      </c>
      <c r="D239" s="8">
        <v>2.531033076</v>
      </c>
      <c r="E239" s="8">
        <v>0</v>
      </c>
      <c r="F239" s="8">
        <v>0</v>
      </c>
      <c r="G239" s="8">
        <v>0</v>
      </c>
      <c r="H239" s="8">
        <f t="shared" si="17"/>
        <v>0</v>
      </c>
      <c r="I239" s="8">
        <f t="shared" si="18"/>
        <v>0.03911544</v>
      </c>
      <c r="J239" s="8">
        <v>0</v>
      </c>
      <c r="K239" s="8">
        <v>0.03911544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f t="shared" si="24"/>
        <v>0</v>
      </c>
      <c r="S239" s="8">
        <f t="shared" si="25"/>
        <v>0</v>
      </c>
      <c r="T239" s="8">
        <f t="shared" si="19"/>
        <v>0.03911544</v>
      </c>
      <c r="U239" s="8">
        <v>0</v>
      </c>
      <c r="V239" s="9"/>
    </row>
    <row r="240" spans="1:22" ht="24">
      <c r="A240" s="12"/>
      <c r="B240" s="18" t="s">
        <v>313</v>
      </c>
      <c r="C240" s="24" t="s">
        <v>266</v>
      </c>
      <c r="D240" s="8">
        <v>0.1875606954</v>
      </c>
      <c r="E240" s="8">
        <v>0</v>
      </c>
      <c r="F240" s="8">
        <v>0</v>
      </c>
      <c r="G240" s="8">
        <v>0</v>
      </c>
      <c r="H240" s="8">
        <f t="shared" si="17"/>
        <v>0</v>
      </c>
      <c r="I240" s="8">
        <f t="shared" si="18"/>
        <v>0.01082401</v>
      </c>
      <c r="J240" s="8">
        <v>0</v>
      </c>
      <c r="K240" s="8">
        <v>0.01082401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8">
        <f t="shared" si="24"/>
        <v>0</v>
      </c>
      <c r="S240" s="8">
        <f t="shared" si="25"/>
        <v>0</v>
      </c>
      <c r="T240" s="8">
        <f t="shared" si="19"/>
        <v>0.01082401</v>
      </c>
      <c r="U240" s="8">
        <v>0</v>
      </c>
      <c r="V240" s="1"/>
    </row>
    <row r="241" spans="1:22" ht="48">
      <c r="A241" s="12"/>
      <c r="B241" s="18" t="s">
        <v>314</v>
      </c>
      <c r="C241" s="24" t="s">
        <v>266</v>
      </c>
      <c r="D241" s="8">
        <v>0.460187832</v>
      </c>
      <c r="E241" s="8">
        <v>0</v>
      </c>
      <c r="F241" s="8">
        <v>0</v>
      </c>
      <c r="G241" s="8">
        <v>0</v>
      </c>
      <c r="H241" s="8">
        <f t="shared" si="17"/>
        <v>0.46018783199999996</v>
      </c>
      <c r="I241" s="8">
        <f t="shared" si="18"/>
        <v>0.41017379000000004</v>
      </c>
      <c r="J241" s="8">
        <v>0.46018783199999996</v>
      </c>
      <c r="K241" s="8">
        <v>0.41017379000000004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f t="shared" si="24"/>
        <v>0</v>
      </c>
      <c r="S241" s="8">
        <f t="shared" si="25"/>
        <v>0</v>
      </c>
      <c r="T241" s="8">
        <f t="shared" si="19"/>
        <v>-0.050014041999999925</v>
      </c>
      <c r="U241" s="8">
        <f>T241/H241*100</f>
        <v>-10.868180017415135</v>
      </c>
      <c r="V241" s="1" t="s">
        <v>515</v>
      </c>
    </row>
    <row r="242" spans="1:22" ht="24">
      <c r="A242" s="12"/>
      <c r="B242" s="18" t="s">
        <v>315</v>
      </c>
      <c r="C242" s="24" t="s">
        <v>266</v>
      </c>
      <c r="D242" s="8">
        <v>0.632758269</v>
      </c>
      <c r="E242" s="8">
        <v>0</v>
      </c>
      <c r="F242" s="8">
        <v>0</v>
      </c>
      <c r="G242" s="8">
        <v>0</v>
      </c>
      <c r="H242" s="8">
        <f t="shared" si="17"/>
        <v>0</v>
      </c>
      <c r="I242" s="8">
        <f t="shared" si="18"/>
        <v>0.01276943</v>
      </c>
      <c r="J242" s="8">
        <v>0</v>
      </c>
      <c r="K242" s="8">
        <v>0.01276943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f t="shared" si="24"/>
        <v>0</v>
      </c>
      <c r="S242" s="8">
        <f t="shared" si="25"/>
        <v>0</v>
      </c>
      <c r="T242" s="8">
        <f t="shared" si="19"/>
        <v>0.01276943</v>
      </c>
      <c r="U242" s="8">
        <v>0</v>
      </c>
      <c r="V242" s="1"/>
    </row>
    <row r="243" spans="1:22" ht="24">
      <c r="A243" s="12"/>
      <c r="B243" s="18" t="s">
        <v>316</v>
      </c>
      <c r="C243" s="24" t="s">
        <v>266</v>
      </c>
      <c r="D243" s="8">
        <v>0.230093916</v>
      </c>
      <c r="E243" s="8">
        <v>0</v>
      </c>
      <c r="F243" s="8">
        <v>0</v>
      </c>
      <c r="G243" s="8">
        <v>0</v>
      </c>
      <c r="H243" s="8">
        <f t="shared" si="17"/>
        <v>0</v>
      </c>
      <c r="I243" s="8">
        <f t="shared" si="18"/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8">
        <f t="shared" si="24"/>
        <v>0</v>
      </c>
      <c r="S243" s="8">
        <f t="shared" si="25"/>
        <v>0</v>
      </c>
      <c r="T243" s="8">
        <f t="shared" si="19"/>
        <v>0</v>
      </c>
      <c r="U243" s="8">
        <v>0</v>
      </c>
      <c r="V243" s="1"/>
    </row>
    <row r="244" spans="1:22" ht="24">
      <c r="A244" s="12"/>
      <c r="B244" s="18" t="s">
        <v>317</v>
      </c>
      <c r="C244" s="24" t="s">
        <v>266</v>
      </c>
      <c r="D244" s="8">
        <v>0</v>
      </c>
      <c r="E244" s="8">
        <v>0</v>
      </c>
      <c r="F244" s="8">
        <v>0</v>
      </c>
      <c r="G244" s="8">
        <v>0</v>
      </c>
      <c r="H244" s="8">
        <f t="shared" si="17"/>
        <v>0</v>
      </c>
      <c r="I244" s="8">
        <f t="shared" si="18"/>
        <v>0.00645715</v>
      </c>
      <c r="J244" s="8">
        <v>0</v>
      </c>
      <c r="K244" s="8">
        <v>0.00645715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f>F244</f>
        <v>0</v>
      </c>
      <c r="S244" s="8">
        <f>G244</f>
        <v>0</v>
      </c>
      <c r="T244" s="8">
        <f t="shared" si="19"/>
        <v>0.00645715</v>
      </c>
      <c r="U244" s="8">
        <v>0</v>
      </c>
      <c r="V244" s="9"/>
    </row>
    <row r="245" spans="1:22" ht="12">
      <c r="A245" s="12"/>
      <c r="B245" s="17" t="s">
        <v>92</v>
      </c>
      <c r="C245" s="24"/>
      <c r="D245" s="8">
        <v>0</v>
      </c>
      <c r="E245" s="8">
        <v>0</v>
      </c>
      <c r="F245" s="8">
        <v>0</v>
      </c>
      <c r="G245" s="8">
        <v>0</v>
      </c>
      <c r="H245" s="8">
        <f t="shared" si="17"/>
        <v>0</v>
      </c>
      <c r="I245" s="8">
        <f t="shared" si="18"/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8">
        <f>F245</f>
        <v>0</v>
      </c>
      <c r="S245" s="8">
        <f>G245</f>
        <v>0</v>
      </c>
      <c r="T245" s="8">
        <f t="shared" si="19"/>
        <v>0</v>
      </c>
      <c r="U245" s="8">
        <v>0</v>
      </c>
      <c r="V245" s="9"/>
    </row>
    <row r="246" spans="1:22" ht="12">
      <c r="A246" s="12"/>
      <c r="B246" s="18" t="s">
        <v>318</v>
      </c>
      <c r="C246" s="24" t="s">
        <v>266</v>
      </c>
      <c r="D246" s="8">
        <v>0</v>
      </c>
      <c r="E246" s="8">
        <v>0</v>
      </c>
      <c r="F246" s="8">
        <v>0</v>
      </c>
      <c r="G246" s="8">
        <v>0</v>
      </c>
      <c r="H246" s="8">
        <f t="shared" si="17"/>
        <v>0</v>
      </c>
      <c r="I246" s="8">
        <f t="shared" si="18"/>
        <v>0.45306842</v>
      </c>
      <c r="J246" s="8">
        <v>0</v>
      </c>
      <c r="K246" s="8">
        <v>0.45306842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f aca="true" t="shared" si="26" ref="R246:S254">F246</f>
        <v>0</v>
      </c>
      <c r="S246" s="8">
        <f t="shared" si="26"/>
        <v>0</v>
      </c>
      <c r="T246" s="8">
        <f t="shared" si="19"/>
        <v>0.45306842</v>
      </c>
      <c r="U246" s="8">
        <v>0</v>
      </c>
      <c r="V246" s="9"/>
    </row>
    <row r="247" spans="1:22" ht="12">
      <c r="A247" s="12"/>
      <c r="B247" s="18" t="s">
        <v>319</v>
      </c>
      <c r="C247" s="24" t="s">
        <v>266</v>
      </c>
      <c r="D247" s="8">
        <v>0</v>
      </c>
      <c r="E247" s="8">
        <v>0</v>
      </c>
      <c r="F247" s="8">
        <v>0</v>
      </c>
      <c r="G247" s="8">
        <v>0</v>
      </c>
      <c r="H247" s="8">
        <f t="shared" si="17"/>
        <v>0</v>
      </c>
      <c r="I247" s="8">
        <f t="shared" si="18"/>
        <v>0.020696</v>
      </c>
      <c r="J247" s="8">
        <v>0</v>
      </c>
      <c r="K247" s="8">
        <v>0.020696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  <c r="Q247" s="8">
        <v>0</v>
      </c>
      <c r="R247" s="8">
        <f t="shared" si="26"/>
        <v>0</v>
      </c>
      <c r="S247" s="8">
        <f t="shared" si="26"/>
        <v>0</v>
      </c>
      <c r="T247" s="8">
        <f t="shared" si="19"/>
        <v>0.020696</v>
      </c>
      <c r="U247" s="8">
        <v>0</v>
      </c>
      <c r="V247" s="9"/>
    </row>
    <row r="248" spans="1:22" ht="24">
      <c r="A248" s="12"/>
      <c r="B248" s="18" t="s">
        <v>320</v>
      </c>
      <c r="C248" s="24" t="s">
        <v>266</v>
      </c>
      <c r="D248" s="8">
        <v>1.7487137616</v>
      </c>
      <c r="E248" s="8">
        <v>0</v>
      </c>
      <c r="F248" s="8">
        <v>0</v>
      </c>
      <c r="G248" s="8">
        <v>0</v>
      </c>
      <c r="H248" s="8">
        <f t="shared" si="17"/>
        <v>0</v>
      </c>
      <c r="I248" s="8">
        <f t="shared" si="18"/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8">
        <v>0</v>
      </c>
      <c r="R248" s="8">
        <f t="shared" si="26"/>
        <v>0</v>
      </c>
      <c r="S248" s="8">
        <f t="shared" si="26"/>
        <v>0</v>
      </c>
      <c r="T248" s="8">
        <f t="shared" si="19"/>
        <v>0</v>
      </c>
      <c r="U248" s="8">
        <v>0</v>
      </c>
      <c r="V248" s="1"/>
    </row>
    <row r="249" spans="1:22" ht="48">
      <c r="A249" s="12"/>
      <c r="B249" s="18" t="s">
        <v>321</v>
      </c>
      <c r="C249" s="24" t="s">
        <v>266</v>
      </c>
      <c r="D249" s="8">
        <v>0.5464730505</v>
      </c>
      <c r="E249" s="8">
        <v>0</v>
      </c>
      <c r="F249" s="8">
        <v>0</v>
      </c>
      <c r="G249" s="8">
        <v>0</v>
      </c>
      <c r="H249" s="8">
        <f t="shared" si="17"/>
        <v>0.5464730505</v>
      </c>
      <c r="I249" s="8">
        <f t="shared" si="18"/>
        <v>0.27807532</v>
      </c>
      <c r="J249" s="8">
        <v>0.5464730505</v>
      </c>
      <c r="K249" s="8">
        <v>0.27807532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8">
        <v>0</v>
      </c>
      <c r="R249" s="8">
        <f t="shared" si="26"/>
        <v>0</v>
      </c>
      <c r="S249" s="8">
        <f t="shared" si="26"/>
        <v>0</v>
      </c>
      <c r="T249" s="8">
        <f t="shared" si="19"/>
        <v>-0.26839773049999993</v>
      </c>
      <c r="U249" s="8">
        <f>T249/H249*100</f>
        <v>-49.11454101065501</v>
      </c>
      <c r="V249" s="1" t="s">
        <v>515</v>
      </c>
    </row>
    <row r="250" spans="1:22" ht="24">
      <c r="A250" s="12"/>
      <c r="B250" s="18" t="s">
        <v>322</v>
      </c>
      <c r="C250" s="24" t="s">
        <v>266</v>
      </c>
      <c r="D250" s="8">
        <v>0</v>
      </c>
      <c r="E250" s="8">
        <v>0</v>
      </c>
      <c r="F250" s="8">
        <v>0</v>
      </c>
      <c r="G250" s="8">
        <v>0</v>
      </c>
      <c r="H250" s="8">
        <f t="shared" si="17"/>
        <v>0</v>
      </c>
      <c r="I250" s="8">
        <f t="shared" si="18"/>
        <v>0.03456232</v>
      </c>
      <c r="J250" s="8">
        <v>0</v>
      </c>
      <c r="K250" s="8">
        <v>0.03456232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f t="shared" si="26"/>
        <v>0</v>
      </c>
      <c r="S250" s="8">
        <f t="shared" si="26"/>
        <v>0</v>
      </c>
      <c r="T250" s="8">
        <f t="shared" si="19"/>
        <v>0.03456232</v>
      </c>
      <c r="U250" s="8">
        <v>0</v>
      </c>
      <c r="V250" s="1"/>
    </row>
    <row r="251" spans="1:22" ht="12">
      <c r="A251" s="12"/>
      <c r="B251" s="17" t="s">
        <v>150</v>
      </c>
      <c r="C251" s="24"/>
      <c r="D251" s="8">
        <v>0</v>
      </c>
      <c r="E251" s="8">
        <v>0</v>
      </c>
      <c r="F251" s="8">
        <v>0</v>
      </c>
      <c r="G251" s="8">
        <v>0</v>
      </c>
      <c r="H251" s="8">
        <f t="shared" si="17"/>
        <v>0</v>
      </c>
      <c r="I251" s="8">
        <f t="shared" si="18"/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f t="shared" si="26"/>
        <v>0</v>
      </c>
      <c r="S251" s="8">
        <f t="shared" si="26"/>
        <v>0</v>
      </c>
      <c r="T251" s="8">
        <f t="shared" si="19"/>
        <v>0</v>
      </c>
      <c r="U251" s="8">
        <v>0</v>
      </c>
      <c r="V251" s="1"/>
    </row>
    <row r="252" spans="1:22" ht="24">
      <c r="A252" s="12"/>
      <c r="B252" s="18" t="s">
        <v>323</v>
      </c>
      <c r="C252" s="24" t="s">
        <v>266</v>
      </c>
      <c r="D252" s="8">
        <v>0.3163791345</v>
      </c>
      <c r="E252" s="8">
        <v>0</v>
      </c>
      <c r="F252" s="8">
        <v>0</v>
      </c>
      <c r="G252" s="8">
        <v>0</v>
      </c>
      <c r="H252" s="8">
        <f t="shared" si="17"/>
        <v>0</v>
      </c>
      <c r="I252" s="8">
        <f t="shared" si="18"/>
        <v>0.00548444</v>
      </c>
      <c r="J252" s="8">
        <v>0</v>
      </c>
      <c r="K252" s="8">
        <v>0.00548444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8">
        <v>0</v>
      </c>
      <c r="R252" s="8">
        <f t="shared" si="26"/>
        <v>0</v>
      </c>
      <c r="S252" s="8">
        <f t="shared" si="26"/>
        <v>0</v>
      </c>
      <c r="T252" s="8">
        <f t="shared" si="19"/>
        <v>0.00548444</v>
      </c>
      <c r="U252" s="8">
        <v>0</v>
      </c>
      <c r="V252" s="1"/>
    </row>
    <row r="253" spans="1:22" ht="24">
      <c r="A253" s="12"/>
      <c r="B253" s="18" t="s">
        <v>324</v>
      </c>
      <c r="C253" s="24" t="s">
        <v>266</v>
      </c>
      <c r="D253" s="8">
        <v>0.6500153127</v>
      </c>
      <c r="E253" s="8">
        <v>0</v>
      </c>
      <c r="F253" s="8">
        <v>0</v>
      </c>
      <c r="G253" s="8">
        <v>0</v>
      </c>
      <c r="H253" s="8">
        <f t="shared" si="17"/>
        <v>0</v>
      </c>
      <c r="I253" s="8">
        <f t="shared" si="18"/>
        <v>0.01245899</v>
      </c>
      <c r="J253" s="8">
        <v>0</v>
      </c>
      <c r="K253" s="8">
        <v>0.01245899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8">
        <v>0</v>
      </c>
      <c r="R253" s="8">
        <f t="shared" si="26"/>
        <v>0</v>
      </c>
      <c r="S253" s="8">
        <f t="shared" si="26"/>
        <v>0</v>
      </c>
      <c r="T253" s="8">
        <f t="shared" si="19"/>
        <v>0.01245899</v>
      </c>
      <c r="U253" s="8">
        <v>0</v>
      </c>
      <c r="V253" s="1"/>
    </row>
    <row r="254" spans="1:22" ht="24">
      <c r="A254" s="12"/>
      <c r="B254" s="18" t="s">
        <v>325</v>
      </c>
      <c r="C254" s="24" t="s">
        <v>266</v>
      </c>
      <c r="D254" s="8">
        <v>0.6902817480000001</v>
      </c>
      <c r="E254" s="8">
        <v>0</v>
      </c>
      <c r="F254" s="8">
        <v>0</v>
      </c>
      <c r="G254" s="8">
        <v>0</v>
      </c>
      <c r="H254" s="8">
        <f t="shared" si="17"/>
        <v>0</v>
      </c>
      <c r="I254" s="8">
        <f t="shared" si="18"/>
        <v>0.01047218</v>
      </c>
      <c r="J254" s="8">
        <v>0</v>
      </c>
      <c r="K254" s="8">
        <v>0.01047218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8">
        <v>0</v>
      </c>
      <c r="R254" s="8">
        <f t="shared" si="26"/>
        <v>0</v>
      </c>
      <c r="S254" s="8">
        <f t="shared" si="26"/>
        <v>0</v>
      </c>
      <c r="T254" s="8">
        <f t="shared" si="19"/>
        <v>0.01047218</v>
      </c>
      <c r="U254" s="8">
        <v>0</v>
      </c>
      <c r="V254" s="1"/>
    </row>
    <row r="255" spans="1:22" ht="24">
      <c r="A255" s="12"/>
      <c r="B255" s="18" t="s">
        <v>326</v>
      </c>
      <c r="C255" s="24" t="s">
        <v>266</v>
      </c>
      <c r="D255" s="8">
        <v>0.5752347899999999</v>
      </c>
      <c r="E255" s="8">
        <v>0</v>
      </c>
      <c r="F255" s="8">
        <v>0</v>
      </c>
      <c r="G255" s="8">
        <v>0</v>
      </c>
      <c r="H255" s="8">
        <f t="shared" si="17"/>
        <v>0</v>
      </c>
      <c r="I255" s="8">
        <f t="shared" si="18"/>
        <v>0.01297639</v>
      </c>
      <c r="J255" s="8">
        <v>0</v>
      </c>
      <c r="K255" s="8">
        <v>0.01297639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0</v>
      </c>
      <c r="R255" s="8">
        <f aca="true" t="shared" si="27" ref="R255:R493">F255</f>
        <v>0</v>
      </c>
      <c r="S255" s="8">
        <f aca="true" t="shared" si="28" ref="S255:S493">G255</f>
        <v>0</v>
      </c>
      <c r="T255" s="8">
        <f t="shared" si="19"/>
        <v>0.01297639</v>
      </c>
      <c r="U255" s="8">
        <v>0</v>
      </c>
      <c r="V255" s="1"/>
    </row>
    <row r="256" spans="1:22" ht="48">
      <c r="A256" s="12"/>
      <c r="B256" s="18" t="s">
        <v>327</v>
      </c>
      <c r="C256" s="24" t="s">
        <v>266</v>
      </c>
      <c r="D256" s="8">
        <v>2.070845244</v>
      </c>
      <c r="E256" s="8">
        <v>0</v>
      </c>
      <c r="F256" s="8">
        <v>0</v>
      </c>
      <c r="G256" s="8">
        <v>0</v>
      </c>
      <c r="H256" s="8">
        <f t="shared" si="17"/>
        <v>2.070845244</v>
      </c>
      <c r="I256" s="8">
        <f t="shared" si="18"/>
        <v>1.6228835</v>
      </c>
      <c r="J256" s="8">
        <v>2.070845244</v>
      </c>
      <c r="K256" s="8">
        <v>1.6228835</v>
      </c>
      <c r="L256" s="8">
        <v>0</v>
      </c>
      <c r="M256" s="8">
        <v>0</v>
      </c>
      <c r="N256" s="8">
        <v>0</v>
      </c>
      <c r="O256" s="8">
        <v>0</v>
      </c>
      <c r="P256" s="8">
        <v>0</v>
      </c>
      <c r="Q256" s="8">
        <v>0</v>
      </c>
      <c r="R256" s="8">
        <f t="shared" si="27"/>
        <v>0</v>
      </c>
      <c r="S256" s="8">
        <f t="shared" si="28"/>
        <v>0</v>
      </c>
      <c r="T256" s="8">
        <f t="shared" si="19"/>
        <v>-0.4479617440000001</v>
      </c>
      <c r="U256" s="8">
        <f>T256/H256*100</f>
        <v>-21.631831026384514</v>
      </c>
      <c r="V256" s="1" t="s">
        <v>515</v>
      </c>
    </row>
    <row r="257" spans="1:22" ht="24">
      <c r="A257" s="12"/>
      <c r="B257" s="18" t="s">
        <v>328</v>
      </c>
      <c r="C257" s="24" t="s">
        <v>266</v>
      </c>
      <c r="D257" s="8">
        <v>0</v>
      </c>
      <c r="E257" s="8">
        <v>0</v>
      </c>
      <c r="F257" s="8">
        <v>0</v>
      </c>
      <c r="G257" s="8">
        <v>0</v>
      </c>
      <c r="H257" s="8">
        <f t="shared" si="17"/>
        <v>0</v>
      </c>
      <c r="I257" s="8">
        <f t="shared" si="18"/>
        <v>0.17815556999999999</v>
      </c>
      <c r="J257" s="8">
        <v>0</v>
      </c>
      <c r="K257" s="8">
        <v>0.17815556999999999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8">
        <f t="shared" si="27"/>
        <v>0</v>
      </c>
      <c r="S257" s="8">
        <f t="shared" si="28"/>
        <v>0</v>
      </c>
      <c r="T257" s="8">
        <f t="shared" si="19"/>
        <v>0.17815556999999999</v>
      </c>
      <c r="U257" s="8">
        <v>0</v>
      </c>
      <c r="V257" s="1"/>
    </row>
    <row r="258" spans="1:22" ht="24">
      <c r="A258" s="12"/>
      <c r="B258" s="18" t="s">
        <v>329</v>
      </c>
      <c r="C258" s="24" t="s">
        <v>266</v>
      </c>
      <c r="D258" s="8">
        <v>0</v>
      </c>
      <c r="E258" s="8">
        <v>0</v>
      </c>
      <c r="F258" s="8">
        <v>0</v>
      </c>
      <c r="G258" s="8">
        <v>0</v>
      </c>
      <c r="H258" s="8">
        <f t="shared" si="17"/>
        <v>0</v>
      </c>
      <c r="I258" s="8">
        <f t="shared" si="18"/>
        <v>0.01581174</v>
      </c>
      <c r="J258" s="8">
        <v>0</v>
      </c>
      <c r="K258" s="8">
        <v>0.01581174</v>
      </c>
      <c r="L258" s="8">
        <v>0</v>
      </c>
      <c r="M258" s="8">
        <v>0</v>
      </c>
      <c r="N258" s="8">
        <v>0</v>
      </c>
      <c r="O258" s="8">
        <v>0</v>
      </c>
      <c r="P258" s="8">
        <v>0</v>
      </c>
      <c r="Q258" s="8">
        <v>0</v>
      </c>
      <c r="R258" s="8">
        <f t="shared" si="27"/>
        <v>0</v>
      </c>
      <c r="S258" s="8">
        <f t="shared" si="28"/>
        <v>0</v>
      </c>
      <c r="T258" s="8">
        <f t="shared" si="19"/>
        <v>0.01581174</v>
      </c>
      <c r="U258" s="8">
        <v>0</v>
      </c>
      <c r="V258" s="9"/>
    </row>
    <row r="259" spans="1:22" ht="12">
      <c r="A259" s="15" t="s">
        <v>330</v>
      </c>
      <c r="B259" s="20" t="s">
        <v>103</v>
      </c>
      <c r="C259" s="37" t="s">
        <v>331</v>
      </c>
      <c r="D259" s="8">
        <v>20.44141539359866</v>
      </c>
      <c r="E259" s="8">
        <v>0</v>
      </c>
      <c r="F259" s="8">
        <v>0</v>
      </c>
      <c r="G259" s="8">
        <v>0</v>
      </c>
      <c r="H259" s="8">
        <f t="shared" si="17"/>
        <v>0</v>
      </c>
      <c r="I259" s="8">
        <f t="shared" si="18"/>
        <v>0.8220332400000006</v>
      </c>
      <c r="J259" s="8">
        <v>0</v>
      </c>
      <c r="K259" s="8">
        <v>0.8220332400000006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8">
        <v>0</v>
      </c>
      <c r="R259" s="8">
        <f t="shared" si="27"/>
        <v>0</v>
      </c>
      <c r="S259" s="8">
        <f t="shared" si="28"/>
        <v>0</v>
      </c>
      <c r="T259" s="8">
        <f t="shared" si="19"/>
        <v>0.8220332400000006</v>
      </c>
      <c r="U259" s="8">
        <v>0</v>
      </c>
      <c r="V259" s="9"/>
    </row>
    <row r="260" spans="1:22" ht="12">
      <c r="A260" s="12"/>
      <c r="B260" s="17" t="s">
        <v>173</v>
      </c>
      <c r="C260" s="24"/>
      <c r="D260" s="8">
        <v>0</v>
      </c>
      <c r="E260" s="8">
        <v>0</v>
      </c>
      <c r="F260" s="8">
        <v>0</v>
      </c>
      <c r="G260" s="8">
        <v>0</v>
      </c>
      <c r="H260" s="8">
        <f t="shared" si="17"/>
        <v>0</v>
      </c>
      <c r="I260" s="8">
        <f t="shared" si="18"/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0</v>
      </c>
      <c r="Q260" s="8">
        <v>0</v>
      </c>
      <c r="R260" s="8">
        <f t="shared" si="27"/>
        <v>0</v>
      </c>
      <c r="S260" s="8">
        <f t="shared" si="28"/>
        <v>0</v>
      </c>
      <c r="T260" s="8">
        <f t="shared" si="19"/>
        <v>0</v>
      </c>
      <c r="U260" s="8">
        <v>0</v>
      </c>
      <c r="V260" s="1"/>
    </row>
    <row r="261" spans="1:22" ht="12">
      <c r="A261" s="12"/>
      <c r="B261" s="17" t="s">
        <v>123</v>
      </c>
      <c r="C261" s="24"/>
      <c r="D261" s="8">
        <v>0</v>
      </c>
      <c r="E261" s="8">
        <v>0</v>
      </c>
      <c r="F261" s="8">
        <v>0</v>
      </c>
      <c r="G261" s="8">
        <v>0</v>
      </c>
      <c r="H261" s="8">
        <f t="shared" si="17"/>
        <v>0</v>
      </c>
      <c r="I261" s="8">
        <f t="shared" si="18"/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8">
        <v>0</v>
      </c>
      <c r="R261" s="8">
        <f t="shared" si="27"/>
        <v>0</v>
      </c>
      <c r="S261" s="8">
        <f t="shared" si="28"/>
        <v>0</v>
      </c>
      <c r="T261" s="8">
        <f t="shared" si="19"/>
        <v>0</v>
      </c>
      <c r="U261" s="8">
        <v>0</v>
      </c>
      <c r="V261" s="1"/>
    </row>
    <row r="262" spans="1:22" ht="12">
      <c r="A262" s="12"/>
      <c r="B262" s="18" t="s">
        <v>332</v>
      </c>
      <c r="C262" s="24" t="s">
        <v>331</v>
      </c>
      <c r="D262" s="8">
        <v>1.32162188887488</v>
      </c>
      <c r="E262" s="8">
        <v>0</v>
      </c>
      <c r="F262" s="8">
        <v>0</v>
      </c>
      <c r="G262" s="8">
        <v>0</v>
      </c>
      <c r="H262" s="8">
        <f t="shared" si="17"/>
        <v>0</v>
      </c>
      <c r="I262" s="8">
        <f t="shared" si="18"/>
        <v>0.0056</v>
      </c>
      <c r="J262" s="8">
        <v>0</v>
      </c>
      <c r="K262" s="8">
        <v>0.0056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  <c r="R262" s="8">
        <f t="shared" si="27"/>
        <v>0</v>
      </c>
      <c r="S262" s="8">
        <f t="shared" si="28"/>
        <v>0</v>
      </c>
      <c r="T262" s="8">
        <f t="shared" si="19"/>
        <v>0.0056</v>
      </c>
      <c r="U262" s="8">
        <v>0</v>
      </c>
      <c r="V262" s="1"/>
    </row>
    <row r="263" spans="1:22" ht="12">
      <c r="A263" s="12"/>
      <c r="B263" s="18" t="s">
        <v>333</v>
      </c>
      <c r="C263" s="24" t="s">
        <v>331</v>
      </c>
      <c r="D263" s="8">
        <v>0.60765857698432</v>
      </c>
      <c r="E263" s="8">
        <v>0</v>
      </c>
      <c r="F263" s="8">
        <v>0</v>
      </c>
      <c r="G263" s="8">
        <v>0</v>
      </c>
      <c r="H263" s="8">
        <f t="shared" si="17"/>
        <v>0</v>
      </c>
      <c r="I263" s="8">
        <f t="shared" si="18"/>
        <v>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v>0</v>
      </c>
      <c r="Q263" s="8">
        <v>0</v>
      </c>
      <c r="R263" s="8">
        <f t="shared" si="27"/>
        <v>0</v>
      </c>
      <c r="S263" s="8">
        <f t="shared" si="28"/>
        <v>0</v>
      </c>
      <c r="T263" s="8">
        <f t="shared" si="19"/>
        <v>0</v>
      </c>
      <c r="U263" s="8">
        <v>0</v>
      </c>
      <c r="V263" s="1"/>
    </row>
    <row r="264" spans="1:22" ht="12">
      <c r="A264" s="12"/>
      <c r="B264" s="18" t="s">
        <v>334</v>
      </c>
      <c r="C264" s="24" t="s">
        <v>331</v>
      </c>
      <c r="D264" s="8">
        <v>0.8272019467968</v>
      </c>
      <c r="E264" s="8">
        <v>0</v>
      </c>
      <c r="F264" s="8">
        <v>0</v>
      </c>
      <c r="G264" s="8">
        <v>0</v>
      </c>
      <c r="H264" s="8">
        <f t="shared" si="17"/>
        <v>0</v>
      </c>
      <c r="I264" s="8">
        <f t="shared" si="18"/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8">
        <v>0</v>
      </c>
      <c r="R264" s="8">
        <f t="shared" si="27"/>
        <v>0</v>
      </c>
      <c r="S264" s="8">
        <f t="shared" si="28"/>
        <v>0</v>
      </c>
      <c r="T264" s="8">
        <f t="shared" si="19"/>
        <v>0</v>
      </c>
      <c r="U264" s="8">
        <v>0</v>
      </c>
      <c r="V264" s="1"/>
    </row>
    <row r="265" spans="1:22" ht="12">
      <c r="A265" s="12"/>
      <c r="B265" s="18" t="s">
        <v>335</v>
      </c>
      <c r="C265" s="24" t="s">
        <v>331</v>
      </c>
      <c r="D265" s="8">
        <v>0.8272019467968</v>
      </c>
      <c r="E265" s="8">
        <v>0</v>
      </c>
      <c r="F265" s="8">
        <v>0</v>
      </c>
      <c r="G265" s="8">
        <v>0</v>
      </c>
      <c r="H265" s="8">
        <f t="shared" si="17"/>
        <v>0</v>
      </c>
      <c r="I265" s="8">
        <f t="shared" si="18"/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  <c r="Q265" s="8">
        <v>0</v>
      </c>
      <c r="R265" s="8">
        <f t="shared" si="27"/>
        <v>0</v>
      </c>
      <c r="S265" s="8">
        <f t="shared" si="28"/>
        <v>0</v>
      </c>
      <c r="T265" s="8">
        <f t="shared" si="19"/>
        <v>0</v>
      </c>
      <c r="U265" s="8">
        <v>0</v>
      </c>
      <c r="V265" s="1"/>
    </row>
    <row r="266" spans="1:22" ht="24">
      <c r="A266" s="12"/>
      <c r="B266" s="18" t="s">
        <v>336</v>
      </c>
      <c r="C266" s="24" t="s">
        <v>331</v>
      </c>
      <c r="D266" s="8">
        <v>0.6570558351921281</v>
      </c>
      <c r="E266" s="8">
        <v>0</v>
      </c>
      <c r="F266" s="8">
        <v>0</v>
      </c>
      <c r="G266" s="8">
        <v>0</v>
      </c>
      <c r="H266" s="8">
        <f t="shared" si="17"/>
        <v>0</v>
      </c>
      <c r="I266" s="8">
        <f t="shared" si="18"/>
        <v>0.69058948</v>
      </c>
      <c r="J266" s="8">
        <v>0</v>
      </c>
      <c r="K266" s="8">
        <v>0.69058948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8">
        <v>0</v>
      </c>
      <c r="R266" s="8">
        <f t="shared" si="27"/>
        <v>0</v>
      </c>
      <c r="S266" s="8">
        <f t="shared" si="28"/>
        <v>0</v>
      </c>
      <c r="T266" s="8">
        <f t="shared" si="19"/>
        <v>0.69058948</v>
      </c>
      <c r="U266" s="8">
        <v>0</v>
      </c>
      <c r="V266" s="1" t="s">
        <v>507</v>
      </c>
    </row>
    <row r="267" spans="1:22" ht="12">
      <c r="A267" s="12"/>
      <c r="B267" s="18" t="s">
        <v>337</v>
      </c>
      <c r="C267" s="24" t="s">
        <v>331</v>
      </c>
      <c r="D267" s="8">
        <v>0.4155581283984</v>
      </c>
      <c r="E267" s="8">
        <v>0</v>
      </c>
      <c r="F267" s="8">
        <v>0</v>
      </c>
      <c r="G267" s="8">
        <v>0</v>
      </c>
      <c r="H267" s="8">
        <f t="shared" si="17"/>
        <v>0</v>
      </c>
      <c r="I267" s="8">
        <f t="shared" si="18"/>
        <v>0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8">
        <v>0</v>
      </c>
      <c r="Q267" s="8">
        <v>0</v>
      </c>
      <c r="R267" s="8">
        <f t="shared" si="27"/>
        <v>0</v>
      </c>
      <c r="S267" s="8">
        <f t="shared" si="28"/>
        <v>0</v>
      </c>
      <c r="T267" s="8">
        <f t="shared" si="19"/>
        <v>0</v>
      </c>
      <c r="U267" s="8">
        <v>0</v>
      </c>
      <c r="V267" s="1"/>
    </row>
    <row r="268" spans="1:22" ht="24">
      <c r="A268" s="12"/>
      <c r="B268" s="18" t="s">
        <v>338</v>
      </c>
      <c r="C268" s="24" t="s">
        <v>331</v>
      </c>
      <c r="D268" s="8">
        <v>1.7172473145373441</v>
      </c>
      <c r="E268" s="8">
        <v>0</v>
      </c>
      <c r="F268" s="8">
        <v>0</v>
      </c>
      <c r="G268" s="8">
        <v>0</v>
      </c>
      <c r="H268" s="8">
        <f t="shared" si="17"/>
        <v>0</v>
      </c>
      <c r="I268" s="8">
        <f t="shared" si="18"/>
        <v>0</v>
      </c>
      <c r="J268" s="8">
        <v>0</v>
      </c>
      <c r="K268" s="8">
        <v>0</v>
      </c>
      <c r="L268" s="8">
        <v>0</v>
      </c>
      <c r="M268" s="8">
        <v>0</v>
      </c>
      <c r="N268" s="8">
        <v>0</v>
      </c>
      <c r="O268" s="8">
        <v>0</v>
      </c>
      <c r="P268" s="8">
        <v>0</v>
      </c>
      <c r="Q268" s="8">
        <v>0</v>
      </c>
      <c r="R268" s="8">
        <f t="shared" si="27"/>
        <v>0</v>
      </c>
      <c r="S268" s="8">
        <f t="shared" si="28"/>
        <v>0</v>
      </c>
      <c r="T268" s="8">
        <f t="shared" si="19"/>
        <v>0</v>
      </c>
      <c r="U268" s="8">
        <v>0</v>
      </c>
      <c r="V268" s="1"/>
    </row>
    <row r="269" spans="1:22" ht="12">
      <c r="A269" s="12"/>
      <c r="B269" s="18" t="s">
        <v>339</v>
      </c>
      <c r="C269" s="24" t="s">
        <v>331</v>
      </c>
      <c r="D269" s="8">
        <v>1.4996861279395202</v>
      </c>
      <c r="E269" s="8">
        <v>0</v>
      </c>
      <c r="F269" s="8">
        <v>0</v>
      </c>
      <c r="G269" s="8">
        <v>0</v>
      </c>
      <c r="H269" s="8">
        <f t="shared" si="17"/>
        <v>0</v>
      </c>
      <c r="I269" s="8">
        <f t="shared" si="18"/>
        <v>0</v>
      </c>
      <c r="J269" s="8">
        <v>0</v>
      </c>
      <c r="K269" s="8">
        <v>0</v>
      </c>
      <c r="L269" s="8">
        <v>0</v>
      </c>
      <c r="M269" s="8">
        <v>0</v>
      </c>
      <c r="N269" s="8">
        <v>0</v>
      </c>
      <c r="O269" s="8">
        <v>0</v>
      </c>
      <c r="P269" s="8">
        <v>0</v>
      </c>
      <c r="Q269" s="8">
        <v>0</v>
      </c>
      <c r="R269" s="8">
        <f t="shared" si="27"/>
        <v>0</v>
      </c>
      <c r="S269" s="8">
        <f t="shared" si="28"/>
        <v>0</v>
      </c>
      <c r="T269" s="8">
        <f t="shared" si="19"/>
        <v>0</v>
      </c>
      <c r="U269" s="8">
        <v>0</v>
      </c>
      <c r="V269" s="1"/>
    </row>
    <row r="270" spans="1:22" ht="12">
      <c r="A270" s="12"/>
      <c r="B270" s="18" t="s">
        <v>340</v>
      </c>
      <c r="C270" s="24" t="s">
        <v>331</v>
      </c>
      <c r="D270" s="8">
        <v>1.29417896764832</v>
      </c>
      <c r="E270" s="8">
        <v>0</v>
      </c>
      <c r="F270" s="8">
        <v>0</v>
      </c>
      <c r="G270" s="8">
        <v>0</v>
      </c>
      <c r="H270" s="8">
        <f t="shared" si="17"/>
        <v>0</v>
      </c>
      <c r="I270" s="8">
        <f t="shared" si="18"/>
        <v>0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8">
        <v>0</v>
      </c>
      <c r="Q270" s="8">
        <v>0</v>
      </c>
      <c r="R270" s="8">
        <f t="shared" si="27"/>
        <v>0</v>
      </c>
      <c r="S270" s="8">
        <f t="shared" si="28"/>
        <v>0</v>
      </c>
      <c r="T270" s="8">
        <f t="shared" si="19"/>
        <v>0</v>
      </c>
      <c r="U270" s="8">
        <v>0</v>
      </c>
      <c r="V270" s="1"/>
    </row>
    <row r="271" spans="1:22" ht="24">
      <c r="A271" s="12"/>
      <c r="B271" s="18" t="s">
        <v>341</v>
      </c>
      <c r="C271" s="24" t="s">
        <v>331</v>
      </c>
      <c r="D271" s="8">
        <v>0.9120143674248958</v>
      </c>
      <c r="E271" s="8">
        <v>0</v>
      </c>
      <c r="F271" s="8">
        <v>0</v>
      </c>
      <c r="G271" s="8">
        <v>0</v>
      </c>
      <c r="H271" s="8">
        <f t="shared" si="17"/>
        <v>0</v>
      </c>
      <c r="I271" s="8">
        <f t="shared" si="18"/>
        <v>0.0056</v>
      </c>
      <c r="J271" s="8">
        <v>0</v>
      </c>
      <c r="K271" s="8">
        <v>0.0056</v>
      </c>
      <c r="L271" s="8">
        <v>0</v>
      </c>
      <c r="M271" s="8">
        <v>0</v>
      </c>
      <c r="N271" s="8">
        <v>0</v>
      </c>
      <c r="O271" s="8">
        <v>0</v>
      </c>
      <c r="P271" s="8">
        <v>0</v>
      </c>
      <c r="Q271" s="8">
        <v>0</v>
      </c>
      <c r="R271" s="8">
        <f t="shared" si="27"/>
        <v>0</v>
      </c>
      <c r="S271" s="8">
        <f t="shared" si="28"/>
        <v>0</v>
      </c>
      <c r="T271" s="8">
        <f t="shared" si="19"/>
        <v>0.0056</v>
      </c>
      <c r="U271" s="8">
        <v>0</v>
      </c>
      <c r="V271" s="1"/>
    </row>
    <row r="272" spans="1:22" ht="12">
      <c r="A272" s="12"/>
      <c r="B272" s="17" t="s">
        <v>90</v>
      </c>
      <c r="C272" s="24"/>
      <c r="D272" s="8">
        <v>0</v>
      </c>
      <c r="E272" s="8">
        <v>0</v>
      </c>
      <c r="F272" s="8">
        <v>0</v>
      </c>
      <c r="G272" s="8">
        <v>0</v>
      </c>
      <c r="H272" s="8">
        <f t="shared" si="17"/>
        <v>0</v>
      </c>
      <c r="I272" s="8">
        <f t="shared" si="18"/>
        <v>0</v>
      </c>
      <c r="J272" s="8">
        <v>0</v>
      </c>
      <c r="K272" s="8">
        <v>0</v>
      </c>
      <c r="L272" s="8">
        <v>0</v>
      </c>
      <c r="M272" s="8">
        <v>0</v>
      </c>
      <c r="N272" s="8">
        <v>0</v>
      </c>
      <c r="O272" s="8">
        <v>0</v>
      </c>
      <c r="P272" s="8">
        <v>0</v>
      </c>
      <c r="Q272" s="8">
        <v>0</v>
      </c>
      <c r="R272" s="8">
        <f t="shared" si="27"/>
        <v>0</v>
      </c>
      <c r="S272" s="8">
        <f t="shared" si="28"/>
        <v>0</v>
      </c>
      <c r="T272" s="8">
        <f t="shared" si="19"/>
        <v>0</v>
      </c>
      <c r="U272" s="8">
        <v>0</v>
      </c>
      <c r="V272" s="1"/>
    </row>
    <row r="273" spans="1:22" ht="24">
      <c r="A273" s="12"/>
      <c r="B273" s="18" t="s">
        <v>342</v>
      </c>
      <c r="C273" s="24" t="s">
        <v>331</v>
      </c>
      <c r="D273" s="8">
        <v>1.7302571805456</v>
      </c>
      <c r="E273" s="8">
        <v>0</v>
      </c>
      <c r="F273" s="8">
        <v>0</v>
      </c>
      <c r="G273" s="8">
        <v>0</v>
      </c>
      <c r="H273" s="8">
        <f t="shared" si="17"/>
        <v>0</v>
      </c>
      <c r="I273" s="8">
        <f t="shared" si="18"/>
        <v>0.006368</v>
      </c>
      <c r="J273" s="8">
        <v>0</v>
      </c>
      <c r="K273" s="8">
        <v>0.006368</v>
      </c>
      <c r="L273" s="8">
        <v>0</v>
      </c>
      <c r="M273" s="8">
        <v>0</v>
      </c>
      <c r="N273" s="8">
        <v>0</v>
      </c>
      <c r="O273" s="8">
        <v>0</v>
      </c>
      <c r="P273" s="8">
        <v>0</v>
      </c>
      <c r="Q273" s="8">
        <v>0</v>
      </c>
      <c r="R273" s="8">
        <f t="shared" si="27"/>
        <v>0</v>
      </c>
      <c r="S273" s="8">
        <f t="shared" si="28"/>
        <v>0</v>
      </c>
      <c r="T273" s="8">
        <f t="shared" si="19"/>
        <v>0.006368</v>
      </c>
      <c r="U273" s="8">
        <v>0</v>
      </c>
      <c r="V273" s="1"/>
    </row>
    <row r="274" spans="1:22" ht="12">
      <c r="A274" s="12"/>
      <c r="B274" s="18" t="s">
        <v>343</v>
      </c>
      <c r="C274" s="24" t="s">
        <v>331</v>
      </c>
      <c r="D274" s="8">
        <v>2.090162478655923</v>
      </c>
      <c r="E274" s="8">
        <v>0</v>
      </c>
      <c r="F274" s="8">
        <v>0</v>
      </c>
      <c r="G274" s="8">
        <v>0</v>
      </c>
      <c r="H274" s="8">
        <f t="shared" si="17"/>
        <v>0</v>
      </c>
      <c r="I274" s="8">
        <f t="shared" si="18"/>
        <v>0.0124176</v>
      </c>
      <c r="J274" s="8">
        <v>0</v>
      </c>
      <c r="K274" s="8">
        <v>0.0124176</v>
      </c>
      <c r="L274" s="8">
        <v>0</v>
      </c>
      <c r="M274" s="8">
        <v>0</v>
      </c>
      <c r="N274" s="8">
        <v>0</v>
      </c>
      <c r="O274" s="8">
        <v>0</v>
      </c>
      <c r="P274" s="8">
        <v>0</v>
      </c>
      <c r="Q274" s="8">
        <v>0</v>
      </c>
      <c r="R274" s="8">
        <f t="shared" si="27"/>
        <v>0</v>
      </c>
      <c r="S274" s="8">
        <f t="shared" si="28"/>
        <v>0</v>
      </c>
      <c r="T274" s="8">
        <f t="shared" si="19"/>
        <v>0.0124176</v>
      </c>
      <c r="U274" s="8">
        <v>0</v>
      </c>
      <c r="V274" s="1"/>
    </row>
    <row r="275" spans="1:22" ht="12">
      <c r="A275" s="12"/>
      <c r="B275" s="17" t="s">
        <v>145</v>
      </c>
      <c r="C275" s="24"/>
      <c r="D275" s="8">
        <v>0</v>
      </c>
      <c r="E275" s="8">
        <v>0</v>
      </c>
      <c r="F275" s="8">
        <v>0</v>
      </c>
      <c r="G275" s="8">
        <v>0</v>
      </c>
      <c r="H275" s="8">
        <f aca="true" t="shared" si="29" ref="H275:H338">J275+L275+N275+P275</f>
        <v>0</v>
      </c>
      <c r="I275" s="8">
        <f aca="true" t="shared" si="30" ref="I275:I338">K275+M275+O275+Q275</f>
        <v>0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8">
        <v>0</v>
      </c>
      <c r="P275" s="8">
        <v>0</v>
      </c>
      <c r="Q275" s="8">
        <v>0</v>
      </c>
      <c r="R275" s="8">
        <f t="shared" si="27"/>
        <v>0</v>
      </c>
      <c r="S275" s="8">
        <f t="shared" si="28"/>
        <v>0</v>
      </c>
      <c r="T275" s="8">
        <f aca="true" t="shared" si="31" ref="T275:T338">I275-H275</f>
        <v>0</v>
      </c>
      <c r="U275" s="8">
        <v>0</v>
      </c>
      <c r="V275" s="1"/>
    </row>
    <row r="276" spans="1:22" ht="24">
      <c r="A276" s="12"/>
      <c r="B276" s="18" t="s">
        <v>344</v>
      </c>
      <c r="C276" s="24" t="s">
        <v>331</v>
      </c>
      <c r="D276" s="8">
        <v>0.1074759889537456</v>
      </c>
      <c r="E276" s="8">
        <v>0</v>
      </c>
      <c r="F276" s="8">
        <v>0</v>
      </c>
      <c r="G276" s="8">
        <v>0</v>
      </c>
      <c r="H276" s="8">
        <f t="shared" si="29"/>
        <v>0</v>
      </c>
      <c r="I276" s="8">
        <f t="shared" si="30"/>
        <v>0.006368</v>
      </c>
      <c r="J276" s="8">
        <v>0</v>
      </c>
      <c r="K276" s="8">
        <v>0.006368</v>
      </c>
      <c r="L276" s="8">
        <v>0</v>
      </c>
      <c r="M276" s="8">
        <v>0</v>
      </c>
      <c r="N276" s="8">
        <v>0</v>
      </c>
      <c r="O276" s="8">
        <v>0</v>
      </c>
      <c r="P276" s="8">
        <v>0</v>
      </c>
      <c r="Q276" s="8">
        <v>0</v>
      </c>
      <c r="R276" s="8">
        <f t="shared" si="27"/>
        <v>0</v>
      </c>
      <c r="S276" s="8">
        <f t="shared" si="28"/>
        <v>0</v>
      </c>
      <c r="T276" s="8">
        <f t="shared" si="31"/>
        <v>0.006368</v>
      </c>
      <c r="U276" s="8">
        <v>0</v>
      </c>
      <c r="V276" s="1"/>
    </row>
    <row r="277" spans="1:22" ht="24">
      <c r="A277" s="12"/>
      <c r="B277" s="18" t="s">
        <v>345</v>
      </c>
      <c r="C277" s="24" t="s">
        <v>331</v>
      </c>
      <c r="D277" s="8">
        <v>0.125356825730352</v>
      </c>
      <c r="E277" s="8">
        <v>0</v>
      </c>
      <c r="F277" s="8">
        <v>0</v>
      </c>
      <c r="G277" s="8">
        <v>0</v>
      </c>
      <c r="H277" s="8">
        <f t="shared" si="29"/>
        <v>0</v>
      </c>
      <c r="I277" s="8">
        <f t="shared" si="30"/>
        <v>0.006368</v>
      </c>
      <c r="J277" s="8">
        <v>0</v>
      </c>
      <c r="K277" s="8">
        <v>0.006368</v>
      </c>
      <c r="L277" s="8">
        <v>0</v>
      </c>
      <c r="M277" s="8">
        <v>0</v>
      </c>
      <c r="N277" s="8">
        <v>0</v>
      </c>
      <c r="O277" s="8">
        <v>0</v>
      </c>
      <c r="P277" s="8">
        <v>0</v>
      </c>
      <c r="Q277" s="8">
        <v>0</v>
      </c>
      <c r="R277" s="8">
        <f t="shared" si="27"/>
        <v>0</v>
      </c>
      <c r="S277" s="8">
        <f t="shared" si="28"/>
        <v>0</v>
      </c>
      <c r="T277" s="8">
        <f t="shared" si="31"/>
        <v>0.006368</v>
      </c>
      <c r="U277" s="8">
        <v>0</v>
      </c>
      <c r="V277" s="1"/>
    </row>
    <row r="278" spans="1:22" ht="24">
      <c r="A278" s="12"/>
      <c r="B278" s="18" t="s">
        <v>346</v>
      </c>
      <c r="C278" s="24" t="s">
        <v>331</v>
      </c>
      <c r="D278" s="8">
        <v>0.127992738818816</v>
      </c>
      <c r="E278" s="8">
        <v>0</v>
      </c>
      <c r="F278" s="8">
        <v>0</v>
      </c>
      <c r="G278" s="8">
        <v>0</v>
      </c>
      <c r="H278" s="8">
        <f t="shared" si="29"/>
        <v>0</v>
      </c>
      <c r="I278" s="8">
        <f t="shared" si="30"/>
        <v>0.006368</v>
      </c>
      <c r="J278" s="8">
        <v>0</v>
      </c>
      <c r="K278" s="8">
        <v>0.006368</v>
      </c>
      <c r="L278" s="8">
        <v>0</v>
      </c>
      <c r="M278" s="8">
        <v>0</v>
      </c>
      <c r="N278" s="8">
        <v>0</v>
      </c>
      <c r="O278" s="8">
        <v>0</v>
      </c>
      <c r="P278" s="8">
        <v>0</v>
      </c>
      <c r="Q278" s="8">
        <v>0</v>
      </c>
      <c r="R278" s="8">
        <f t="shared" si="27"/>
        <v>0</v>
      </c>
      <c r="S278" s="8">
        <f t="shared" si="28"/>
        <v>0</v>
      </c>
      <c r="T278" s="8">
        <f t="shared" si="31"/>
        <v>0.006368</v>
      </c>
      <c r="U278" s="8">
        <v>0</v>
      </c>
      <c r="V278" s="1"/>
    </row>
    <row r="279" spans="1:22" ht="24">
      <c r="A279" s="12"/>
      <c r="B279" s="18" t="s">
        <v>347</v>
      </c>
      <c r="C279" s="24" t="s">
        <v>331</v>
      </c>
      <c r="D279" s="8">
        <v>0.15901234602352002</v>
      </c>
      <c r="E279" s="8">
        <v>0</v>
      </c>
      <c r="F279" s="8">
        <v>0</v>
      </c>
      <c r="G279" s="8">
        <v>0</v>
      </c>
      <c r="H279" s="8">
        <f t="shared" si="29"/>
        <v>0</v>
      </c>
      <c r="I279" s="8">
        <f t="shared" si="30"/>
        <v>0.006368</v>
      </c>
      <c r="J279" s="8">
        <v>0</v>
      </c>
      <c r="K279" s="8">
        <v>0.006368</v>
      </c>
      <c r="L279" s="8">
        <v>0</v>
      </c>
      <c r="M279" s="8">
        <v>0</v>
      </c>
      <c r="N279" s="8">
        <v>0</v>
      </c>
      <c r="O279" s="8">
        <v>0</v>
      </c>
      <c r="P279" s="8">
        <v>0</v>
      </c>
      <c r="Q279" s="8">
        <v>0</v>
      </c>
      <c r="R279" s="8">
        <f t="shared" si="27"/>
        <v>0</v>
      </c>
      <c r="S279" s="8">
        <f t="shared" si="28"/>
        <v>0</v>
      </c>
      <c r="T279" s="8">
        <f t="shared" si="31"/>
        <v>0.006368</v>
      </c>
      <c r="U279" s="8">
        <v>0</v>
      </c>
      <c r="V279" s="1"/>
    </row>
    <row r="280" spans="1:22" ht="24">
      <c r="A280" s="12"/>
      <c r="B280" s="18" t="s">
        <v>348</v>
      </c>
      <c r="C280" s="24" t="s">
        <v>331</v>
      </c>
      <c r="D280" s="8">
        <v>0.11186321287142402</v>
      </c>
      <c r="E280" s="8">
        <v>0</v>
      </c>
      <c r="F280" s="8">
        <v>0</v>
      </c>
      <c r="G280" s="8">
        <v>0</v>
      </c>
      <c r="H280" s="8">
        <f t="shared" si="29"/>
        <v>0</v>
      </c>
      <c r="I280" s="8">
        <f t="shared" si="30"/>
        <v>0.006368</v>
      </c>
      <c r="J280" s="8">
        <v>0</v>
      </c>
      <c r="K280" s="8">
        <v>0.006368</v>
      </c>
      <c r="L280" s="8">
        <v>0</v>
      </c>
      <c r="M280" s="8">
        <v>0</v>
      </c>
      <c r="N280" s="8">
        <v>0</v>
      </c>
      <c r="O280" s="8">
        <v>0</v>
      </c>
      <c r="P280" s="8">
        <v>0</v>
      </c>
      <c r="Q280" s="8">
        <v>0</v>
      </c>
      <c r="R280" s="8">
        <f t="shared" si="27"/>
        <v>0</v>
      </c>
      <c r="S280" s="8">
        <f t="shared" si="28"/>
        <v>0</v>
      </c>
      <c r="T280" s="8">
        <f t="shared" si="31"/>
        <v>0.006368</v>
      </c>
      <c r="U280" s="8">
        <v>0</v>
      </c>
      <c r="V280" s="9"/>
    </row>
    <row r="281" spans="1:22" ht="12">
      <c r="A281" s="12"/>
      <c r="B281" s="18" t="s">
        <v>349</v>
      </c>
      <c r="C281" s="24" t="s">
        <v>331</v>
      </c>
      <c r="D281" s="8">
        <v>1.41384300361224</v>
      </c>
      <c r="E281" s="8">
        <v>0</v>
      </c>
      <c r="F281" s="8">
        <v>0</v>
      </c>
      <c r="G281" s="8">
        <v>0</v>
      </c>
      <c r="H281" s="8">
        <f t="shared" si="29"/>
        <v>0</v>
      </c>
      <c r="I281" s="8">
        <f t="shared" si="30"/>
        <v>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8">
        <v>0</v>
      </c>
      <c r="P281" s="8">
        <v>0</v>
      </c>
      <c r="Q281" s="8">
        <v>0</v>
      </c>
      <c r="R281" s="8">
        <f t="shared" si="27"/>
        <v>0</v>
      </c>
      <c r="S281" s="8">
        <f t="shared" si="28"/>
        <v>0</v>
      </c>
      <c r="T281" s="8">
        <f t="shared" si="31"/>
        <v>0</v>
      </c>
      <c r="U281" s="8">
        <v>0</v>
      </c>
      <c r="V281" s="9"/>
    </row>
    <row r="282" spans="1:22" ht="12">
      <c r="A282" s="12"/>
      <c r="B282" s="18" t="s">
        <v>350</v>
      </c>
      <c r="C282" s="24" t="s">
        <v>331</v>
      </c>
      <c r="D282" s="8">
        <v>1.67272733019408</v>
      </c>
      <c r="E282" s="8">
        <v>0</v>
      </c>
      <c r="F282" s="8">
        <v>0</v>
      </c>
      <c r="G282" s="8">
        <v>0</v>
      </c>
      <c r="H282" s="8">
        <f t="shared" si="29"/>
        <v>0</v>
      </c>
      <c r="I282" s="8">
        <f t="shared" si="30"/>
        <v>0.01200368</v>
      </c>
      <c r="J282" s="8">
        <v>0</v>
      </c>
      <c r="K282" s="8">
        <v>0.01200368</v>
      </c>
      <c r="L282" s="8">
        <v>0</v>
      </c>
      <c r="M282" s="8">
        <v>0</v>
      </c>
      <c r="N282" s="8">
        <v>0</v>
      </c>
      <c r="O282" s="8">
        <v>0</v>
      </c>
      <c r="P282" s="8">
        <v>0</v>
      </c>
      <c r="Q282" s="8">
        <v>0</v>
      </c>
      <c r="R282" s="8">
        <f t="shared" si="27"/>
        <v>0</v>
      </c>
      <c r="S282" s="8">
        <f t="shared" si="28"/>
        <v>0</v>
      </c>
      <c r="T282" s="8">
        <f t="shared" si="31"/>
        <v>0.01200368</v>
      </c>
      <c r="U282" s="8">
        <v>0</v>
      </c>
      <c r="V282" s="1"/>
    </row>
    <row r="283" spans="1:22" ht="24">
      <c r="A283" s="12"/>
      <c r="B283" s="18" t="s">
        <v>351</v>
      </c>
      <c r="C283" s="24" t="s">
        <v>331</v>
      </c>
      <c r="D283" s="8">
        <v>0.9375309015316</v>
      </c>
      <c r="E283" s="8">
        <v>0</v>
      </c>
      <c r="F283" s="8">
        <v>0</v>
      </c>
      <c r="G283" s="8">
        <v>0</v>
      </c>
      <c r="H283" s="8">
        <f t="shared" si="29"/>
        <v>0</v>
      </c>
      <c r="I283" s="8">
        <f t="shared" si="30"/>
        <v>0.00786448</v>
      </c>
      <c r="J283" s="8">
        <v>0</v>
      </c>
      <c r="K283" s="8">
        <v>0.00786448</v>
      </c>
      <c r="L283" s="8">
        <v>0</v>
      </c>
      <c r="M283" s="8">
        <v>0</v>
      </c>
      <c r="N283" s="8">
        <v>0</v>
      </c>
      <c r="O283" s="8">
        <v>0</v>
      </c>
      <c r="P283" s="8">
        <v>0</v>
      </c>
      <c r="Q283" s="8">
        <v>0</v>
      </c>
      <c r="R283" s="8">
        <f t="shared" si="27"/>
        <v>0</v>
      </c>
      <c r="S283" s="8">
        <f t="shared" si="28"/>
        <v>0</v>
      </c>
      <c r="T283" s="8">
        <f t="shared" si="31"/>
        <v>0.00786448</v>
      </c>
      <c r="U283" s="8">
        <v>0</v>
      </c>
      <c r="V283" s="1"/>
    </row>
    <row r="284" spans="1:22" ht="24">
      <c r="A284" s="12"/>
      <c r="B284" s="18" t="s">
        <v>352</v>
      </c>
      <c r="C284" s="24" t="s">
        <v>331</v>
      </c>
      <c r="D284" s="8">
        <v>0.9375309015316</v>
      </c>
      <c r="E284" s="8">
        <v>0</v>
      </c>
      <c r="F284" s="8">
        <v>0</v>
      </c>
      <c r="G284" s="8">
        <v>0</v>
      </c>
      <c r="H284" s="8">
        <f t="shared" si="29"/>
        <v>0</v>
      </c>
      <c r="I284" s="8">
        <f t="shared" si="30"/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0</v>
      </c>
      <c r="Q284" s="8">
        <v>0</v>
      </c>
      <c r="R284" s="8">
        <f t="shared" si="27"/>
        <v>0</v>
      </c>
      <c r="S284" s="8">
        <f t="shared" si="28"/>
        <v>0</v>
      </c>
      <c r="T284" s="8">
        <f t="shared" si="31"/>
        <v>0</v>
      </c>
      <c r="U284" s="8">
        <v>0</v>
      </c>
      <c r="V284" s="1"/>
    </row>
    <row r="285" spans="1:22" ht="12">
      <c r="A285" s="12"/>
      <c r="B285" s="18" t="s">
        <v>353</v>
      </c>
      <c r="C285" s="24" t="s">
        <v>331</v>
      </c>
      <c r="D285" s="8">
        <v>0.5371538708752001</v>
      </c>
      <c r="E285" s="8">
        <v>0</v>
      </c>
      <c r="F285" s="8">
        <v>0</v>
      </c>
      <c r="G285" s="8">
        <v>0</v>
      </c>
      <c r="H285" s="8">
        <f t="shared" si="29"/>
        <v>0</v>
      </c>
      <c r="I285" s="8">
        <f t="shared" si="30"/>
        <v>0.005174</v>
      </c>
      <c r="J285" s="8">
        <v>0</v>
      </c>
      <c r="K285" s="8">
        <v>0.005174</v>
      </c>
      <c r="L285" s="8">
        <v>0</v>
      </c>
      <c r="M285" s="8">
        <v>0</v>
      </c>
      <c r="N285" s="8">
        <v>0</v>
      </c>
      <c r="O285" s="8">
        <v>0</v>
      </c>
      <c r="P285" s="8">
        <v>0</v>
      </c>
      <c r="Q285" s="8">
        <v>0</v>
      </c>
      <c r="R285" s="8">
        <f t="shared" si="27"/>
        <v>0</v>
      </c>
      <c r="S285" s="8">
        <f t="shared" si="28"/>
        <v>0</v>
      </c>
      <c r="T285" s="8">
        <f t="shared" si="31"/>
        <v>0.005174</v>
      </c>
      <c r="U285" s="8">
        <v>0</v>
      </c>
      <c r="V285" s="1"/>
    </row>
    <row r="286" spans="1:22" ht="24">
      <c r="A286" s="12"/>
      <c r="B286" s="18" t="s">
        <v>354</v>
      </c>
      <c r="C286" s="24" t="s">
        <v>331</v>
      </c>
      <c r="D286" s="8">
        <v>0.23656136403528</v>
      </c>
      <c r="E286" s="8">
        <v>0</v>
      </c>
      <c r="F286" s="8">
        <v>0</v>
      </c>
      <c r="G286" s="8">
        <v>0</v>
      </c>
      <c r="H286" s="8">
        <f t="shared" si="29"/>
        <v>0</v>
      </c>
      <c r="I286" s="8">
        <f t="shared" si="30"/>
        <v>0.006368</v>
      </c>
      <c r="J286" s="8">
        <v>0</v>
      </c>
      <c r="K286" s="8">
        <v>0.006368</v>
      </c>
      <c r="L286" s="8">
        <v>0</v>
      </c>
      <c r="M286" s="8">
        <v>0</v>
      </c>
      <c r="N286" s="8">
        <v>0</v>
      </c>
      <c r="O286" s="8">
        <v>0</v>
      </c>
      <c r="P286" s="8">
        <v>0</v>
      </c>
      <c r="Q286" s="8">
        <v>0</v>
      </c>
      <c r="R286" s="8">
        <f t="shared" si="27"/>
        <v>0</v>
      </c>
      <c r="S286" s="8">
        <f t="shared" si="28"/>
        <v>0</v>
      </c>
      <c r="T286" s="8">
        <f t="shared" si="31"/>
        <v>0.006368</v>
      </c>
      <c r="U286" s="8">
        <v>0</v>
      </c>
      <c r="V286" s="1"/>
    </row>
    <row r="287" spans="1:22" ht="24">
      <c r="A287" s="12"/>
      <c r="B287" s="18" t="s">
        <v>355</v>
      </c>
      <c r="C287" s="24" t="s">
        <v>331</v>
      </c>
      <c r="D287" s="8">
        <v>0.17452214962587198</v>
      </c>
      <c r="E287" s="8">
        <v>0</v>
      </c>
      <c r="F287" s="8">
        <v>0</v>
      </c>
      <c r="G287" s="8">
        <v>0</v>
      </c>
      <c r="H287" s="8">
        <f t="shared" si="29"/>
        <v>0</v>
      </c>
      <c r="I287" s="8">
        <f t="shared" si="30"/>
        <v>0.006368</v>
      </c>
      <c r="J287" s="8">
        <v>0</v>
      </c>
      <c r="K287" s="8">
        <v>0.006368</v>
      </c>
      <c r="L287" s="8">
        <v>0</v>
      </c>
      <c r="M287" s="8">
        <v>0</v>
      </c>
      <c r="N287" s="8">
        <v>0</v>
      </c>
      <c r="O287" s="8">
        <v>0</v>
      </c>
      <c r="P287" s="8">
        <v>0</v>
      </c>
      <c r="Q287" s="8">
        <v>0</v>
      </c>
      <c r="R287" s="8">
        <f t="shared" si="27"/>
        <v>0</v>
      </c>
      <c r="S287" s="8">
        <f t="shared" si="28"/>
        <v>0</v>
      </c>
      <c r="T287" s="8">
        <f t="shared" si="31"/>
        <v>0.006368</v>
      </c>
      <c r="U287" s="8">
        <v>0</v>
      </c>
      <c r="V287" s="1"/>
    </row>
    <row r="288" spans="1:22" ht="12">
      <c r="A288" s="12"/>
      <c r="B288" s="18" t="s">
        <v>356</v>
      </c>
      <c r="C288" s="24" t="s">
        <v>331</v>
      </c>
      <c r="D288" s="8">
        <v>0</v>
      </c>
      <c r="E288" s="8">
        <v>0</v>
      </c>
      <c r="F288" s="8">
        <v>0</v>
      </c>
      <c r="G288" s="8">
        <v>0</v>
      </c>
      <c r="H288" s="8">
        <f t="shared" si="29"/>
        <v>0</v>
      </c>
      <c r="I288" s="8">
        <f t="shared" si="30"/>
        <v>0.006368</v>
      </c>
      <c r="J288" s="8">
        <v>0</v>
      </c>
      <c r="K288" s="8">
        <v>0.006368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0</v>
      </c>
      <c r="R288" s="8">
        <f t="shared" si="27"/>
        <v>0</v>
      </c>
      <c r="S288" s="8">
        <f t="shared" si="28"/>
        <v>0</v>
      </c>
      <c r="T288" s="8">
        <f t="shared" si="31"/>
        <v>0.006368</v>
      </c>
      <c r="U288" s="8">
        <v>0</v>
      </c>
      <c r="V288" s="1"/>
    </row>
    <row r="289" spans="1:22" ht="12">
      <c r="A289" s="12"/>
      <c r="B289" s="18" t="s">
        <v>357</v>
      </c>
      <c r="C289" s="24" t="s">
        <v>331</v>
      </c>
      <c r="D289" s="8">
        <v>0</v>
      </c>
      <c r="E289" s="8">
        <v>0</v>
      </c>
      <c r="F289" s="8">
        <v>0</v>
      </c>
      <c r="G289" s="8">
        <v>0</v>
      </c>
      <c r="H289" s="8">
        <f t="shared" si="29"/>
        <v>0</v>
      </c>
      <c r="I289" s="8">
        <f t="shared" si="30"/>
        <v>0.006368</v>
      </c>
      <c r="J289" s="8">
        <v>0</v>
      </c>
      <c r="K289" s="8">
        <v>0.006368</v>
      </c>
      <c r="L289" s="8">
        <v>0</v>
      </c>
      <c r="M289" s="8">
        <v>0</v>
      </c>
      <c r="N289" s="8">
        <v>0</v>
      </c>
      <c r="O289" s="8">
        <v>0</v>
      </c>
      <c r="P289" s="8">
        <v>0</v>
      </c>
      <c r="Q289" s="8">
        <v>0</v>
      </c>
      <c r="R289" s="8">
        <f t="shared" si="27"/>
        <v>0</v>
      </c>
      <c r="S289" s="8">
        <f t="shared" si="28"/>
        <v>0</v>
      </c>
      <c r="T289" s="8">
        <f t="shared" si="31"/>
        <v>0.006368</v>
      </c>
      <c r="U289" s="8">
        <v>0</v>
      </c>
      <c r="V289" s="1"/>
    </row>
    <row r="290" spans="1:22" ht="12">
      <c r="A290" s="12"/>
      <c r="B290" s="18" t="s">
        <v>358</v>
      </c>
      <c r="C290" s="24" t="s">
        <v>331</v>
      </c>
      <c r="D290" s="8">
        <v>0</v>
      </c>
      <c r="E290" s="8">
        <v>0</v>
      </c>
      <c r="F290" s="8">
        <v>0</v>
      </c>
      <c r="G290" s="8">
        <v>0</v>
      </c>
      <c r="H290" s="8">
        <f t="shared" si="29"/>
        <v>0</v>
      </c>
      <c r="I290" s="8">
        <f t="shared" si="30"/>
        <v>0.006368</v>
      </c>
      <c r="J290" s="8">
        <v>0</v>
      </c>
      <c r="K290" s="8">
        <v>0.006368</v>
      </c>
      <c r="L290" s="8">
        <v>0</v>
      </c>
      <c r="M290" s="8">
        <v>0</v>
      </c>
      <c r="N290" s="8">
        <v>0</v>
      </c>
      <c r="O290" s="8">
        <v>0</v>
      </c>
      <c r="P290" s="8">
        <v>0</v>
      </c>
      <c r="Q290" s="8">
        <v>0</v>
      </c>
      <c r="R290" s="8">
        <f t="shared" si="27"/>
        <v>0</v>
      </c>
      <c r="S290" s="8">
        <f t="shared" si="28"/>
        <v>0</v>
      </c>
      <c r="T290" s="8">
        <f t="shared" si="31"/>
        <v>0.006368</v>
      </c>
      <c r="U290" s="8">
        <v>0</v>
      </c>
      <c r="V290" s="1"/>
    </row>
    <row r="291" spans="1:22" ht="12">
      <c r="A291" s="12"/>
      <c r="B291" s="18" t="s">
        <v>359</v>
      </c>
      <c r="C291" s="24" t="s">
        <v>331</v>
      </c>
      <c r="D291" s="8">
        <v>0</v>
      </c>
      <c r="E291" s="8">
        <v>0</v>
      </c>
      <c r="F291" s="8">
        <v>0</v>
      </c>
      <c r="G291" s="8">
        <v>0</v>
      </c>
      <c r="H291" s="8">
        <f t="shared" si="29"/>
        <v>0</v>
      </c>
      <c r="I291" s="8">
        <f t="shared" si="30"/>
        <v>0.006368</v>
      </c>
      <c r="J291" s="8">
        <v>0</v>
      </c>
      <c r="K291" s="8">
        <v>0.006368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8">
        <v>0</v>
      </c>
      <c r="R291" s="8">
        <f t="shared" si="27"/>
        <v>0</v>
      </c>
      <c r="S291" s="8">
        <f t="shared" si="28"/>
        <v>0</v>
      </c>
      <c r="T291" s="8">
        <f t="shared" si="31"/>
        <v>0.006368</v>
      </c>
      <c r="U291" s="8">
        <v>0</v>
      </c>
      <c r="V291" s="1"/>
    </row>
    <row r="292" spans="1:22" ht="24">
      <c r="A292" s="12"/>
      <c r="B292" s="18" t="s">
        <v>360</v>
      </c>
      <c r="C292" s="24" t="s">
        <v>331</v>
      </c>
      <c r="D292" s="8">
        <v>0</v>
      </c>
      <c r="E292" s="8">
        <v>0</v>
      </c>
      <c r="F292" s="8">
        <v>0</v>
      </c>
      <c r="G292" s="8">
        <v>0</v>
      </c>
      <c r="H292" s="8">
        <f t="shared" si="29"/>
        <v>0</v>
      </c>
      <c r="I292" s="8">
        <f t="shared" si="30"/>
        <v>0.006368</v>
      </c>
      <c r="J292" s="8">
        <v>0</v>
      </c>
      <c r="K292" s="8">
        <v>0.006368</v>
      </c>
      <c r="L292" s="8">
        <v>0</v>
      </c>
      <c r="M292" s="8">
        <v>0</v>
      </c>
      <c r="N292" s="8">
        <v>0</v>
      </c>
      <c r="O292" s="8">
        <v>0</v>
      </c>
      <c r="P292" s="8">
        <v>0</v>
      </c>
      <c r="Q292" s="8">
        <v>0</v>
      </c>
      <c r="R292" s="8">
        <f t="shared" si="27"/>
        <v>0</v>
      </c>
      <c r="S292" s="8">
        <f t="shared" si="28"/>
        <v>0</v>
      </c>
      <c r="T292" s="8">
        <f t="shared" si="31"/>
        <v>0.006368</v>
      </c>
      <c r="U292" s="8">
        <v>0</v>
      </c>
      <c r="V292" s="1"/>
    </row>
    <row r="293" spans="1:22" ht="24">
      <c r="A293" s="15" t="s">
        <v>104</v>
      </c>
      <c r="B293" s="21" t="s">
        <v>105</v>
      </c>
      <c r="C293" s="38" t="s">
        <v>32</v>
      </c>
      <c r="D293" s="8">
        <v>11.149011999999997</v>
      </c>
      <c r="E293" s="8">
        <v>0</v>
      </c>
      <c r="F293" s="8">
        <v>0</v>
      </c>
      <c r="G293" s="8">
        <v>0</v>
      </c>
      <c r="H293" s="8">
        <f t="shared" si="29"/>
        <v>0</v>
      </c>
      <c r="I293" s="8">
        <f t="shared" si="30"/>
        <v>0</v>
      </c>
      <c r="J293" s="8">
        <v>0</v>
      </c>
      <c r="K293" s="8">
        <v>0</v>
      </c>
      <c r="L293" s="8">
        <v>0</v>
      </c>
      <c r="M293" s="8">
        <v>0</v>
      </c>
      <c r="N293" s="8">
        <v>0</v>
      </c>
      <c r="O293" s="8">
        <v>0</v>
      </c>
      <c r="P293" s="8">
        <v>0</v>
      </c>
      <c r="Q293" s="8">
        <v>0</v>
      </c>
      <c r="R293" s="8">
        <f t="shared" si="27"/>
        <v>0</v>
      </c>
      <c r="S293" s="8">
        <f t="shared" si="28"/>
        <v>0</v>
      </c>
      <c r="T293" s="8">
        <f t="shared" si="31"/>
        <v>0</v>
      </c>
      <c r="U293" s="8">
        <v>0</v>
      </c>
      <c r="V293" s="1"/>
    </row>
    <row r="294" spans="1:22" ht="24">
      <c r="A294" s="15" t="s">
        <v>158</v>
      </c>
      <c r="B294" s="23" t="s">
        <v>106</v>
      </c>
      <c r="C294" s="37" t="s">
        <v>361</v>
      </c>
      <c r="D294" s="8">
        <v>11.149011999999997</v>
      </c>
      <c r="E294" s="8">
        <v>0</v>
      </c>
      <c r="F294" s="8">
        <v>0</v>
      </c>
      <c r="G294" s="8">
        <v>0</v>
      </c>
      <c r="H294" s="8">
        <f t="shared" si="29"/>
        <v>0</v>
      </c>
      <c r="I294" s="8">
        <f t="shared" si="30"/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8">
        <v>0</v>
      </c>
      <c r="R294" s="8">
        <f t="shared" si="27"/>
        <v>0</v>
      </c>
      <c r="S294" s="8">
        <f t="shared" si="28"/>
        <v>0</v>
      </c>
      <c r="T294" s="8">
        <f t="shared" si="31"/>
        <v>0</v>
      </c>
      <c r="U294" s="8">
        <v>0</v>
      </c>
      <c r="V294" s="43"/>
    </row>
    <row r="295" spans="1:22" ht="12">
      <c r="A295" s="24"/>
      <c r="B295" s="17" t="s">
        <v>173</v>
      </c>
      <c r="C295" s="24"/>
      <c r="D295" s="8">
        <v>0</v>
      </c>
      <c r="E295" s="8">
        <v>0</v>
      </c>
      <c r="F295" s="8">
        <v>0</v>
      </c>
      <c r="G295" s="8">
        <v>0</v>
      </c>
      <c r="H295" s="8">
        <f t="shared" si="29"/>
        <v>0</v>
      </c>
      <c r="I295" s="8">
        <f t="shared" si="30"/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  <c r="P295" s="8">
        <v>0</v>
      </c>
      <c r="Q295" s="8">
        <v>0</v>
      </c>
      <c r="R295" s="8">
        <f t="shared" si="27"/>
        <v>0</v>
      </c>
      <c r="S295" s="8">
        <f t="shared" si="28"/>
        <v>0</v>
      </c>
      <c r="T295" s="8">
        <f t="shared" si="31"/>
        <v>0</v>
      </c>
      <c r="U295" s="8">
        <v>0</v>
      </c>
      <c r="V295" s="43"/>
    </row>
    <row r="296" spans="1:22" ht="12">
      <c r="A296" s="24"/>
      <c r="B296" s="17" t="s">
        <v>148</v>
      </c>
      <c r="C296" s="24"/>
      <c r="D296" s="8">
        <v>0</v>
      </c>
      <c r="E296" s="8">
        <v>0</v>
      </c>
      <c r="F296" s="8">
        <v>0</v>
      </c>
      <c r="G296" s="8">
        <v>0</v>
      </c>
      <c r="H296" s="8">
        <f t="shared" si="29"/>
        <v>0</v>
      </c>
      <c r="I296" s="8">
        <f t="shared" si="30"/>
        <v>0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  <c r="P296" s="8">
        <v>0</v>
      </c>
      <c r="Q296" s="8">
        <v>0</v>
      </c>
      <c r="R296" s="8">
        <f t="shared" si="27"/>
        <v>0</v>
      </c>
      <c r="S296" s="8">
        <f t="shared" si="28"/>
        <v>0</v>
      </c>
      <c r="T296" s="8">
        <f t="shared" si="31"/>
        <v>0</v>
      </c>
      <c r="U296" s="8">
        <v>0</v>
      </c>
      <c r="V296" s="43"/>
    </row>
    <row r="297" spans="1:22" ht="24">
      <c r="A297" s="24"/>
      <c r="B297" s="19" t="s">
        <v>362</v>
      </c>
      <c r="C297" s="24" t="s">
        <v>361</v>
      </c>
      <c r="D297" s="8">
        <v>0.7963579999999999</v>
      </c>
      <c r="E297" s="8">
        <v>0</v>
      </c>
      <c r="F297" s="8">
        <v>0</v>
      </c>
      <c r="G297" s="8">
        <v>0</v>
      </c>
      <c r="H297" s="8">
        <f t="shared" si="29"/>
        <v>0</v>
      </c>
      <c r="I297" s="8">
        <f t="shared" si="30"/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8">
        <v>0</v>
      </c>
      <c r="Q297" s="8">
        <v>0</v>
      </c>
      <c r="R297" s="8">
        <f t="shared" si="27"/>
        <v>0</v>
      </c>
      <c r="S297" s="8">
        <f t="shared" si="28"/>
        <v>0</v>
      </c>
      <c r="T297" s="8">
        <f t="shared" si="31"/>
        <v>0</v>
      </c>
      <c r="U297" s="8">
        <v>0</v>
      </c>
      <c r="V297" s="43"/>
    </row>
    <row r="298" spans="1:22" ht="24">
      <c r="A298" s="24"/>
      <c r="B298" s="19" t="s">
        <v>363</v>
      </c>
      <c r="C298" s="24" t="s">
        <v>361</v>
      </c>
      <c r="D298" s="8">
        <v>0.7963579999999999</v>
      </c>
      <c r="E298" s="8">
        <v>0</v>
      </c>
      <c r="F298" s="8">
        <v>0</v>
      </c>
      <c r="G298" s="8">
        <v>0</v>
      </c>
      <c r="H298" s="8">
        <f t="shared" si="29"/>
        <v>0</v>
      </c>
      <c r="I298" s="8">
        <f t="shared" si="30"/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  <c r="P298" s="8">
        <v>0</v>
      </c>
      <c r="Q298" s="8">
        <v>0</v>
      </c>
      <c r="R298" s="8">
        <f t="shared" si="27"/>
        <v>0</v>
      </c>
      <c r="S298" s="8">
        <f t="shared" si="28"/>
        <v>0</v>
      </c>
      <c r="T298" s="8">
        <f t="shared" si="31"/>
        <v>0</v>
      </c>
      <c r="U298" s="8">
        <v>0</v>
      </c>
      <c r="V298" s="43"/>
    </row>
    <row r="299" spans="1:22" ht="12">
      <c r="A299" s="24"/>
      <c r="B299" s="17" t="s">
        <v>90</v>
      </c>
      <c r="C299" s="24"/>
      <c r="D299" s="8">
        <v>0</v>
      </c>
      <c r="E299" s="8">
        <v>0</v>
      </c>
      <c r="F299" s="8">
        <v>0</v>
      </c>
      <c r="G299" s="8">
        <v>0</v>
      </c>
      <c r="H299" s="8">
        <f t="shared" si="29"/>
        <v>0</v>
      </c>
      <c r="I299" s="8">
        <f t="shared" si="30"/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8">
        <v>0</v>
      </c>
      <c r="R299" s="8">
        <f t="shared" si="27"/>
        <v>0</v>
      </c>
      <c r="S299" s="8">
        <f t="shared" si="28"/>
        <v>0</v>
      </c>
      <c r="T299" s="8">
        <f t="shared" si="31"/>
        <v>0</v>
      </c>
      <c r="U299" s="8">
        <v>0</v>
      </c>
      <c r="V299" s="43"/>
    </row>
    <row r="300" spans="1:22" ht="24">
      <c r="A300" s="24"/>
      <c r="B300" s="19" t="s">
        <v>364</v>
      </c>
      <c r="C300" s="24" t="s">
        <v>361</v>
      </c>
      <c r="D300" s="8">
        <v>0.7963579999999999</v>
      </c>
      <c r="E300" s="8">
        <v>0</v>
      </c>
      <c r="F300" s="8">
        <v>0</v>
      </c>
      <c r="G300" s="8">
        <v>0</v>
      </c>
      <c r="H300" s="8">
        <f t="shared" si="29"/>
        <v>0</v>
      </c>
      <c r="I300" s="8">
        <f t="shared" si="30"/>
        <v>0</v>
      </c>
      <c r="J300" s="8">
        <v>0</v>
      </c>
      <c r="K300" s="8">
        <v>0</v>
      </c>
      <c r="L300" s="8">
        <v>0</v>
      </c>
      <c r="M300" s="8">
        <v>0</v>
      </c>
      <c r="N300" s="8">
        <v>0</v>
      </c>
      <c r="O300" s="8">
        <v>0</v>
      </c>
      <c r="P300" s="8">
        <v>0</v>
      </c>
      <c r="Q300" s="8">
        <v>0</v>
      </c>
      <c r="R300" s="8">
        <f t="shared" si="27"/>
        <v>0</v>
      </c>
      <c r="S300" s="8">
        <f t="shared" si="28"/>
        <v>0</v>
      </c>
      <c r="T300" s="8">
        <f t="shared" si="31"/>
        <v>0</v>
      </c>
      <c r="U300" s="8">
        <v>0</v>
      </c>
      <c r="V300" s="43"/>
    </row>
    <row r="301" spans="1:22" ht="36">
      <c r="A301" s="24"/>
      <c r="B301" s="19" t="s">
        <v>365</v>
      </c>
      <c r="C301" s="24" t="s">
        <v>361</v>
      </c>
      <c r="D301" s="8">
        <v>0.7963579999999999</v>
      </c>
      <c r="E301" s="8">
        <v>0</v>
      </c>
      <c r="F301" s="8">
        <v>0</v>
      </c>
      <c r="G301" s="8">
        <v>0</v>
      </c>
      <c r="H301" s="8">
        <f t="shared" si="29"/>
        <v>0</v>
      </c>
      <c r="I301" s="8">
        <f t="shared" si="30"/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  <c r="P301" s="8">
        <v>0</v>
      </c>
      <c r="Q301" s="8">
        <v>0</v>
      </c>
      <c r="R301" s="8">
        <f t="shared" si="27"/>
        <v>0</v>
      </c>
      <c r="S301" s="8">
        <f t="shared" si="28"/>
        <v>0</v>
      </c>
      <c r="T301" s="8">
        <f t="shared" si="31"/>
        <v>0</v>
      </c>
      <c r="U301" s="8">
        <v>0</v>
      </c>
      <c r="V301" s="43"/>
    </row>
    <row r="302" spans="1:22" ht="12">
      <c r="A302" s="24"/>
      <c r="B302" s="17" t="s">
        <v>145</v>
      </c>
      <c r="C302" s="24"/>
      <c r="D302" s="8">
        <v>0</v>
      </c>
      <c r="E302" s="8">
        <v>0</v>
      </c>
      <c r="F302" s="8">
        <v>0</v>
      </c>
      <c r="G302" s="8">
        <v>0</v>
      </c>
      <c r="H302" s="8">
        <f t="shared" si="29"/>
        <v>0</v>
      </c>
      <c r="I302" s="8">
        <f t="shared" si="30"/>
        <v>0</v>
      </c>
      <c r="J302" s="8">
        <v>0</v>
      </c>
      <c r="K302" s="8">
        <v>0</v>
      </c>
      <c r="L302" s="8">
        <v>0</v>
      </c>
      <c r="M302" s="8">
        <v>0</v>
      </c>
      <c r="N302" s="8">
        <v>0</v>
      </c>
      <c r="O302" s="8">
        <v>0</v>
      </c>
      <c r="P302" s="8">
        <v>0</v>
      </c>
      <c r="Q302" s="8">
        <v>0</v>
      </c>
      <c r="R302" s="8">
        <f t="shared" si="27"/>
        <v>0</v>
      </c>
      <c r="S302" s="8">
        <f t="shared" si="28"/>
        <v>0</v>
      </c>
      <c r="T302" s="8">
        <f t="shared" si="31"/>
        <v>0</v>
      </c>
      <c r="U302" s="8">
        <v>0</v>
      </c>
      <c r="V302" s="43"/>
    </row>
    <row r="303" spans="1:22" ht="36">
      <c r="A303" s="24"/>
      <c r="B303" s="19" t="s">
        <v>366</v>
      </c>
      <c r="C303" s="24" t="s">
        <v>361</v>
      </c>
      <c r="D303" s="8">
        <v>0.7963579999999999</v>
      </c>
      <c r="E303" s="8">
        <v>0</v>
      </c>
      <c r="F303" s="8">
        <v>0</v>
      </c>
      <c r="G303" s="8">
        <v>0</v>
      </c>
      <c r="H303" s="8">
        <f t="shared" si="29"/>
        <v>0</v>
      </c>
      <c r="I303" s="8">
        <f t="shared" si="30"/>
        <v>0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  <c r="P303" s="8">
        <v>0</v>
      </c>
      <c r="Q303" s="8">
        <v>0</v>
      </c>
      <c r="R303" s="8">
        <f t="shared" si="27"/>
        <v>0</v>
      </c>
      <c r="S303" s="8">
        <f t="shared" si="28"/>
        <v>0</v>
      </c>
      <c r="T303" s="8">
        <f t="shared" si="31"/>
        <v>0</v>
      </c>
      <c r="U303" s="8">
        <v>0</v>
      </c>
      <c r="V303" s="43"/>
    </row>
    <row r="304" spans="1:22" ht="36">
      <c r="A304" s="24"/>
      <c r="B304" s="19" t="s">
        <v>367</v>
      </c>
      <c r="C304" s="24" t="s">
        <v>361</v>
      </c>
      <c r="D304" s="8">
        <v>0.7963579999999999</v>
      </c>
      <c r="E304" s="8">
        <v>0</v>
      </c>
      <c r="F304" s="8">
        <v>0</v>
      </c>
      <c r="G304" s="8">
        <v>0</v>
      </c>
      <c r="H304" s="8">
        <f t="shared" si="29"/>
        <v>0</v>
      </c>
      <c r="I304" s="8">
        <f t="shared" si="30"/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  <c r="P304" s="8">
        <v>0</v>
      </c>
      <c r="Q304" s="8">
        <v>0</v>
      </c>
      <c r="R304" s="8">
        <f t="shared" si="27"/>
        <v>0</v>
      </c>
      <c r="S304" s="8">
        <f t="shared" si="28"/>
        <v>0</v>
      </c>
      <c r="T304" s="8">
        <f t="shared" si="31"/>
        <v>0</v>
      </c>
      <c r="U304" s="8">
        <v>0</v>
      </c>
      <c r="V304" s="43"/>
    </row>
    <row r="305" spans="1:22" ht="12">
      <c r="A305" s="24"/>
      <c r="B305" s="17" t="s">
        <v>91</v>
      </c>
      <c r="C305" s="24"/>
      <c r="D305" s="8">
        <v>0</v>
      </c>
      <c r="E305" s="8">
        <v>0</v>
      </c>
      <c r="F305" s="8">
        <v>0</v>
      </c>
      <c r="G305" s="8">
        <v>0</v>
      </c>
      <c r="H305" s="8">
        <f t="shared" si="29"/>
        <v>0</v>
      </c>
      <c r="I305" s="8">
        <f t="shared" si="30"/>
        <v>0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8">
        <v>0</v>
      </c>
      <c r="P305" s="8">
        <v>0</v>
      </c>
      <c r="Q305" s="8">
        <v>0</v>
      </c>
      <c r="R305" s="8">
        <f t="shared" si="27"/>
        <v>0</v>
      </c>
      <c r="S305" s="8">
        <f t="shared" si="28"/>
        <v>0</v>
      </c>
      <c r="T305" s="8">
        <f t="shared" si="31"/>
        <v>0</v>
      </c>
      <c r="U305" s="8">
        <v>0</v>
      </c>
      <c r="V305" s="43"/>
    </row>
    <row r="306" spans="1:22" ht="24">
      <c r="A306" s="24"/>
      <c r="B306" s="19" t="s">
        <v>368</v>
      </c>
      <c r="C306" s="24" t="s">
        <v>361</v>
      </c>
      <c r="D306" s="8">
        <v>0.7963579999999999</v>
      </c>
      <c r="E306" s="8">
        <v>0</v>
      </c>
      <c r="F306" s="8">
        <v>0</v>
      </c>
      <c r="G306" s="8">
        <v>0</v>
      </c>
      <c r="H306" s="8">
        <f t="shared" si="29"/>
        <v>0</v>
      </c>
      <c r="I306" s="8">
        <f t="shared" si="30"/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8">
        <v>0</v>
      </c>
      <c r="Q306" s="8">
        <v>0</v>
      </c>
      <c r="R306" s="8">
        <f t="shared" si="27"/>
        <v>0</v>
      </c>
      <c r="S306" s="8">
        <f t="shared" si="28"/>
        <v>0</v>
      </c>
      <c r="T306" s="8">
        <f t="shared" si="31"/>
        <v>0</v>
      </c>
      <c r="U306" s="8">
        <v>0</v>
      </c>
      <c r="V306" s="43"/>
    </row>
    <row r="307" spans="1:22" ht="12">
      <c r="A307" s="24"/>
      <c r="B307" s="17" t="s">
        <v>102</v>
      </c>
      <c r="C307" s="24"/>
      <c r="D307" s="8">
        <v>0</v>
      </c>
      <c r="E307" s="8">
        <v>0</v>
      </c>
      <c r="F307" s="8">
        <v>0</v>
      </c>
      <c r="G307" s="8">
        <v>0</v>
      </c>
      <c r="H307" s="8">
        <f t="shared" si="29"/>
        <v>0</v>
      </c>
      <c r="I307" s="8">
        <f t="shared" si="30"/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8">
        <v>0</v>
      </c>
      <c r="Q307" s="8">
        <v>0</v>
      </c>
      <c r="R307" s="8">
        <f t="shared" si="27"/>
        <v>0</v>
      </c>
      <c r="S307" s="8">
        <f t="shared" si="28"/>
        <v>0</v>
      </c>
      <c r="T307" s="8">
        <f t="shared" si="31"/>
        <v>0</v>
      </c>
      <c r="U307" s="8">
        <v>0</v>
      </c>
      <c r="V307" s="43"/>
    </row>
    <row r="308" spans="1:22" ht="36">
      <c r="A308" s="24"/>
      <c r="B308" s="19" t="s">
        <v>369</v>
      </c>
      <c r="C308" s="24" t="s">
        <v>361</v>
      </c>
      <c r="D308" s="8">
        <v>0.7963579999999999</v>
      </c>
      <c r="E308" s="8">
        <v>0</v>
      </c>
      <c r="F308" s="8">
        <v>0</v>
      </c>
      <c r="G308" s="8">
        <v>0</v>
      </c>
      <c r="H308" s="8">
        <f t="shared" si="29"/>
        <v>0</v>
      </c>
      <c r="I308" s="8">
        <f t="shared" si="30"/>
        <v>0</v>
      </c>
      <c r="J308" s="8">
        <v>0</v>
      </c>
      <c r="K308" s="8">
        <v>0</v>
      </c>
      <c r="L308" s="8">
        <v>0</v>
      </c>
      <c r="M308" s="8">
        <v>0</v>
      </c>
      <c r="N308" s="8">
        <v>0</v>
      </c>
      <c r="O308" s="8">
        <v>0</v>
      </c>
      <c r="P308" s="8">
        <v>0</v>
      </c>
      <c r="Q308" s="8">
        <v>0</v>
      </c>
      <c r="R308" s="8">
        <f t="shared" si="27"/>
        <v>0</v>
      </c>
      <c r="S308" s="8">
        <f t="shared" si="28"/>
        <v>0</v>
      </c>
      <c r="T308" s="8">
        <f t="shared" si="31"/>
        <v>0</v>
      </c>
      <c r="U308" s="8">
        <v>0</v>
      </c>
      <c r="V308" s="43"/>
    </row>
    <row r="309" spans="1:22" ht="36">
      <c r="A309" s="24"/>
      <c r="B309" s="19" t="s">
        <v>370</v>
      </c>
      <c r="C309" s="24" t="s">
        <v>361</v>
      </c>
      <c r="D309" s="8">
        <v>0.7963579999999999</v>
      </c>
      <c r="E309" s="8">
        <v>0</v>
      </c>
      <c r="F309" s="8">
        <v>0</v>
      </c>
      <c r="G309" s="8">
        <v>0</v>
      </c>
      <c r="H309" s="8">
        <f t="shared" si="29"/>
        <v>0</v>
      </c>
      <c r="I309" s="8">
        <f t="shared" si="30"/>
        <v>0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8">
        <v>0</v>
      </c>
      <c r="Q309" s="8">
        <v>0</v>
      </c>
      <c r="R309" s="8">
        <f t="shared" si="27"/>
        <v>0</v>
      </c>
      <c r="S309" s="8">
        <f t="shared" si="28"/>
        <v>0</v>
      </c>
      <c r="T309" s="8">
        <f t="shared" si="31"/>
        <v>0</v>
      </c>
      <c r="U309" s="8">
        <v>0</v>
      </c>
      <c r="V309" s="43"/>
    </row>
    <row r="310" spans="1:22" ht="24">
      <c r="A310" s="24"/>
      <c r="B310" s="19" t="s">
        <v>371</v>
      </c>
      <c r="C310" s="24" t="s">
        <v>361</v>
      </c>
      <c r="D310" s="8">
        <v>0.7963579999999999</v>
      </c>
      <c r="E310" s="8">
        <v>0</v>
      </c>
      <c r="F310" s="8">
        <v>0</v>
      </c>
      <c r="G310" s="8">
        <v>0</v>
      </c>
      <c r="H310" s="8">
        <f t="shared" si="29"/>
        <v>0</v>
      </c>
      <c r="I310" s="8">
        <f t="shared" si="30"/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  <c r="P310" s="8">
        <v>0</v>
      </c>
      <c r="Q310" s="8">
        <v>0</v>
      </c>
      <c r="R310" s="8">
        <f t="shared" si="27"/>
        <v>0</v>
      </c>
      <c r="S310" s="8">
        <f t="shared" si="28"/>
        <v>0</v>
      </c>
      <c r="T310" s="8">
        <f t="shared" si="31"/>
        <v>0</v>
      </c>
      <c r="U310" s="8">
        <v>0</v>
      </c>
      <c r="V310" s="43"/>
    </row>
    <row r="311" spans="1:22" ht="24">
      <c r="A311" s="24"/>
      <c r="B311" s="19" t="s">
        <v>372</v>
      </c>
      <c r="C311" s="24" t="s">
        <v>361</v>
      </c>
      <c r="D311" s="8">
        <v>0.7963579999999999</v>
      </c>
      <c r="E311" s="8">
        <v>0</v>
      </c>
      <c r="F311" s="8">
        <v>0</v>
      </c>
      <c r="G311" s="8">
        <v>0</v>
      </c>
      <c r="H311" s="8">
        <f t="shared" si="29"/>
        <v>0</v>
      </c>
      <c r="I311" s="8">
        <f t="shared" si="30"/>
        <v>0</v>
      </c>
      <c r="J311" s="8">
        <v>0</v>
      </c>
      <c r="K311" s="8">
        <v>0</v>
      </c>
      <c r="L311" s="8">
        <v>0</v>
      </c>
      <c r="M311" s="8">
        <v>0</v>
      </c>
      <c r="N311" s="8">
        <v>0</v>
      </c>
      <c r="O311" s="8">
        <v>0</v>
      </c>
      <c r="P311" s="8">
        <v>0</v>
      </c>
      <c r="Q311" s="8">
        <v>0</v>
      </c>
      <c r="R311" s="8">
        <f t="shared" si="27"/>
        <v>0</v>
      </c>
      <c r="S311" s="8">
        <f t="shared" si="28"/>
        <v>0</v>
      </c>
      <c r="T311" s="8">
        <f t="shared" si="31"/>
        <v>0</v>
      </c>
      <c r="U311" s="8">
        <v>0</v>
      </c>
      <c r="V311" s="43"/>
    </row>
    <row r="312" spans="1:22" ht="12">
      <c r="A312" s="24"/>
      <c r="B312" s="17" t="s">
        <v>149</v>
      </c>
      <c r="C312" s="24"/>
      <c r="D312" s="8">
        <v>0</v>
      </c>
      <c r="E312" s="8">
        <v>0</v>
      </c>
      <c r="F312" s="8">
        <v>0</v>
      </c>
      <c r="G312" s="8">
        <v>0</v>
      </c>
      <c r="H312" s="8">
        <f t="shared" si="29"/>
        <v>0</v>
      </c>
      <c r="I312" s="8">
        <f t="shared" si="30"/>
        <v>0</v>
      </c>
      <c r="J312" s="8">
        <v>0</v>
      </c>
      <c r="K312" s="8">
        <v>0</v>
      </c>
      <c r="L312" s="8">
        <v>0</v>
      </c>
      <c r="M312" s="8">
        <v>0</v>
      </c>
      <c r="N312" s="8">
        <v>0</v>
      </c>
      <c r="O312" s="8">
        <v>0</v>
      </c>
      <c r="P312" s="8">
        <v>0</v>
      </c>
      <c r="Q312" s="8">
        <v>0</v>
      </c>
      <c r="R312" s="8">
        <f t="shared" si="27"/>
        <v>0</v>
      </c>
      <c r="S312" s="8">
        <f t="shared" si="28"/>
        <v>0</v>
      </c>
      <c r="T312" s="8">
        <f t="shared" si="31"/>
        <v>0</v>
      </c>
      <c r="U312" s="8">
        <v>0</v>
      </c>
      <c r="V312" s="43"/>
    </row>
    <row r="313" spans="1:22" ht="36">
      <c r="A313" s="24"/>
      <c r="B313" s="19" t="s">
        <v>373</v>
      </c>
      <c r="C313" s="24" t="s">
        <v>361</v>
      </c>
      <c r="D313" s="8">
        <v>0.7963579999999999</v>
      </c>
      <c r="E313" s="8">
        <v>0</v>
      </c>
      <c r="F313" s="8">
        <v>0</v>
      </c>
      <c r="G313" s="8">
        <v>0</v>
      </c>
      <c r="H313" s="8">
        <f t="shared" si="29"/>
        <v>0</v>
      </c>
      <c r="I313" s="8">
        <f t="shared" si="30"/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  <c r="P313" s="8">
        <v>0</v>
      </c>
      <c r="Q313" s="8">
        <v>0</v>
      </c>
      <c r="R313" s="8">
        <f t="shared" si="27"/>
        <v>0</v>
      </c>
      <c r="S313" s="8">
        <f t="shared" si="28"/>
        <v>0</v>
      </c>
      <c r="T313" s="8">
        <f t="shared" si="31"/>
        <v>0</v>
      </c>
      <c r="U313" s="8">
        <v>0</v>
      </c>
      <c r="V313" s="43"/>
    </row>
    <row r="314" spans="1:22" ht="36">
      <c r="A314" s="24"/>
      <c r="B314" s="19" t="s">
        <v>374</v>
      </c>
      <c r="C314" s="24" t="s">
        <v>361</v>
      </c>
      <c r="D314" s="8">
        <v>0.7963579999999999</v>
      </c>
      <c r="E314" s="8">
        <v>0</v>
      </c>
      <c r="F314" s="8">
        <v>0</v>
      </c>
      <c r="G314" s="8">
        <v>0</v>
      </c>
      <c r="H314" s="8">
        <f t="shared" si="29"/>
        <v>0</v>
      </c>
      <c r="I314" s="8">
        <f t="shared" si="30"/>
        <v>0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s="8">
        <v>0</v>
      </c>
      <c r="P314" s="8">
        <v>0</v>
      </c>
      <c r="Q314" s="8">
        <v>0</v>
      </c>
      <c r="R314" s="8">
        <f t="shared" si="27"/>
        <v>0</v>
      </c>
      <c r="S314" s="8">
        <f t="shared" si="28"/>
        <v>0</v>
      </c>
      <c r="T314" s="8">
        <f t="shared" si="31"/>
        <v>0</v>
      </c>
      <c r="U314" s="8">
        <v>0</v>
      </c>
      <c r="V314" s="43"/>
    </row>
    <row r="315" spans="1:22" ht="24">
      <c r="A315" s="24"/>
      <c r="B315" s="19" t="s">
        <v>375</v>
      </c>
      <c r="C315" s="24" t="s">
        <v>361</v>
      </c>
      <c r="D315" s="8">
        <v>0.7963579999999999</v>
      </c>
      <c r="E315" s="8">
        <v>0</v>
      </c>
      <c r="F315" s="8">
        <v>0</v>
      </c>
      <c r="G315" s="8">
        <v>0</v>
      </c>
      <c r="H315" s="8">
        <f t="shared" si="29"/>
        <v>0</v>
      </c>
      <c r="I315" s="8">
        <f t="shared" si="30"/>
        <v>0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  <c r="O315" s="8">
        <v>0</v>
      </c>
      <c r="P315" s="8">
        <v>0</v>
      </c>
      <c r="Q315" s="8">
        <v>0</v>
      </c>
      <c r="R315" s="8">
        <f t="shared" si="27"/>
        <v>0</v>
      </c>
      <c r="S315" s="8">
        <f t="shared" si="28"/>
        <v>0</v>
      </c>
      <c r="T315" s="8">
        <f t="shared" si="31"/>
        <v>0</v>
      </c>
      <c r="U315" s="8">
        <v>0</v>
      </c>
      <c r="V315" s="43"/>
    </row>
    <row r="316" spans="1:22" ht="24">
      <c r="A316" s="15" t="s">
        <v>107</v>
      </c>
      <c r="B316" s="21" t="s">
        <v>108</v>
      </c>
      <c r="C316" s="37"/>
      <c r="D316" s="8">
        <v>39.82196400000001</v>
      </c>
      <c r="E316" s="8">
        <v>0</v>
      </c>
      <c r="F316" s="8">
        <v>0</v>
      </c>
      <c r="G316" s="8">
        <v>0</v>
      </c>
      <c r="H316" s="8">
        <f t="shared" si="29"/>
        <v>2.839808</v>
      </c>
      <c r="I316" s="8">
        <f t="shared" si="30"/>
        <v>2.4926855900000002</v>
      </c>
      <c r="J316" s="8">
        <v>2.839808</v>
      </c>
      <c r="K316" s="8">
        <v>2.4926855900000002</v>
      </c>
      <c r="L316" s="8">
        <v>0</v>
      </c>
      <c r="M316" s="8">
        <v>0</v>
      </c>
      <c r="N316" s="8">
        <v>0</v>
      </c>
      <c r="O316" s="8">
        <v>0</v>
      </c>
      <c r="P316" s="8">
        <v>0</v>
      </c>
      <c r="Q316" s="8">
        <v>0</v>
      </c>
      <c r="R316" s="8">
        <f t="shared" si="27"/>
        <v>0</v>
      </c>
      <c r="S316" s="8">
        <f t="shared" si="28"/>
        <v>0</v>
      </c>
      <c r="T316" s="8">
        <f t="shared" si="31"/>
        <v>-0.3471224099999999</v>
      </c>
      <c r="U316" s="8">
        <f>T316/H316*100</f>
        <v>-12.22344644426665</v>
      </c>
      <c r="V316" s="43"/>
    </row>
    <row r="317" spans="1:22" ht="24">
      <c r="A317" s="12" t="s">
        <v>109</v>
      </c>
      <c r="B317" s="21" t="s">
        <v>110</v>
      </c>
      <c r="C317" s="24"/>
      <c r="D317" s="8">
        <v>0</v>
      </c>
      <c r="E317" s="8">
        <v>0</v>
      </c>
      <c r="F317" s="8">
        <v>0</v>
      </c>
      <c r="G317" s="8">
        <v>0</v>
      </c>
      <c r="H317" s="8">
        <f t="shared" si="29"/>
        <v>0</v>
      </c>
      <c r="I317" s="8">
        <f t="shared" si="30"/>
        <v>0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>
        <v>0</v>
      </c>
      <c r="P317" s="8">
        <v>0</v>
      </c>
      <c r="Q317" s="8">
        <v>0</v>
      </c>
      <c r="R317" s="8">
        <f t="shared" si="27"/>
        <v>0</v>
      </c>
      <c r="S317" s="8">
        <f t="shared" si="28"/>
        <v>0</v>
      </c>
      <c r="T317" s="8">
        <f t="shared" si="31"/>
        <v>0</v>
      </c>
      <c r="U317" s="8">
        <v>0</v>
      </c>
      <c r="V317" s="43"/>
    </row>
    <row r="318" spans="1:22" ht="12">
      <c r="A318" s="12" t="s">
        <v>111</v>
      </c>
      <c r="B318" s="21" t="s">
        <v>112</v>
      </c>
      <c r="C318" s="24"/>
      <c r="D318" s="8">
        <v>0</v>
      </c>
      <c r="E318" s="8">
        <v>0</v>
      </c>
      <c r="F318" s="8">
        <v>0</v>
      </c>
      <c r="G318" s="8">
        <v>0</v>
      </c>
      <c r="H318" s="8">
        <f t="shared" si="29"/>
        <v>0</v>
      </c>
      <c r="I318" s="8">
        <f t="shared" si="30"/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  <c r="P318" s="8">
        <v>0</v>
      </c>
      <c r="Q318" s="8">
        <v>0</v>
      </c>
      <c r="R318" s="8">
        <f t="shared" si="27"/>
        <v>0</v>
      </c>
      <c r="S318" s="8">
        <f t="shared" si="28"/>
        <v>0</v>
      </c>
      <c r="T318" s="8">
        <f t="shared" si="31"/>
        <v>0</v>
      </c>
      <c r="U318" s="8">
        <v>0</v>
      </c>
      <c r="V318" s="43"/>
    </row>
    <row r="319" spans="1:22" ht="12">
      <c r="A319" s="12" t="s">
        <v>113</v>
      </c>
      <c r="B319" s="21" t="s">
        <v>114</v>
      </c>
      <c r="C319" s="24"/>
      <c r="D319" s="8">
        <v>0</v>
      </c>
      <c r="E319" s="8">
        <v>0</v>
      </c>
      <c r="F319" s="8">
        <v>0</v>
      </c>
      <c r="G319" s="8">
        <v>0</v>
      </c>
      <c r="H319" s="8">
        <f t="shared" si="29"/>
        <v>0</v>
      </c>
      <c r="I319" s="8">
        <f t="shared" si="30"/>
        <v>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  <c r="P319" s="8">
        <v>0</v>
      </c>
      <c r="Q319" s="8">
        <v>0</v>
      </c>
      <c r="R319" s="8">
        <f t="shared" si="27"/>
        <v>0</v>
      </c>
      <c r="S319" s="8">
        <f t="shared" si="28"/>
        <v>0</v>
      </c>
      <c r="T319" s="8">
        <f t="shared" si="31"/>
        <v>0</v>
      </c>
      <c r="U319" s="8">
        <v>0</v>
      </c>
      <c r="V319" s="43"/>
    </row>
    <row r="320" spans="1:22" ht="24">
      <c r="A320" s="12" t="s">
        <v>115</v>
      </c>
      <c r="B320" s="21" t="s">
        <v>116</v>
      </c>
      <c r="C320" s="24"/>
      <c r="D320" s="8">
        <v>0</v>
      </c>
      <c r="E320" s="8">
        <v>0</v>
      </c>
      <c r="F320" s="8">
        <v>0</v>
      </c>
      <c r="G320" s="8">
        <v>0</v>
      </c>
      <c r="H320" s="8">
        <f t="shared" si="29"/>
        <v>0</v>
      </c>
      <c r="I320" s="8">
        <f t="shared" si="30"/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0</v>
      </c>
      <c r="P320" s="8">
        <v>0</v>
      </c>
      <c r="Q320" s="8">
        <v>0</v>
      </c>
      <c r="R320" s="8">
        <f t="shared" si="27"/>
        <v>0</v>
      </c>
      <c r="S320" s="8">
        <f t="shared" si="28"/>
        <v>0</v>
      </c>
      <c r="T320" s="8">
        <f t="shared" si="31"/>
        <v>0</v>
      </c>
      <c r="U320" s="8">
        <v>0</v>
      </c>
      <c r="V320" s="43"/>
    </row>
    <row r="321" spans="1:22" ht="24">
      <c r="A321" s="15" t="s">
        <v>117</v>
      </c>
      <c r="B321" s="21" t="s">
        <v>118</v>
      </c>
      <c r="C321" s="38" t="s">
        <v>32</v>
      </c>
      <c r="D321" s="8">
        <v>37.383608</v>
      </c>
      <c r="E321" s="8">
        <v>0</v>
      </c>
      <c r="F321" s="8">
        <v>0</v>
      </c>
      <c r="G321" s="8">
        <v>0</v>
      </c>
      <c r="H321" s="8">
        <f t="shared" si="29"/>
        <v>2.3374</v>
      </c>
      <c r="I321" s="8">
        <f t="shared" si="30"/>
        <v>2.02222638</v>
      </c>
      <c r="J321" s="8">
        <v>2.3374</v>
      </c>
      <c r="K321" s="8">
        <v>2.02222638</v>
      </c>
      <c r="L321" s="8">
        <v>0</v>
      </c>
      <c r="M321" s="8">
        <v>0</v>
      </c>
      <c r="N321" s="8">
        <v>0</v>
      </c>
      <c r="O321" s="8">
        <v>0</v>
      </c>
      <c r="P321" s="8">
        <v>0</v>
      </c>
      <c r="Q321" s="8">
        <v>0</v>
      </c>
      <c r="R321" s="8">
        <f t="shared" si="27"/>
        <v>0</v>
      </c>
      <c r="S321" s="8">
        <f t="shared" si="28"/>
        <v>0</v>
      </c>
      <c r="T321" s="8">
        <f t="shared" si="31"/>
        <v>-0.31517361999999993</v>
      </c>
      <c r="U321" s="8">
        <f>T321/H321*100</f>
        <v>-13.483940275519805</v>
      </c>
      <c r="V321" s="43"/>
    </row>
    <row r="322" spans="1:22" ht="24">
      <c r="A322" s="15" t="s">
        <v>159</v>
      </c>
      <c r="B322" s="23" t="s">
        <v>119</v>
      </c>
      <c r="C322" s="37" t="s">
        <v>376</v>
      </c>
      <c r="D322" s="8">
        <v>37.383608</v>
      </c>
      <c r="E322" s="8">
        <v>0</v>
      </c>
      <c r="F322" s="8">
        <v>0</v>
      </c>
      <c r="G322" s="8">
        <v>0</v>
      </c>
      <c r="H322" s="8">
        <f t="shared" si="29"/>
        <v>2.3374</v>
      </c>
      <c r="I322" s="8">
        <f t="shared" si="30"/>
        <v>2.02222638</v>
      </c>
      <c r="J322" s="8">
        <v>2.3374</v>
      </c>
      <c r="K322" s="8">
        <v>2.02222638</v>
      </c>
      <c r="L322" s="8">
        <v>0</v>
      </c>
      <c r="M322" s="8">
        <v>0</v>
      </c>
      <c r="N322" s="8">
        <v>0</v>
      </c>
      <c r="O322" s="8">
        <v>0</v>
      </c>
      <c r="P322" s="8">
        <v>0</v>
      </c>
      <c r="Q322" s="8">
        <v>0</v>
      </c>
      <c r="R322" s="8">
        <f t="shared" si="27"/>
        <v>0</v>
      </c>
      <c r="S322" s="8">
        <f t="shared" si="28"/>
        <v>0</v>
      </c>
      <c r="T322" s="8">
        <f t="shared" si="31"/>
        <v>-0.31517361999999993</v>
      </c>
      <c r="U322" s="8">
        <f>T322/H322*100</f>
        <v>-13.483940275519805</v>
      </c>
      <c r="V322" s="43"/>
    </row>
    <row r="323" spans="1:22" ht="12">
      <c r="A323" s="12"/>
      <c r="B323" s="17" t="s">
        <v>173</v>
      </c>
      <c r="C323" s="24"/>
      <c r="D323" s="8">
        <v>0</v>
      </c>
      <c r="E323" s="8">
        <v>0</v>
      </c>
      <c r="F323" s="8">
        <v>0</v>
      </c>
      <c r="G323" s="8">
        <v>0</v>
      </c>
      <c r="H323" s="8">
        <f t="shared" si="29"/>
        <v>0</v>
      </c>
      <c r="I323" s="8">
        <f t="shared" si="30"/>
        <v>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  <c r="P323" s="8">
        <v>0</v>
      </c>
      <c r="Q323" s="8">
        <v>0</v>
      </c>
      <c r="R323" s="8">
        <f t="shared" si="27"/>
        <v>0</v>
      </c>
      <c r="S323" s="8">
        <f t="shared" si="28"/>
        <v>0</v>
      </c>
      <c r="T323" s="8">
        <f t="shared" si="31"/>
        <v>0</v>
      </c>
      <c r="U323" s="8">
        <v>0</v>
      </c>
      <c r="V323" s="43"/>
    </row>
    <row r="324" spans="1:22" ht="24">
      <c r="A324" s="12"/>
      <c r="B324" s="19" t="s">
        <v>377</v>
      </c>
      <c r="C324" s="24" t="s">
        <v>376</v>
      </c>
      <c r="D324" s="8">
        <v>0.23374</v>
      </c>
      <c r="E324" s="8">
        <v>0</v>
      </c>
      <c r="F324" s="8">
        <v>0</v>
      </c>
      <c r="G324" s="8">
        <v>0</v>
      </c>
      <c r="H324" s="8">
        <f t="shared" si="29"/>
        <v>0</v>
      </c>
      <c r="I324" s="8">
        <f t="shared" si="30"/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v>0</v>
      </c>
      <c r="Q324" s="8">
        <v>0</v>
      </c>
      <c r="R324" s="8">
        <f t="shared" si="27"/>
        <v>0</v>
      </c>
      <c r="S324" s="8">
        <f t="shared" si="28"/>
        <v>0</v>
      </c>
      <c r="T324" s="8">
        <f t="shared" si="31"/>
        <v>0</v>
      </c>
      <c r="U324" s="8">
        <v>0</v>
      </c>
      <c r="V324" s="43"/>
    </row>
    <row r="325" spans="1:22" ht="24">
      <c r="A325" s="12"/>
      <c r="B325" s="19" t="s">
        <v>378</v>
      </c>
      <c r="C325" s="24" t="s">
        <v>376</v>
      </c>
      <c r="D325" s="8">
        <v>0.23374</v>
      </c>
      <c r="E325" s="8">
        <v>0</v>
      </c>
      <c r="F325" s="8">
        <v>0</v>
      </c>
      <c r="G325" s="8">
        <v>0</v>
      </c>
      <c r="H325" s="8">
        <f t="shared" si="29"/>
        <v>0.23374000000000003</v>
      </c>
      <c r="I325" s="8">
        <f t="shared" si="30"/>
        <v>0.21501983</v>
      </c>
      <c r="J325" s="8">
        <v>0.23374000000000003</v>
      </c>
      <c r="K325" s="8">
        <v>0.21501983</v>
      </c>
      <c r="L325" s="8">
        <v>0</v>
      </c>
      <c r="M325" s="8">
        <v>0</v>
      </c>
      <c r="N325" s="8">
        <v>0</v>
      </c>
      <c r="O325" s="8">
        <v>0</v>
      </c>
      <c r="P325" s="8">
        <v>0</v>
      </c>
      <c r="Q325" s="8">
        <v>0</v>
      </c>
      <c r="R325" s="8">
        <f t="shared" si="27"/>
        <v>0</v>
      </c>
      <c r="S325" s="8">
        <f t="shared" si="28"/>
        <v>0</v>
      </c>
      <c r="T325" s="8">
        <f t="shared" si="31"/>
        <v>-0.018720170000000036</v>
      </c>
      <c r="U325" s="8">
        <f>T325/H325*100</f>
        <v>-8.008971506802444</v>
      </c>
      <c r="V325" s="19" t="s">
        <v>518</v>
      </c>
    </row>
    <row r="326" spans="1:22" ht="24">
      <c r="A326" s="12"/>
      <c r="B326" s="19" t="s">
        <v>379</v>
      </c>
      <c r="C326" s="24" t="s">
        <v>376</v>
      </c>
      <c r="D326" s="8">
        <v>0.23374</v>
      </c>
      <c r="E326" s="8">
        <v>0</v>
      </c>
      <c r="F326" s="8">
        <v>0</v>
      </c>
      <c r="G326" s="8">
        <v>0</v>
      </c>
      <c r="H326" s="8">
        <f t="shared" si="29"/>
        <v>0</v>
      </c>
      <c r="I326" s="8">
        <f t="shared" si="30"/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  <c r="P326" s="8">
        <v>0</v>
      </c>
      <c r="Q326" s="8">
        <v>0</v>
      </c>
      <c r="R326" s="8">
        <f t="shared" si="27"/>
        <v>0</v>
      </c>
      <c r="S326" s="8">
        <f t="shared" si="28"/>
        <v>0</v>
      </c>
      <c r="T326" s="8">
        <f t="shared" si="31"/>
        <v>0</v>
      </c>
      <c r="U326" s="8">
        <v>0</v>
      </c>
      <c r="V326" s="43"/>
    </row>
    <row r="327" spans="1:22" ht="24">
      <c r="A327" s="12"/>
      <c r="B327" s="19" t="s">
        <v>380</v>
      </c>
      <c r="C327" s="24" t="s">
        <v>376</v>
      </c>
      <c r="D327" s="8">
        <v>0.23374</v>
      </c>
      <c r="E327" s="8">
        <v>0</v>
      </c>
      <c r="F327" s="8">
        <v>0</v>
      </c>
      <c r="G327" s="8">
        <v>0</v>
      </c>
      <c r="H327" s="8">
        <f t="shared" si="29"/>
        <v>0</v>
      </c>
      <c r="I327" s="8">
        <f t="shared" si="30"/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8">
        <v>0</v>
      </c>
      <c r="Q327" s="8">
        <v>0</v>
      </c>
      <c r="R327" s="8">
        <f t="shared" si="27"/>
        <v>0</v>
      </c>
      <c r="S327" s="8">
        <f t="shared" si="28"/>
        <v>0</v>
      </c>
      <c r="T327" s="8">
        <f t="shared" si="31"/>
        <v>0</v>
      </c>
      <c r="U327" s="8">
        <v>0</v>
      </c>
      <c r="V327" s="43"/>
    </row>
    <row r="328" spans="1:22" ht="24">
      <c r="A328" s="12"/>
      <c r="B328" s="19" t="s">
        <v>381</v>
      </c>
      <c r="C328" s="24" t="s">
        <v>376</v>
      </c>
      <c r="D328" s="8">
        <v>0.23374</v>
      </c>
      <c r="E328" s="8">
        <v>0</v>
      </c>
      <c r="F328" s="8">
        <v>0</v>
      </c>
      <c r="G328" s="8">
        <v>0</v>
      </c>
      <c r="H328" s="8">
        <f t="shared" si="29"/>
        <v>0</v>
      </c>
      <c r="I328" s="8">
        <f t="shared" si="30"/>
        <v>0</v>
      </c>
      <c r="J328" s="8">
        <v>0</v>
      </c>
      <c r="K328" s="8">
        <v>0</v>
      </c>
      <c r="L328" s="8">
        <v>0</v>
      </c>
      <c r="M328" s="8">
        <v>0</v>
      </c>
      <c r="N328" s="8">
        <v>0</v>
      </c>
      <c r="O328" s="8">
        <v>0</v>
      </c>
      <c r="P328" s="8">
        <v>0</v>
      </c>
      <c r="Q328" s="8">
        <v>0</v>
      </c>
      <c r="R328" s="8">
        <f t="shared" si="27"/>
        <v>0</v>
      </c>
      <c r="S328" s="8">
        <f t="shared" si="28"/>
        <v>0</v>
      </c>
      <c r="T328" s="8">
        <f t="shared" si="31"/>
        <v>0</v>
      </c>
      <c r="U328" s="8">
        <v>0</v>
      </c>
      <c r="V328" s="43"/>
    </row>
    <row r="329" spans="1:22" ht="24">
      <c r="A329" s="12"/>
      <c r="B329" s="19" t="s">
        <v>382</v>
      </c>
      <c r="C329" s="24" t="s">
        <v>376</v>
      </c>
      <c r="D329" s="8">
        <v>0.23374</v>
      </c>
      <c r="E329" s="8">
        <v>0</v>
      </c>
      <c r="F329" s="8">
        <v>0</v>
      </c>
      <c r="G329" s="8">
        <v>0</v>
      </c>
      <c r="H329" s="8">
        <f t="shared" si="29"/>
        <v>0</v>
      </c>
      <c r="I329" s="8">
        <f t="shared" si="30"/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0</v>
      </c>
      <c r="R329" s="8">
        <f t="shared" si="27"/>
        <v>0</v>
      </c>
      <c r="S329" s="8">
        <f t="shared" si="28"/>
        <v>0</v>
      </c>
      <c r="T329" s="8">
        <f t="shared" si="31"/>
        <v>0</v>
      </c>
      <c r="U329" s="8">
        <v>0</v>
      </c>
      <c r="V329" s="43"/>
    </row>
    <row r="330" spans="1:22" ht="24">
      <c r="A330" s="12"/>
      <c r="B330" s="19" t="s">
        <v>383</v>
      </c>
      <c r="C330" s="24" t="s">
        <v>376</v>
      </c>
      <c r="D330" s="8">
        <v>0.23374</v>
      </c>
      <c r="E330" s="8">
        <v>0</v>
      </c>
      <c r="F330" s="8">
        <v>0</v>
      </c>
      <c r="G330" s="8">
        <v>0</v>
      </c>
      <c r="H330" s="8">
        <f t="shared" si="29"/>
        <v>0.23374000000000003</v>
      </c>
      <c r="I330" s="8">
        <f t="shared" si="30"/>
        <v>0.21138996</v>
      </c>
      <c r="J330" s="8">
        <v>0.23374000000000003</v>
      </c>
      <c r="K330" s="8">
        <v>0.21138996</v>
      </c>
      <c r="L330" s="8">
        <v>0</v>
      </c>
      <c r="M330" s="8">
        <v>0</v>
      </c>
      <c r="N330" s="8">
        <v>0</v>
      </c>
      <c r="O330" s="8">
        <v>0</v>
      </c>
      <c r="P330" s="8">
        <v>0</v>
      </c>
      <c r="Q330" s="8">
        <v>0</v>
      </c>
      <c r="R330" s="8">
        <f t="shared" si="27"/>
        <v>0</v>
      </c>
      <c r="S330" s="8">
        <f t="shared" si="28"/>
        <v>0</v>
      </c>
      <c r="T330" s="8">
        <f t="shared" si="31"/>
        <v>-0.022350040000000043</v>
      </c>
      <c r="U330" s="8">
        <f>T330/H330*100</f>
        <v>-9.561923504748883</v>
      </c>
      <c r="V330" s="19" t="s">
        <v>518</v>
      </c>
    </row>
    <row r="331" spans="1:22" ht="24">
      <c r="A331" s="12"/>
      <c r="B331" s="19" t="s">
        <v>384</v>
      </c>
      <c r="C331" s="24" t="s">
        <v>376</v>
      </c>
      <c r="D331" s="8">
        <v>0.23374</v>
      </c>
      <c r="E331" s="8">
        <v>0</v>
      </c>
      <c r="F331" s="8">
        <v>0</v>
      </c>
      <c r="G331" s="8">
        <v>0</v>
      </c>
      <c r="H331" s="8">
        <f t="shared" si="29"/>
        <v>0</v>
      </c>
      <c r="I331" s="8">
        <f t="shared" si="30"/>
        <v>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  <c r="P331" s="8">
        <v>0</v>
      </c>
      <c r="Q331" s="8">
        <v>0</v>
      </c>
      <c r="R331" s="8">
        <f t="shared" si="27"/>
        <v>0</v>
      </c>
      <c r="S331" s="8">
        <f t="shared" si="28"/>
        <v>0</v>
      </c>
      <c r="T331" s="8">
        <f t="shared" si="31"/>
        <v>0</v>
      </c>
      <c r="U331" s="8">
        <v>0</v>
      </c>
      <c r="V331" s="43"/>
    </row>
    <row r="332" spans="1:22" ht="24">
      <c r="A332" s="12"/>
      <c r="B332" s="19" t="s">
        <v>385</v>
      </c>
      <c r="C332" s="24" t="s">
        <v>376</v>
      </c>
      <c r="D332" s="8">
        <v>0.23374</v>
      </c>
      <c r="E332" s="8">
        <v>0</v>
      </c>
      <c r="F332" s="8">
        <v>0</v>
      </c>
      <c r="G332" s="8">
        <v>0</v>
      </c>
      <c r="H332" s="8">
        <f t="shared" si="29"/>
        <v>0</v>
      </c>
      <c r="I332" s="8">
        <f t="shared" si="30"/>
        <v>0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  <c r="O332" s="8">
        <v>0</v>
      </c>
      <c r="P332" s="8">
        <v>0</v>
      </c>
      <c r="Q332" s="8">
        <v>0</v>
      </c>
      <c r="R332" s="8">
        <f t="shared" si="27"/>
        <v>0</v>
      </c>
      <c r="S332" s="8">
        <f t="shared" si="28"/>
        <v>0</v>
      </c>
      <c r="T332" s="8">
        <f t="shared" si="31"/>
        <v>0</v>
      </c>
      <c r="U332" s="8">
        <v>0</v>
      </c>
      <c r="V332" s="43"/>
    </row>
    <row r="333" spans="1:22" ht="24">
      <c r="A333" s="12"/>
      <c r="B333" s="19" t="s">
        <v>386</v>
      </c>
      <c r="C333" s="24" t="s">
        <v>376</v>
      </c>
      <c r="D333" s="8">
        <v>0.23374</v>
      </c>
      <c r="E333" s="8">
        <v>0</v>
      </c>
      <c r="F333" s="8">
        <v>0</v>
      </c>
      <c r="G333" s="8">
        <v>0</v>
      </c>
      <c r="H333" s="8">
        <f t="shared" si="29"/>
        <v>0</v>
      </c>
      <c r="I333" s="8">
        <f t="shared" si="30"/>
        <v>0</v>
      </c>
      <c r="J333" s="8">
        <v>0</v>
      </c>
      <c r="K333" s="8">
        <v>0</v>
      </c>
      <c r="L333" s="8">
        <v>0</v>
      </c>
      <c r="M333" s="8">
        <v>0</v>
      </c>
      <c r="N333" s="8">
        <v>0</v>
      </c>
      <c r="O333" s="8">
        <v>0</v>
      </c>
      <c r="P333" s="8">
        <v>0</v>
      </c>
      <c r="Q333" s="8">
        <v>0</v>
      </c>
      <c r="R333" s="8">
        <f t="shared" si="27"/>
        <v>0</v>
      </c>
      <c r="S333" s="8">
        <f t="shared" si="28"/>
        <v>0</v>
      </c>
      <c r="T333" s="8">
        <f t="shared" si="31"/>
        <v>0</v>
      </c>
      <c r="U333" s="8">
        <v>0</v>
      </c>
      <c r="V333" s="43"/>
    </row>
    <row r="334" spans="1:22" ht="24">
      <c r="A334" s="12"/>
      <c r="B334" s="19" t="s">
        <v>387</v>
      </c>
      <c r="C334" s="24" t="s">
        <v>376</v>
      </c>
      <c r="D334" s="8">
        <v>0.23374</v>
      </c>
      <c r="E334" s="8">
        <v>0</v>
      </c>
      <c r="F334" s="8">
        <v>0</v>
      </c>
      <c r="G334" s="8">
        <v>0</v>
      </c>
      <c r="H334" s="8">
        <f t="shared" si="29"/>
        <v>0</v>
      </c>
      <c r="I334" s="8">
        <f t="shared" si="30"/>
        <v>0</v>
      </c>
      <c r="J334" s="8">
        <v>0</v>
      </c>
      <c r="K334" s="8">
        <v>0</v>
      </c>
      <c r="L334" s="8">
        <v>0</v>
      </c>
      <c r="M334" s="8">
        <v>0</v>
      </c>
      <c r="N334" s="8">
        <v>0</v>
      </c>
      <c r="O334" s="8">
        <v>0</v>
      </c>
      <c r="P334" s="8">
        <v>0</v>
      </c>
      <c r="Q334" s="8">
        <v>0</v>
      </c>
      <c r="R334" s="8">
        <f t="shared" si="27"/>
        <v>0</v>
      </c>
      <c r="S334" s="8">
        <f t="shared" si="28"/>
        <v>0</v>
      </c>
      <c r="T334" s="8">
        <f t="shared" si="31"/>
        <v>0</v>
      </c>
      <c r="U334" s="8">
        <v>0</v>
      </c>
      <c r="V334" s="43"/>
    </row>
    <row r="335" spans="1:22" ht="24">
      <c r="A335" s="12"/>
      <c r="B335" s="19" t="s">
        <v>388</v>
      </c>
      <c r="C335" s="24" t="s">
        <v>376</v>
      </c>
      <c r="D335" s="8">
        <v>0.23374</v>
      </c>
      <c r="E335" s="8">
        <v>0</v>
      </c>
      <c r="F335" s="8">
        <v>0</v>
      </c>
      <c r="G335" s="8">
        <v>0</v>
      </c>
      <c r="H335" s="8">
        <f t="shared" si="29"/>
        <v>0</v>
      </c>
      <c r="I335" s="8">
        <f t="shared" si="30"/>
        <v>0</v>
      </c>
      <c r="J335" s="8">
        <v>0</v>
      </c>
      <c r="K335" s="8">
        <v>0</v>
      </c>
      <c r="L335" s="8">
        <v>0</v>
      </c>
      <c r="M335" s="8">
        <v>0</v>
      </c>
      <c r="N335" s="8">
        <v>0</v>
      </c>
      <c r="O335" s="8">
        <v>0</v>
      </c>
      <c r="P335" s="8">
        <v>0</v>
      </c>
      <c r="Q335" s="8">
        <v>0</v>
      </c>
      <c r="R335" s="8">
        <f t="shared" si="27"/>
        <v>0</v>
      </c>
      <c r="S335" s="8">
        <f t="shared" si="28"/>
        <v>0</v>
      </c>
      <c r="T335" s="8">
        <f t="shared" si="31"/>
        <v>0</v>
      </c>
      <c r="U335" s="8">
        <v>0</v>
      </c>
      <c r="V335" s="43"/>
    </row>
    <row r="336" spans="1:22" ht="24">
      <c r="A336" s="12"/>
      <c r="B336" s="19" t="s">
        <v>389</v>
      </c>
      <c r="C336" s="24" t="s">
        <v>376</v>
      </c>
      <c r="D336" s="8">
        <v>0.23374</v>
      </c>
      <c r="E336" s="8">
        <v>0</v>
      </c>
      <c r="F336" s="8">
        <v>0</v>
      </c>
      <c r="G336" s="8">
        <v>0</v>
      </c>
      <c r="H336" s="8">
        <f t="shared" si="29"/>
        <v>0</v>
      </c>
      <c r="I336" s="8">
        <f t="shared" si="30"/>
        <v>0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  <c r="O336" s="8">
        <v>0</v>
      </c>
      <c r="P336" s="8">
        <v>0</v>
      </c>
      <c r="Q336" s="8">
        <v>0</v>
      </c>
      <c r="R336" s="8">
        <f t="shared" si="27"/>
        <v>0</v>
      </c>
      <c r="S336" s="8">
        <f t="shared" si="28"/>
        <v>0</v>
      </c>
      <c r="T336" s="8">
        <f t="shared" si="31"/>
        <v>0</v>
      </c>
      <c r="U336" s="8">
        <v>0</v>
      </c>
      <c r="V336" s="43"/>
    </row>
    <row r="337" spans="1:22" ht="24">
      <c r="A337" s="12"/>
      <c r="B337" s="19" t="s">
        <v>390</v>
      </c>
      <c r="C337" s="24" t="s">
        <v>376</v>
      </c>
      <c r="D337" s="8">
        <v>0.23374</v>
      </c>
      <c r="E337" s="8">
        <v>0</v>
      </c>
      <c r="F337" s="8">
        <v>0</v>
      </c>
      <c r="G337" s="8">
        <v>0</v>
      </c>
      <c r="H337" s="8">
        <f t="shared" si="29"/>
        <v>0.23374000000000003</v>
      </c>
      <c r="I337" s="8">
        <f t="shared" si="30"/>
        <v>0.20097497</v>
      </c>
      <c r="J337" s="8">
        <v>0.23374000000000003</v>
      </c>
      <c r="K337" s="8">
        <v>0.20097497</v>
      </c>
      <c r="L337" s="8">
        <v>0</v>
      </c>
      <c r="M337" s="8">
        <v>0</v>
      </c>
      <c r="N337" s="8">
        <v>0</v>
      </c>
      <c r="O337" s="8">
        <v>0</v>
      </c>
      <c r="P337" s="8">
        <v>0</v>
      </c>
      <c r="Q337" s="8">
        <v>0</v>
      </c>
      <c r="R337" s="8">
        <f t="shared" si="27"/>
        <v>0</v>
      </c>
      <c r="S337" s="8">
        <f t="shared" si="28"/>
        <v>0</v>
      </c>
      <c r="T337" s="8">
        <f t="shared" si="31"/>
        <v>-0.03276503000000003</v>
      </c>
      <c r="U337" s="8">
        <f>T337/H337*100</f>
        <v>-14.017724822452307</v>
      </c>
      <c r="V337" s="19" t="s">
        <v>518</v>
      </c>
    </row>
    <row r="338" spans="1:22" ht="24">
      <c r="A338" s="12"/>
      <c r="B338" s="19" t="s">
        <v>391</v>
      </c>
      <c r="C338" s="24" t="s">
        <v>376</v>
      </c>
      <c r="D338" s="8">
        <v>0.23374</v>
      </c>
      <c r="E338" s="8">
        <v>0</v>
      </c>
      <c r="F338" s="8">
        <v>0</v>
      </c>
      <c r="G338" s="8">
        <v>0</v>
      </c>
      <c r="H338" s="8">
        <f t="shared" si="29"/>
        <v>0.23374000000000003</v>
      </c>
      <c r="I338" s="8">
        <f t="shared" si="30"/>
        <v>0.21110278</v>
      </c>
      <c r="J338" s="8">
        <v>0.23374000000000003</v>
      </c>
      <c r="K338" s="8">
        <v>0.21110278</v>
      </c>
      <c r="L338" s="8">
        <v>0</v>
      </c>
      <c r="M338" s="8">
        <v>0</v>
      </c>
      <c r="N338" s="8">
        <v>0</v>
      </c>
      <c r="O338" s="8">
        <v>0</v>
      </c>
      <c r="P338" s="8">
        <v>0</v>
      </c>
      <c r="Q338" s="8">
        <v>0</v>
      </c>
      <c r="R338" s="8">
        <f t="shared" si="27"/>
        <v>0</v>
      </c>
      <c r="S338" s="8">
        <f t="shared" si="28"/>
        <v>0</v>
      </c>
      <c r="T338" s="8">
        <f t="shared" si="31"/>
        <v>-0.02263722000000004</v>
      </c>
      <c r="U338" s="8">
        <f>T338/H338*100</f>
        <v>-9.684786514931137</v>
      </c>
      <c r="V338" s="19" t="s">
        <v>518</v>
      </c>
    </row>
    <row r="339" spans="1:22" ht="24">
      <c r="A339" s="12"/>
      <c r="B339" s="19" t="s">
        <v>392</v>
      </c>
      <c r="C339" s="24" t="s">
        <v>376</v>
      </c>
      <c r="D339" s="8">
        <v>0.23374</v>
      </c>
      <c r="E339" s="8">
        <v>0</v>
      </c>
      <c r="F339" s="8">
        <v>0</v>
      </c>
      <c r="G339" s="8">
        <v>0</v>
      </c>
      <c r="H339" s="8">
        <f aca="true" t="shared" si="32" ref="H339:H402">J339+L339+N339+P339</f>
        <v>0</v>
      </c>
      <c r="I339" s="8">
        <f aca="true" t="shared" si="33" ref="I339:I402">K339+M339+O339+Q339</f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8">
        <v>0</v>
      </c>
      <c r="Q339" s="8">
        <v>0</v>
      </c>
      <c r="R339" s="8">
        <f t="shared" si="27"/>
        <v>0</v>
      </c>
      <c r="S339" s="8">
        <f t="shared" si="28"/>
        <v>0</v>
      </c>
      <c r="T339" s="8">
        <f aca="true" t="shared" si="34" ref="T339:T402">I339-H339</f>
        <v>0</v>
      </c>
      <c r="U339" s="8">
        <v>0</v>
      </c>
      <c r="V339" s="43"/>
    </row>
    <row r="340" spans="1:22" ht="24">
      <c r="A340" s="12"/>
      <c r="B340" s="19" t="s">
        <v>393</v>
      </c>
      <c r="C340" s="24" t="s">
        <v>376</v>
      </c>
      <c r="D340" s="8">
        <v>0.23374</v>
      </c>
      <c r="E340" s="8">
        <v>0</v>
      </c>
      <c r="F340" s="8">
        <v>0</v>
      </c>
      <c r="G340" s="8">
        <v>0</v>
      </c>
      <c r="H340" s="8">
        <f t="shared" si="32"/>
        <v>0.23374000000000003</v>
      </c>
      <c r="I340" s="8">
        <f t="shared" si="33"/>
        <v>0.20874321</v>
      </c>
      <c r="J340" s="8">
        <v>0.23374000000000003</v>
      </c>
      <c r="K340" s="8">
        <v>0.20874321</v>
      </c>
      <c r="L340" s="8">
        <v>0</v>
      </c>
      <c r="M340" s="8">
        <v>0</v>
      </c>
      <c r="N340" s="8">
        <v>0</v>
      </c>
      <c r="O340" s="8">
        <v>0</v>
      </c>
      <c r="P340" s="8">
        <v>0</v>
      </c>
      <c r="Q340" s="8">
        <v>0</v>
      </c>
      <c r="R340" s="8">
        <f t="shared" si="27"/>
        <v>0</v>
      </c>
      <c r="S340" s="8">
        <f t="shared" si="28"/>
        <v>0</v>
      </c>
      <c r="T340" s="8">
        <f t="shared" si="34"/>
        <v>-0.02499679000000002</v>
      </c>
      <c r="U340" s="8">
        <f>T340/H340*100</f>
        <v>-10.694271412680763</v>
      </c>
      <c r="V340" s="19" t="s">
        <v>518</v>
      </c>
    </row>
    <row r="341" spans="1:22" ht="24">
      <c r="A341" s="12"/>
      <c r="B341" s="19" t="s">
        <v>394</v>
      </c>
      <c r="C341" s="24" t="s">
        <v>376</v>
      </c>
      <c r="D341" s="8">
        <v>0.23374</v>
      </c>
      <c r="E341" s="8">
        <v>0</v>
      </c>
      <c r="F341" s="8">
        <v>0</v>
      </c>
      <c r="G341" s="8">
        <v>0</v>
      </c>
      <c r="H341" s="8">
        <f t="shared" si="32"/>
        <v>0</v>
      </c>
      <c r="I341" s="8">
        <f t="shared" si="33"/>
        <v>0</v>
      </c>
      <c r="J341" s="8">
        <v>0</v>
      </c>
      <c r="K341" s="8">
        <v>0</v>
      </c>
      <c r="L341" s="8">
        <v>0</v>
      </c>
      <c r="M341" s="8">
        <v>0</v>
      </c>
      <c r="N341" s="8">
        <v>0</v>
      </c>
      <c r="O341" s="8">
        <v>0</v>
      </c>
      <c r="P341" s="8">
        <v>0</v>
      </c>
      <c r="Q341" s="8">
        <v>0</v>
      </c>
      <c r="R341" s="8">
        <f t="shared" si="27"/>
        <v>0</v>
      </c>
      <c r="S341" s="8">
        <f t="shared" si="28"/>
        <v>0</v>
      </c>
      <c r="T341" s="8">
        <f t="shared" si="34"/>
        <v>0</v>
      </c>
      <c r="U341" s="8">
        <v>0</v>
      </c>
      <c r="V341" s="43"/>
    </row>
    <row r="342" spans="1:22" ht="24">
      <c r="A342" s="12"/>
      <c r="B342" s="19" t="s">
        <v>395</v>
      </c>
      <c r="C342" s="24" t="s">
        <v>376</v>
      </c>
      <c r="D342" s="8">
        <v>0.23374</v>
      </c>
      <c r="E342" s="8">
        <v>0</v>
      </c>
      <c r="F342" s="8">
        <v>0</v>
      </c>
      <c r="G342" s="8">
        <v>0</v>
      </c>
      <c r="H342" s="8">
        <f t="shared" si="32"/>
        <v>0</v>
      </c>
      <c r="I342" s="8">
        <f t="shared" si="33"/>
        <v>0</v>
      </c>
      <c r="J342" s="8">
        <v>0</v>
      </c>
      <c r="K342" s="8">
        <v>0</v>
      </c>
      <c r="L342" s="8">
        <v>0</v>
      </c>
      <c r="M342" s="8">
        <v>0</v>
      </c>
      <c r="N342" s="8">
        <v>0</v>
      </c>
      <c r="O342" s="8">
        <v>0</v>
      </c>
      <c r="P342" s="8">
        <v>0</v>
      </c>
      <c r="Q342" s="8">
        <v>0</v>
      </c>
      <c r="R342" s="8">
        <f t="shared" si="27"/>
        <v>0</v>
      </c>
      <c r="S342" s="8">
        <f t="shared" si="28"/>
        <v>0</v>
      </c>
      <c r="T342" s="8">
        <f t="shared" si="34"/>
        <v>0</v>
      </c>
      <c r="U342" s="8">
        <v>0</v>
      </c>
      <c r="V342" s="43"/>
    </row>
    <row r="343" spans="1:22" ht="24">
      <c r="A343" s="12"/>
      <c r="B343" s="19" t="s">
        <v>396</v>
      </c>
      <c r="C343" s="24" t="s">
        <v>376</v>
      </c>
      <c r="D343" s="8">
        <v>0.23374</v>
      </c>
      <c r="E343" s="8">
        <v>0</v>
      </c>
      <c r="F343" s="8">
        <v>0</v>
      </c>
      <c r="G343" s="8">
        <v>0</v>
      </c>
      <c r="H343" s="8">
        <f t="shared" si="32"/>
        <v>0</v>
      </c>
      <c r="I343" s="8">
        <f t="shared" si="33"/>
        <v>0</v>
      </c>
      <c r="J343" s="8">
        <v>0</v>
      </c>
      <c r="K343" s="8">
        <v>0</v>
      </c>
      <c r="L343" s="8">
        <v>0</v>
      </c>
      <c r="M343" s="8">
        <v>0</v>
      </c>
      <c r="N343" s="8">
        <v>0</v>
      </c>
      <c r="O343" s="8">
        <v>0</v>
      </c>
      <c r="P343" s="8">
        <v>0</v>
      </c>
      <c r="Q343" s="8">
        <v>0</v>
      </c>
      <c r="R343" s="8">
        <f t="shared" si="27"/>
        <v>0</v>
      </c>
      <c r="S343" s="8">
        <f t="shared" si="28"/>
        <v>0</v>
      </c>
      <c r="T343" s="8">
        <f t="shared" si="34"/>
        <v>0</v>
      </c>
      <c r="U343" s="8">
        <v>0</v>
      </c>
      <c r="V343" s="43"/>
    </row>
    <row r="344" spans="1:22" ht="24">
      <c r="A344" s="12"/>
      <c r="B344" s="19" t="s">
        <v>397</v>
      </c>
      <c r="C344" s="24" t="s">
        <v>376</v>
      </c>
      <c r="D344" s="8">
        <v>0.23374</v>
      </c>
      <c r="E344" s="8">
        <v>0</v>
      </c>
      <c r="F344" s="8">
        <v>0</v>
      </c>
      <c r="G344" s="8">
        <v>0</v>
      </c>
      <c r="H344" s="8">
        <f t="shared" si="32"/>
        <v>0</v>
      </c>
      <c r="I344" s="8">
        <f t="shared" si="33"/>
        <v>0</v>
      </c>
      <c r="J344" s="8">
        <v>0</v>
      </c>
      <c r="K344" s="8">
        <v>0</v>
      </c>
      <c r="L344" s="8">
        <v>0</v>
      </c>
      <c r="M344" s="8">
        <v>0</v>
      </c>
      <c r="N344" s="8">
        <v>0</v>
      </c>
      <c r="O344" s="8">
        <v>0</v>
      </c>
      <c r="P344" s="8">
        <v>0</v>
      </c>
      <c r="Q344" s="8">
        <v>0</v>
      </c>
      <c r="R344" s="8">
        <f t="shared" si="27"/>
        <v>0</v>
      </c>
      <c r="S344" s="8">
        <f t="shared" si="28"/>
        <v>0</v>
      </c>
      <c r="T344" s="8">
        <f t="shared" si="34"/>
        <v>0</v>
      </c>
      <c r="U344" s="8">
        <v>0</v>
      </c>
      <c r="V344" s="43"/>
    </row>
    <row r="345" spans="1:22" ht="24">
      <c r="A345" s="12"/>
      <c r="B345" s="19" t="s">
        <v>398</v>
      </c>
      <c r="C345" s="24" t="s">
        <v>376</v>
      </c>
      <c r="D345" s="8">
        <v>0.23374</v>
      </c>
      <c r="E345" s="8">
        <v>0</v>
      </c>
      <c r="F345" s="8">
        <v>0</v>
      </c>
      <c r="G345" s="8">
        <v>0</v>
      </c>
      <c r="H345" s="8">
        <f t="shared" si="32"/>
        <v>0</v>
      </c>
      <c r="I345" s="8">
        <f t="shared" si="33"/>
        <v>0</v>
      </c>
      <c r="J345" s="8">
        <v>0</v>
      </c>
      <c r="K345" s="8">
        <v>0</v>
      </c>
      <c r="L345" s="8">
        <v>0</v>
      </c>
      <c r="M345" s="8">
        <v>0</v>
      </c>
      <c r="N345" s="8">
        <v>0</v>
      </c>
      <c r="O345" s="8">
        <v>0</v>
      </c>
      <c r="P345" s="8">
        <v>0</v>
      </c>
      <c r="Q345" s="8">
        <v>0</v>
      </c>
      <c r="R345" s="8">
        <f t="shared" si="27"/>
        <v>0</v>
      </c>
      <c r="S345" s="8">
        <f t="shared" si="28"/>
        <v>0</v>
      </c>
      <c r="T345" s="8">
        <f t="shared" si="34"/>
        <v>0</v>
      </c>
      <c r="U345" s="8">
        <v>0</v>
      </c>
      <c r="V345" s="43"/>
    </row>
    <row r="346" spans="1:22" ht="24">
      <c r="A346" s="12"/>
      <c r="B346" s="19" t="s">
        <v>399</v>
      </c>
      <c r="C346" s="24" t="s">
        <v>376</v>
      </c>
      <c r="D346" s="8">
        <v>0.23374</v>
      </c>
      <c r="E346" s="8">
        <v>0</v>
      </c>
      <c r="F346" s="8">
        <v>0</v>
      </c>
      <c r="G346" s="8">
        <v>0</v>
      </c>
      <c r="H346" s="8">
        <f t="shared" si="32"/>
        <v>0</v>
      </c>
      <c r="I346" s="8">
        <f t="shared" si="33"/>
        <v>0</v>
      </c>
      <c r="J346" s="8">
        <v>0</v>
      </c>
      <c r="K346" s="8">
        <v>0</v>
      </c>
      <c r="L346" s="8">
        <v>0</v>
      </c>
      <c r="M346" s="8">
        <v>0</v>
      </c>
      <c r="N346" s="8">
        <v>0</v>
      </c>
      <c r="O346" s="8">
        <v>0</v>
      </c>
      <c r="P346" s="8">
        <v>0</v>
      </c>
      <c r="Q346" s="8">
        <v>0</v>
      </c>
      <c r="R346" s="8">
        <f t="shared" si="27"/>
        <v>0</v>
      </c>
      <c r="S346" s="8">
        <f t="shared" si="28"/>
        <v>0</v>
      </c>
      <c r="T346" s="8">
        <f t="shared" si="34"/>
        <v>0</v>
      </c>
      <c r="U346" s="8">
        <v>0</v>
      </c>
      <c r="V346" s="43"/>
    </row>
    <row r="347" spans="1:22" ht="24">
      <c r="A347" s="12"/>
      <c r="B347" s="19" t="s">
        <v>400</v>
      </c>
      <c r="C347" s="24" t="s">
        <v>376</v>
      </c>
      <c r="D347" s="8">
        <v>0.23374</v>
      </c>
      <c r="E347" s="8">
        <v>0</v>
      </c>
      <c r="F347" s="8">
        <v>0</v>
      </c>
      <c r="G347" s="8">
        <v>0</v>
      </c>
      <c r="H347" s="8">
        <f t="shared" si="32"/>
        <v>0</v>
      </c>
      <c r="I347" s="8">
        <f t="shared" si="33"/>
        <v>0</v>
      </c>
      <c r="J347" s="8">
        <v>0</v>
      </c>
      <c r="K347" s="8">
        <v>0</v>
      </c>
      <c r="L347" s="8">
        <v>0</v>
      </c>
      <c r="M347" s="8">
        <v>0</v>
      </c>
      <c r="N347" s="8">
        <v>0</v>
      </c>
      <c r="O347" s="8">
        <v>0</v>
      </c>
      <c r="P347" s="8">
        <v>0</v>
      </c>
      <c r="Q347" s="8">
        <v>0</v>
      </c>
      <c r="R347" s="8">
        <f t="shared" si="27"/>
        <v>0</v>
      </c>
      <c r="S347" s="8">
        <f t="shared" si="28"/>
        <v>0</v>
      </c>
      <c r="T347" s="8">
        <f t="shared" si="34"/>
        <v>0</v>
      </c>
      <c r="U347" s="8">
        <v>0</v>
      </c>
      <c r="V347" s="43"/>
    </row>
    <row r="348" spans="1:22" ht="24">
      <c r="A348" s="12"/>
      <c r="B348" s="18" t="s">
        <v>401</v>
      </c>
      <c r="C348" s="24" t="s">
        <v>376</v>
      </c>
      <c r="D348" s="8">
        <v>16.364062999999998</v>
      </c>
      <c r="E348" s="8">
        <v>0</v>
      </c>
      <c r="F348" s="8">
        <v>0</v>
      </c>
      <c r="G348" s="8">
        <v>0</v>
      </c>
      <c r="H348" s="8">
        <f t="shared" si="32"/>
        <v>0</v>
      </c>
      <c r="I348" s="8">
        <f t="shared" si="33"/>
        <v>0</v>
      </c>
      <c r="J348" s="8">
        <v>0</v>
      </c>
      <c r="K348" s="8">
        <v>0</v>
      </c>
      <c r="L348" s="8">
        <v>0</v>
      </c>
      <c r="M348" s="8">
        <v>0</v>
      </c>
      <c r="N348" s="8">
        <v>0</v>
      </c>
      <c r="O348" s="8">
        <v>0</v>
      </c>
      <c r="P348" s="8">
        <v>0</v>
      </c>
      <c r="Q348" s="8">
        <v>0</v>
      </c>
      <c r="R348" s="8">
        <f t="shared" si="27"/>
        <v>0</v>
      </c>
      <c r="S348" s="8">
        <f t="shared" si="28"/>
        <v>0</v>
      </c>
      <c r="T348" s="8">
        <f t="shared" si="34"/>
        <v>0</v>
      </c>
      <c r="U348" s="8">
        <v>0</v>
      </c>
      <c r="V348" s="43"/>
    </row>
    <row r="349" spans="1:22" ht="12">
      <c r="A349" s="12"/>
      <c r="B349" s="17" t="s">
        <v>148</v>
      </c>
      <c r="C349" s="24"/>
      <c r="D349" s="8">
        <v>0</v>
      </c>
      <c r="E349" s="8">
        <v>0</v>
      </c>
      <c r="F349" s="8">
        <v>0</v>
      </c>
      <c r="G349" s="8">
        <v>0</v>
      </c>
      <c r="H349" s="8">
        <f t="shared" si="32"/>
        <v>0</v>
      </c>
      <c r="I349" s="8">
        <f t="shared" si="33"/>
        <v>0</v>
      </c>
      <c r="J349" s="8">
        <v>0</v>
      </c>
      <c r="K349" s="8">
        <v>0</v>
      </c>
      <c r="L349" s="8">
        <v>0</v>
      </c>
      <c r="M349" s="8">
        <v>0</v>
      </c>
      <c r="N349" s="8">
        <v>0</v>
      </c>
      <c r="O349" s="8">
        <v>0</v>
      </c>
      <c r="P349" s="8">
        <v>0</v>
      </c>
      <c r="Q349" s="8">
        <v>0</v>
      </c>
      <c r="R349" s="8">
        <f t="shared" si="27"/>
        <v>0</v>
      </c>
      <c r="S349" s="8">
        <f t="shared" si="28"/>
        <v>0</v>
      </c>
      <c r="T349" s="8">
        <f t="shared" si="34"/>
        <v>0</v>
      </c>
      <c r="U349" s="8">
        <v>0</v>
      </c>
      <c r="V349" s="43"/>
    </row>
    <row r="350" spans="1:22" ht="24">
      <c r="A350" s="12"/>
      <c r="B350" s="18" t="s">
        <v>402</v>
      </c>
      <c r="C350" s="24" t="s">
        <v>376</v>
      </c>
      <c r="D350" s="8">
        <v>0.6632449999999999</v>
      </c>
      <c r="E350" s="8">
        <v>0</v>
      </c>
      <c r="F350" s="8">
        <v>0</v>
      </c>
      <c r="G350" s="8">
        <v>0</v>
      </c>
      <c r="H350" s="8">
        <f t="shared" si="32"/>
        <v>0</v>
      </c>
      <c r="I350" s="8">
        <f t="shared" si="33"/>
        <v>0</v>
      </c>
      <c r="J350" s="8">
        <v>0</v>
      </c>
      <c r="K350" s="8">
        <v>0</v>
      </c>
      <c r="L350" s="8">
        <v>0</v>
      </c>
      <c r="M350" s="8">
        <v>0</v>
      </c>
      <c r="N350" s="8">
        <v>0</v>
      </c>
      <c r="O350" s="8">
        <v>0</v>
      </c>
      <c r="P350" s="8">
        <v>0</v>
      </c>
      <c r="Q350" s="8">
        <v>0</v>
      </c>
      <c r="R350" s="8">
        <f t="shared" si="27"/>
        <v>0</v>
      </c>
      <c r="S350" s="8">
        <f t="shared" si="28"/>
        <v>0</v>
      </c>
      <c r="T350" s="8">
        <f t="shared" si="34"/>
        <v>0</v>
      </c>
      <c r="U350" s="8">
        <v>0</v>
      </c>
      <c r="V350" s="43"/>
    </row>
    <row r="351" spans="1:22" ht="12">
      <c r="A351" s="12"/>
      <c r="B351" s="17" t="s">
        <v>403</v>
      </c>
      <c r="C351" s="24"/>
      <c r="D351" s="8">
        <v>0</v>
      </c>
      <c r="E351" s="8">
        <v>0</v>
      </c>
      <c r="F351" s="8">
        <v>0</v>
      </c>
      <c r="G351" s="8">
        <v>0</v>
      </c>
      <c r="H351" s="8">
        <f t="shared" si="32"/>
        <v>0</v>
      </c>
      <c r="I351" s="8">
        <f t="shared" si="33"/>
        <v>0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8">
        <v>0</v>
      </c>
      <c r="P351" s="8">
        <v>0</v>
      </c>
      <c r="Q351" s="8">
        <v>0</v>
      </c>
      <c r="R351" s="8">
        <f t="shared" si="27"/>
        <v>0</v>
      </c>
      <c r="S351" s="8">
        <f t="shared" si="28"/>
        <v>0</v>
      </c>
      <c r="T351" s="8">
        <f t="shared" si="34"/>
        <v>0</v>
      </c>
      <c r="U351" s="8">
        <v>0</v>
      </c>
      <c r="V351" s="43"/>
    </row>
    <row r="352" spans="1:22" ht="24">
      <c r="A352" s="12"/>
      <c r="B352" s="19" t="s">
        <v>404</v>
      </c>
      <c r="C352" s="24" t="s">
        <v>376</v>
      </c>
      <c r="D352" s="8">
        <v>0.23374</v>
      </c>
      <c r="E352" s="8">
        <v>0</v>
      </c>
      <c r="F352" s="8">
        <v>0</v>
      </c>
      <c r="G352" s="8">
        <v>0</v>
      </c>
      <c r="H352" s="8">
        <f t="shared" si="32"/>
        <v>0.23374000000000003</v>
      </c>
      <c r="I352" s="8">
        <f t="shared" si="33"/>
        <v>0.21360262</v>
      </c>
      <c r="J352" s="8">
        <v>0.23374000000000003</v>
      </c>
      <c r="K352" s="8">
        <v>0.21360262</v>
      </c>
      <c r="L352" s="8">
        <v>0</v>
      </c>
      <c r="M352" s="8">
        <v>0</v>
      </c>
      <c r="N352" s="8">
        <v>0</v>
      </c>
      <c r="O352" s="8">
        <v>0</v>
      </c>
      <c r="P352" s="8">
        <v>0</v>
      </c>
      <c r="Q352" s="8">
        <v>0</v>
      </c>
      <c r="R352" s="8">
        <f t="shared" si="27"/>
        <v>0</v>
      </c>
      <c r="S352" s="8">
        <f t="shared" si="28"/>
        <v>0</v>
      </c>
      <c r="T352" s="8">
        <f t="shared" si="34"/>
        <v>-0.020137380000000038</v>
      </c>
      <c r="U352" s="8">
        <f>T352/H352*100</f>
        <v>-8.615290493710976</v>
      </c>
      <c r="V352" s="19" t="s">
        <v>518</v>
      </c>
    </row>
    <row r="353" spans="1:22" ht="24">
      <c r="A353" s="12"/>
      <c r="B353" s="19" t="s">
        <v>405</v>
      </c>
      <c r="C353" s="24" t="s">
        <v>376</v>
      </c>
      <c r="D353" s="8">
        <v>0.23374</v>
      </c>
      <c r="E353" s="8">
        <v>0</v>
      </c>
      <c r="F353" s="8">
        <v>0</v>
      </c>
      <c r="G353" s="8">
        <v>0</v>
      </c>
      <c r="H353" s="8">
        <f t="shared" si="32"/>
        <v>0</v>
      </c>
      <c r="I353" s="8">
        <f t="shared" si="33"/>
        <v>0</v>
      </c>
      <c r="J353" s="8">
        <v>0</v>
      </c>
      <c r="K353" s="8">
        <v>0</v>
      </c>
      <c r="L353" s="8">
        <v>0</v>
      </c>
      <c r="M353" s="8">
        <v>0</v>
      </c>
      <c r="N353" s="8">
        <v>0</v>
      </c>
      <c r="O353" s="8">
        <v>0</v>
      </c>
      <c r="P353" s="8">
        <v>0</v>
      </c>
      <c r="Q353" s="8">
        <v>0</v>
      </c>
      <c r="R353" s="8">
        <f t="shared" si="27"/>
        <v>0</v>
      </c>
      <c r="S353" s="8">
        <f t="shared" si="28"/>
        <v>0</v>
      </c>
      <c r="T353" s="8">
        <f t="shared" si="34"/>
        <v>0</v>
      </c>
      <c r="U353" s="8">
        <v>0</v>
      </c>
      <c r="V353" s="43"/>
    </row>
    <row r="354" spans="1:22" ht="24">
      <c r="A354" s="12"/>
      <c r="B354" s="19" t="s">
        <v>406</v>
      </c>
      <c r="C354" s="24" t="s">
        <v>376</v>
      </c>
      <c r="D354" s="8">
        <v>0.23374</v>
      </c>
      <c r="E354" s="8">
        <v>0</v>
      </c>
      <c r="F354" s="8">
        <v>0</v>
      </c>
      <c r="G354" s="8">
        <v>0</v>
      </c>
      <c r="H354" s="8">
        <f t="shared" si="32"/>
        <v>0</v>
      </c>
      <c r="I354" s="8">
        <f t="shared" si="33"/>
        <v>0</v>
      </c>
      <c r="J354" s="8">
        <v>0</v>
      </c>
      <c r="K354" s="8">
        <v>0</v>
      </c>
      <c r="L354" s="8">
        <v>0</v>
      </c>
      <c r="M354" s="8">
        <v>0</v>
      </c>
      <c r="N354" s="8">
        <v>0</v>
      </c>
      <c r="O354" s="8">
        <v>0</v>
      </c>
      <c r="P354" s="8">
        <v>0</v>
      </c>
      <c r="Q354" s="8">
        <v>0</v>
      </c>
      <c r="R354" s="8">
        <f t="shared" si="27"/>
        <v>0</v>
      </c>
      <c r="S354" s="8">
        <f t="shared" si="28"/>
        <v>0</v>
      </c>
      <c r="T354" s="8">
        <f t="shared" si="34"/>
        <v>0</v>
      </c>
      <c r="U354" s="8">
        <v>0</v>
      </c>
      <c r="V354" s="43"/>
    </row>
    <row r="355" spans="1:22" ht="24">
      <c r="A355" s="12"/>
      <c r="B355" s="18" t="s">
        <v>407</v>
      </c>
      <c r="C355" s="24" t="s">
        <v>376</v>
      </c>
      <c r="D355" s="8">
        <v>1.08531</v>
      </c>
      <c r="E355" s="8">
        <v>0</v>
      </c>
      <c r="F355" s="8">
        <v>0</v>
      </c>
      <c r="G355" s="8">
        <v>0</v>
      </c>
      <c r="H355" s="8">
        <f t="shared" si="32"/>
        <v>0</v>
      </c>
      <c r="I355" s="8">
        <f t="shared" si="33"/>
        <v>0</v>
      </c>
      <c r="J355" s="8">
        <v>0</v>
      </c>
      <c r="K355" s="8">
        <v>0</v>
      </c>
      <c r="L355" s="8">
        <v>0</v>
      </c>
      <c r="M355" s="8">
        <v>0</v>
      </c>
      <c r="N355" s="8">
        <v>0</v>
      </c>
      <c r="O355" s="8">
        <v>0</v>
      </c>
      <c r="P355" s="8">
        <v>0</v>
      </c>
      <c r="Q355" s="8">
        <v>0</v>
      </c>
      <c r="R355" s="8">
        <f t="shared" si="27"/>
        <v>0</v>
      </c>
      <c r="S355" s="8">
        <f t="shared" si="28"/>
        <v>0</v>
      </c>
      <c r="T355" s="8">
        <f t="shared" si="34"/>
        <v>0</v>
      </c>
      <c r="U355" s="8">
        <v>0</v>
      </c>
      <c r="V355" s="43"/>
    </row>
    <row r="356" spans="1:22" ht="12">
      <c r="A356" s="12"/>
      <c r="B356" s="17" t="s">
        <v>145</v>
      </c>
      <c r="C356" s="24"/>
      <c r="D356" s="8">
        <v>0</v>
      </c>
      <c r="E356" s="8">
        <v>0</v>
      </c>
      <c r="F356" s="8">
        <v>0</v>
      </c>
      <c r="G356" s="8">
        <v>0</v>
      </c>
      <c r="H356" s="8">
        <f t="shared" si="32"/>
        <v>0</v>
      </c>
      <c r="I356" s="8">
        <f t="shared" si="33"/>
        <v>0</v>
      </c>
      <c r="J356" s="8">
        <v>0</v>
      </c>
      <c r="K356" s="8">
        <v>0</v>
      </c>
      <c r="L356" s="8">
        <v>0</v>
      </c>
      <c r="M356" s="8">
        <v>0</v>
      </c>
      <c r="N356" s="8">
        <v>0</v>
      </c>
      <c r="O356" s="8">
        <v>0</v>
      </c>
      <c r="P356" s="8">
        <v>0</v>
      </c>
      <c r="Q356" s="8">
        <v>0</v>
      </c>
      <c r="R356" s="8">
        <f t="shared" si="27"/>
        <v>0</v>
      </c>
      <c r="S356" s="8">
        <f t="shared" si="28"/>
        <v>0</v>
      </c>
      <c r="T356" s="8">
        <f t="shared" si="34"/>
        <v>0</v>
      </c>
      <c r="U356" s="8">
        <v>0</v>
      </c>
      <c r="V356" s="43"/>
    </row>
    <row r="357" spans="1:22" ht="24">
      <c r="A357" s="12"/>
      <c r="B357" s="18" t="s">
        <v>408</v>
      </c>
      <c r="C357" s="24" t="s">
        <v>376</v>
      </c>
      <c r="D357" s="8">
        <v>0.23374</v>
      </c>
      <c r="E357" s="8">
        <v>0</v>
      </c>
      <c r="F357" s="8">
        <v>0</v>
      </c>
      <c r="G357" s="8">
        <v>0</v>
      </c>
      <c r="H357" s="8">
        <f t="shared" si="32"/>
        <v>0.23374000000000003</v>
      </c>
      <c r="I357" s="8">
        <f t="shared" si="33"/>
        <v>0.1321882</v>
      </c>
      <c r="J357" s="8">
        <v>0.23374000000000003</v>
      </c>
      <c r="K357" s="8">
        <v>0.1321882</v>
      </c>
      <c r="L357" s="8">
        <v>0</v>
      </c>
      <c r="M357" s="8">
        <v>0</v>
      </c>
      <c r="N357" s="8">
        <v>0</v>
      </c>
      <c r="O357" s="8">
        <v>0</v>
      </c>
      <c r="P357" s="8">
        <v>0</v>
      </c>
      <c r="Q357" s="8">
        <v>0</v>
      </c>
      <c r="R357" s="8">
        <f t="shared" si="27"/>
        <v>0</v>
      </c>
      <c r="S357" s="8">
        <f t="shared" si="28"/>
        <v>0</v>
      </c>
      <c r="T357" s="8">
        <f t="shared" si="34"/>
        <v>-0.10155180000000003</v>
      </c>
      <c r="U357" s="8">
        <f>T357/H357*100</f>
        <v>-43.44647899375375</v>
      </c>
      <c r="V357" s="19" t="s">
        <v>518</v>
      </c>
    </row>
    <row r="358" spans="1:22" ht="24">
      <c r="A358" s="12"/>
      <c r="B358" s="18" t="s">
        <v>409</v>
      </c>
      <c r="C358" s="24" t="s">
        <v>376</v>
      </c>
      <c r="D358" s="8">
        <v>0.23374</v>
      </c>
      <c r="E358" s="8">
        <v>0</v>
      </c>
      <c r="F358" s="8">
        <v>0</v>
      </c>
      <c r="G358" s="8">
        <v>0</v>
      </c>
      <c r="H358" s="8">
        <f t="shared" si="32"/>
        <v>0</v>
      </c>
      <c r="I358" s="8">
        <f t="shared" si="33"/>
        <v>0</v>
      </c>
      <c r="J358" s="8">
        <v>0</v>
      </c>
      <c r="K358" s="8">
        <v>0</v>
      </c>
      <c r="L358" s="8">
        <v>0</v>
      </c>
      <c r="M358" s="8">
        <v>0</v>
      </c>
      <c r="N358" s="8">
        <v>0</v>
      </c>
      <c r="O358" s="8">
        <v>0</v>
      </c>
      <c r="P358" s="8">
        <v>0</v>
      </c>
      <c r="Q358" s="8">
        <v>0</v>
      </c>
      <c r="R358" s="8">
        <f t="shared" si="27"/>
        <v>0</v>
      </c>
      <c r="S358" s="8">
        <f t="shared" si="28"/>
        <v>0</v>
      </c>
      <c r="T358" s="8">
        <f t="shared" si="34"/>
        <v>0</v>
      </c>
      <c r="U358" s="8">
        <v>0</v>
      </c>
      <c r="V358" s="43"/>
    </row>
    <row r="359" spans="1:22" ht="24">
      <c r="A359" s="12"/>
      <c r="B359" s="18" t="s">
        <v>410</v>
      </c>
      <c r="C359" s="24" t="s">
        <v>376</v>
      </c>
      <c r="D359" s="8">
        <v>0.23374</v>
      </c>
      <c r="E359" s="8">
        <v>0</v>
      </c>
      <c r="F359" s="8">
        <v>0</v>
      </c>
      <c r="G359" s="8">
        <v>0</v>
      </c>
      <c r="H359" s="8">
        <f t="shared" si="32"/>
        <v>0</v>
      </c>
      <c r="I359" s="8">
        <f t="shared" si="33"/>
        <v>0</v>
      </c>
      <c r="J359" s="8">
        <v>0</v>
      </c>
      <c r="K359" s="8">
        <v>0</v>
      </c>
      <c r="L359" s="8">
        <v>0</v>
      </c>
      <c r="M359" s="8">
        <v>0</v>
      </c>
      <c r="N359" s="8">
        <v>0</v>
      </c>
      <c r="O359" s="8">
        <v>0</v>
      </c>
      <c r="P359" s="8">
        <v>0</v>
      </c>
      <c r="Q359" s="8">
        <v>0</v>
      </c>
      <c r="R359" s="8">
        <f t="shared" si="27"/>
        <v>0</v>
      </c>
      <c r="S359" s="8">
        <f t="shared" si="28"/>
        <v>0</v>
      </c>
      <c r="T359" s="8">
        <f t="shared" si="34"/>
        <v>0</v>
      </c>
      <c r="U359" s="8">
        <v>0</v>
      </c>
      <c r="V359" s="43"/>
    </row>
    <row r="360" spans="1:22" ht="24">
      <c r="A360" s="12"/>
      <c r="B360" s="18" t="s">
        <v>411</v>
      </c>
      <c r="C360" s="24" t="s">
        <v>376</v>
      </c>
      <c r="D360" s="8">
        <v>0.23374</v>
      </c>
      <c r="E360" s="8">
        <v>0</v>
      </c>
      <c r="F360" s="8">
        <v>0</v>
      </c>
      <c r="G360" s="8">
        <v>0</v>
      </c>
      <c r="H360" s="8">
        <f t="shared" si="32"/>
        <v>0</v>
      </c>
      <c r="I360" s="8">
        <f t="shared" si="33"/>
        <v>0</v>
      </c>
      <c r="J360" s="8">
        <v>0</v>
      </c>
      <c r="K360" s="8">
        <v>0</v>
      </c>
      <c r="L360" s="8">
        <v>0</v>
      </c>
      <c r="M360" s="8">
        <v>0</v>
      </c>
      <c r="N360" s="8">
        <v>0</v>
      </c>
      <c r="O360" s="8">
        <v>0</v>
      </c>
      <c r="P360" s="8">
        <v>0</v>
      </c>
      <c r="Q360" s="8">
        <v>0</v>
      </c>
      <c r="R360" s="8">
        <f t="shared" si="27"/>
        <v>0</v>
      </c>
      <c r="S360" s="8">
        <f t="shared" si="28"/>
        <v>0</v>
      </c>
      <c r="T360" s="8">
        <f t="shared" si="34"/>
        <v>0</v>
      </c>
      <c r="U360" s="8">
        <v>0</v>
      </c>
      <c r="V360" s="43"/>
    </row>
    <row r="361" spans="1:22" ht="24">
      <c r="A361" s="12"/>
      <c r="B361" s="18" t="s">
        <v>412</v>
      </c>
      <c r="C361" s="24" t="s">
        <v>376</v>
      </c>
      <c r="D361" s="8">
        <v>1.145605</v>
      </c>
      <c r="E361" s="8">
        <v>0</v>
      </c>
      <c r="F361" s="8">
        <v>0</v>
      </c>
      <c r="G361" s="8">
        <v>0</v>
      </c>
      <c r="H361" s="8">
        <f t="shared" si="32"/>
        <v>0</v>
      </c>
      <c r="I361" s="8">
        <f t="shared" si="33"/>
        <v>0</v>
      </c>
      <c r="J361" s="8">
        <v>0</v>
      </c>
      <c r="K361" s="8">
        <v>0</v>
      </c>
      <c r="L361" s="8">
        <v>0</v>
      </c>
      <c r="M361" s="8">
        <v>0</v>
      </c>
      <c r="N361" s="8">
        <v>0</v>
      </c>
      <c r="O361" s="8">
        <v>0</v>
      </c>
      <c r="P361" s="8">
        <v>0</v>
      </c>
      <c r="Q361" s="8">
        <v>0</v>
      </c>
      <c r="R361" s="8">
        <f t="shared" si="27"/>
        <v>0</v>
      </c>
      <c r="S361" s="8">
        <f t="shared" si="28"/>
        <v>0</v>
      </c>
      <c r="T361" s="8">
        <f t="shared" si="34"/>
        <v>0</v>
      </c>
      <c r="U361" s="8">
        <v>0</v>
      </c>
      <c r="V361" s="43"/>
    </row>
    <row r="362" spans="1:22" ht="12">
      <c r="A362" s="12"/>
      <c r="B362" s="17" t="s">
        <v>91</v>
      </c>
      <c r="C362" s="24"/>
      <c r="D362" s="8">
        <v>0</v>
      </c>
      <c r="E362" s="8">
        <v>0</v>
      </c>
      <c r="F362" s="8">
        <v>0</v>
      </c>
      <c r="G362" s="8">
        <v>0</v>
      </c>
      <c r="H362" s="8">
        <f t="shared" si="32"/>
        <v>0</v>
      </c>
      <c r="I362" s="8">
        <f t="shared" si="33"/>
        <v>0</v>
      </c>
      <c r="J362" s="8">
        <v>0</v>
      </c>
      <c r="K362" s="8">
        <v>0</v>
      </c>
      <c r="L362" s="8">
        <v>0</v>
      </c>
      <c r="M362" s="8">
        <v>0</v>
      </c>
      <c r="N362" s="8">
        <v>0</v>
      </c>
      <c r="O362" s="8">
        <v>0</v>
      </c>
      <c r="P362" s="8">
        <v>0</v>
      </c>
      <c r="Q362" s="8">
        <v>0</v>
      </c>
      <c r="R362" s="8">
        <f t="shared" si="27"/>
        <v>0</v>
      </c>
      <c r="S362" s="8">
        <f t="shared" si="28"/>
        <v>0</v>
      </c>
      <c r="T362" s="8">
        <f t="shared" si="34"/>
        <v>0</v>
      </c>
      <c r="U362" s="8">
        <v>0</v>
      </c>
      <c r="V362" s="43"/>
    </row>
    <row r="363" spans="1:22" ht="24">
      <c r="A363" s="12"/>
      <c r="B363" s="18" t="s">
        <v>413</v>
      </c>
      <c r="C363" s="24" t="s">
        <v>376</v>
      </c>
      <c r="D363" s="8">
        <v>0.23374</v>
      </c>
      <c r="E363" s="8">
        <v>0</v>
      </c>
      <c r="F363" s="8">
        <v>0</v>
      </c>
      <c r="G363" s="8">
        <v>0</v>
      </c>
      <c r="H363" s="8">
        <f t="shared" si="32"/>
        <v>0.23374000000000003</v>
      </c>
      <c r="I363" s="8">
        <f t="shared" si="33"/>
        <v>0.20234449</v>
      </c>
      <c r="J363" s="8">
        <v>0.23374000000000003</v>
      </c>
      <c r="K363" s="8">
        <v>0.20234449</v>
      </c>
      <c r="L363" s="8">
        <v>0</v>
      </c>
      <c r="M363" s="8">
        <v>0</v>
      </c>
      <c r="N363" s="8">
        <v>0</v>
      </c>
      <c r="O363" s="8">
        <v>0</v>
      </c>
      <c r="P363" s="8">
        <v>0</v>
      </c>
      <c r="Q363" s="8">
        <v>0</v>
      </c>
      <c r="R363" s="8">
        <f t="shared" si="27"/>
        <v>0</v>
      </c>
      <c r="S363" s="8">
        <f t="shared" si="28"/>
        <v>0</v>
      </c>
      <c r="T363" s="8">
        <f t="shared" si="34"/>
        <v>-0.03139551000000004</v>
      </c>
      <c r="U363" s="8">
        <f>T363/H363*100</f>
        <v>-13.43180884743734</v>
      </c>
      <c r="V363" s="19" t="s">
        <v>518</v>
      </c>
    </row>
    <row r="364" spans="1:22" ht="24">
      <c r="A364" s="12"/>
      <c r="B364" s="18" t="s">
        <v>414</v>
      </c>
      <c r="C364" s="24" t="s">
        <v>376</v>
      </c>
      <c r="D364" s="8">
        <v>1.08531</v>
      </c>
      <c r="E364" s="8">
        <v>0</v>
      </c>
      <c r="F364" s="8">
        <v>0</v>
      </c>
      <c r="G364" s="8">
        <v>0</v>
      </c>
      <c r="H364" s="8">
        <f t="shared" si="32"/>
        <v>0</v>
      </c>
      <c r="I364" s="8">
        <f t="shared" si="33"/>
        <v>0</v>
      </c>
      <c r="J364" s="8">
        <v>0</v>
      </c>
      <c r="K364" s="8">
        <v>0</v>
      </c>
      <c r="L364" s="8">
        <v>0</v>
      </c>
      <c r="M364" s="8">
        <v>0</v>
      </c>
      <c r="N364" s="8">
        <v>0</v>
      </c>
      <c r="O364" s="8">
        <v>0</v>
      </c>
      <c r="P364" s="8">
        <v>0</v>
      </c>
      <c r="Q364" s="8">
        <v>0</v>
      </c>
      <c r="R364" s="8">
        <f t="shared" si="27"/>
        <v>0</v>
      </c>
      <c r="S364" s="8">
        <f t="shared" si="28"/>
        <v>0</v>
      </c>
      <c r="T364" s="8">
        <f t="shared" si="34"/>
        <v>0</v>
      </c>
      <c r="U364" s="8">
        <v>0</v>
      </c>
      <c r="V364" s="43"/>
    </row>
    <row r="365" spans="1:22" ht="12">
      <c r="A365" s="12"/>
      <c r="B365" s="17" t="s">
        <v>102</v>
      </c>
      <c r="C365" s="24"/>
      <c r="D365" s="8">
        <v>0</v>
      </c>
      <c r="E365" s="8">
        <v>0</v>
      </c>
      <c r="F365" s="8">
        <v>0</v>
      </c>
      <c r="G365" s="8">
        <v>0</v>
      </c>
      <c r="H365" s="8">
        <f t="shared" si="32"/>
        <v>0</v>
      </c>
      <c r="I365" s="8">
        <f t="shared" si="33"/>
        <v>0</v>
      </c>
      <c r="J365" s="8">
        <v>0</v>
      </c>
      <c r="K365" s="8">
        <v>0</v>
      </c>
      <c r="L365" s="8">
        <v>0</v>
      </c>
      <c r="M365" s="8">
        <v>0</v>
      </c>
      <c r="N365" s="8">
        <v>0</v>
      </c>
      <c r="O365" s="8">
        <v>0</v>
      </c>
      <c r="P365" s="8">
        <v>0</v>
      </c>
      <c r="Q365" s="8">
        <v>0</v>
      </c>
      <c r="R365" s="8">
        <f t="shared" si="27"/>
        <v>0</v>
      </c>
      <c r="S365" s="8">
        <f t="shared" si="28"/>
        <v>0</v>
      </c>
      <c r="T365" s="8">
        <f t="shared" si="34"/>
        <v>0</v>
      </c>
      <c r="U365" s="8">
        <v>0</v>
      </c>
      <c r="V365" s="43"/>
    </row>
    <row r="366" spans="1:22" ht="24">
      <c r="A366" s="12"/>
      <c r="B366" s="18" t="s">
        <v>415</v>
      </c>
      <c r="C366" s="24" t="s">
        <v>376</v>
      </c>
      <c r="D366" s="8">
        <v>0.23374</v>
      </c>
      <c r="E366" s="8">
        <v>0</v>
      </c>
      <c r="F366" s="8">
        <v>0</v>
      </c>
      <c r="G366" s="8">
        <v>0</v>
      </c>
      <c r="H366" s="8">
        <f t="shared" si="32"/>
        <v>0</v>
      </c>
      <c r="I366" s="8">
        <f t="shared" si="33"/>
        <v>0</v>
      </c>
      <c r="J366" s="8">
        <v>0</v>
      </c>
      <c r="K366" s="8">
        <v>0</v>
      </c>
      <c r="L366" s="8">
        <v>0</v>
      </c>
      <c r="M366" s="8">
        <v>0</v>
      </c>
      <c r="N366" s="8">
        <v>0</v>
      </c>
      <c r="O366" s="8">
        <v>0</v>
      </c>
      <c r="P366" s="8">
        <v>0</v>
      </c>
      <c r="Q366" s="8">
        <v>0</v>
      </c>
      <c r="R366" s="8">
        <f t="shared" si="27"/>
        <v>0</v>
      </c>
      <c r="S366" s="8">
        <f t="shared" si="28"/>
        <v>0</v>
      </c>
      <c r="T366" s="8">
        <f t="shared" si="34"/>
        <v>0</v>
      </c>
      <c r="U366" s="8">
        <v>0</v>
      </c>
      <c r="V366" s="43"/>
    </row>
    <row r="367" spans="1:22" ht="24">
      <c r="A367" s="12"/>
      <c r="B367" s="18" t="s">
        <v>416</v>
      </c>
      <c r="C367" s="24" t="s">
        <v>376</v>
      </c>
      <c r="D367" s="8">
        <v>0.23374</v>
      </c>
      <c r="E367" s="8">
        <v>0</v>
      </c>
      <c r="F367" s="8">
        <v>0</v>
      </c>
      <c r="G367" s="8">
        <v>0</v>
      </c>
      <c r="H367" s="8">
        <f t="shared" si="32"/>
        <v>0</v>
      </c>
      <c r="I367" s="8">
        <f t="shared" si="33"/>
        <v>0</v>
      </c>
      <c r="J367" s="8">
        <v>0</v>
      </c>
      <c r="K367" s="8">
        <v>0</v>
      </c>
      <c r="L367" s="8">
        <v>0</v>
      </c>
      <c r="M367" s="8">
        <v>0</v>
      </c>
      <c r="N367" s="8">
        <v>0</v>
      </c>
      <c r="O367" s="8">
        <v>0</v>
      </c>
      <c r="P367" s="8">
        <v>0</v>
      </c>
      <c r="Q367" s="8">
        <v>0</v>
      </c>
      <c r="R367" s="8">
        <f t="shared" si="27"/>
        <v>0</v>
      </c>
      <c r="S367" s="8">
        <f t="shared" si="28"/>
        <v>0</v>
      </c>
      <c r="T367" s="8">
        <f t="shared" si="34"/>
        <v>0</v>
      </c>
      <c r="U367" s="8">
        <v>0</v>
      </c>
      <c r="V367" s="43"/>
    </row>
    <row r="368" spans="1:22" ht="24">
      <c r="A368" s="12"/>
      <c r="B368" s="18" t="s">
        <v>417</v>
      </c>
      <c r="C368" s="24" t="s">
        <v>376</v>
      </c>
      <c r="D368" s="8">
        <v>0.23374</v>
      </c>
      <c r="E368" s="8">
        <v>0</v>
      </c>
      <c r="F368" s="8">
        <v>0</v>
      </c>
      <c r="G368" s="8">
        <v>0</v>
      </c>
      <c r="H368" s="8">
        <f t="shared" si="32"/>
        <v>0</v>
      </c>
      <c r="I368" s="8">
        <f t="shared" si="33"/>
        <v>0</v>
      </c>
      <c r="J368" s="8">
        <v>0</v>
      </c>
      <c r="K368" s="8">
        <v>0</v>
      </c>
      <c r="L368" s="8">
        <v>0</v>
      </c>
      <c r="M368" s="8">
        <v>0</v>
      </c>
      <c r="N368" s="8">
        <v>0</v>
      </c>
      <c r="O368" s="8">
        <v>0</v>
      </c>
      <c r="P368" s="8">
        <v>0</v>
      </c>
      <c r="Q368" s="8">
        <v>0</v>
      </c>
      <c r="R368" s="8">
        <f t="shared" si="27"/>
        <v>0</v>
      </c>
      <c r="S368" s="8">
        <f t="shared" si="28"/>
        <v>0</v>
      </c>
      <c r="T368" s="8">
        <f t="shared" si="34"/>
        <v>0</v>
      </c>
      <c r="U368" s="8">
        <v>0</v>
      </c>
      <c r="V368" s="43"/>
    </row>
    <row r="369" spans="1:22" ht="24">
      <c r="A369" s="12"/>
      <c r="B369" s="18" t="s">
        <v>418</v>
      </c>
      <c r="C369" s="24" t="s">
        <v>376</v>
      </c>
      <c r="D369" s="8">
        <v>0.23374</v>
      </c>
      <c r="E369" s="8">
        <v>0</v>
      </c>
      <c r="F369" s="8">
        <v>0</v>
      </c>
      <c r="G369" s="8">
        <v>0</v>
      </c>
      <c r="H369" s="8">
        <f t="shared" si="32"/>
        <v>0</v>
      </c>
      <c r="I369" s="8">
        <f t="shared" si="33"/>
        <v>0</v>
      </c>
      <c r="J369" s="8">
        <v>0</v>
      </c>
      <c r="K369" s="8">
        <v>0</v>
      </c>
      <c r="L369" s="8">
        <v>0</v>
      </c>
      <c r="M369" s="8">
        <v>0</v>
      </c>
      <c r="N369" s="8">
        <v>0</v>
      </c>
      <c r="O369" s="8">
        <v>0</v>
      </c>
      <c r="P369" s="8">
        <v>0</v>
      </c>
      <c r="Q369" s="8">
        <v>0</v>
      </c>
      <c r="R369" s="8">
        <f t="shared" si="27"/>
        <v>0</v>
      </c>
      <c r="S369" s="8">
        <f t="shared" si="28"/>
        <v>0</v>
      </c>
      <c r="T369" s="8">
        <f t="shared" si="34"/>
        <v>0</v>
      </c>
      <c r="U369" s="8">
        <v>0</v>
      </c>
      <c r="V369" s="43"/>
    </row>
    <row r="370" spans="1:22" ht="24">
      <c r="A370" s="12"/>
      <c r="B370" s="18" t="s">
        <v>419</v>
      </c>
      <c r="C370" s="24" t="s">
        <v>376</v>
      </c>
      <c r="D370" s="8">
        <v>0.23374</v>
      </c>
      <c r="E370" s="8">
        <v>0</v>
      </c>
      <c r="F370" s="8">
        <v>0</v>
      </c>
      <c r="G370" s="8">
        <v>0</v>
      </c>
      <c r="H370" s="8">
        <f t="shared" si="32"/>
        <v>0</v>
      </c>
      <c r="I370" s="8">
        <f t="shared" si="33"/>
        <v>0</v>
      </c>
      <c r="J370" s="8">
        <v>0</v>
      </c>
      <c r="K370" s="8">
        <v>0</v>
      </c>
      <c r="L370" s="8">
        <v>0</v>
      </c>
      <c r="M370" s="8">
        <v>0</v>
      </c>
      <c r="N370" s="8">
        <v>0</v>
      </c>
      <c r="O370" s="8">
        <v>0</v>
      </c>
      <c r="P370" s="8">
        <v>0</v>
      </c>
      <c r="Q370" s="8">
        <v>0</v>
      </c>
      <c r="R370" s="8">
        <f t="shared" si="27"/>
        <v>0</v>
      </c>
      <c r="S370" s="8">
        <f t="shared" si="28"/>
        <v>0</v>
      </c>
      <c r="T370" s="8">
        <f t="shared" si="34"/>
        <v>0</v>
      </c>
      <c r="U370" s="8">
        <v>0</v>
      </c>
      <c r="V370" s="43"/>
    </row>
    <row r="371" spans="1:22" ht="24">
      <c r="A371" s="12"/>
      <c r="B371" s="18" t="s">
        <v>420</v>
      </c>
      <c r="C371" s="24" t="s">
        <v>376</v>
      </c>
      <c r="D371" s="8">
        <v>1.121487</v>
      </c>
      <c r="E371" s="8">
        <v>0</v>
      </c>
      <c r="F371" s="8">
        <v>0</v>
      </c>
      <c r="G371" s="8">
        <v>0</v>
      </c>
      <c r="H371" s="8">
        <f t="shared" si="32"/>
        <v>0</v>
      </c>
      <c r="I371" s="8">
        <f t="shared" si="33"/>
        <v>0</v>
      </c>
      <c r="J371" s="8">
        <v>0</v>
      </c>
      <c r="K371" s="8">
        <v>0</v>
      </c>
      <c r="L371" s="8">
        <v>0</v>
      </c>
      <c r="M371" s="8">
        <v>0</v>
      </c>
      <c r="N371" s="8">
        <v>0</v>
      </c>
      <c r="O371" s="8">
        <v>0</v>
      </c>
      <c r="P371" s="8">
        <v>0</v>
      </c>
      <c r="Q371" s="8">
        <v>0</v>
      </c>
      <c r="R371" s="8">
        <f t="shared" si="27"/>
        <v>0</v>
      </c>
      <c r="S371" s="8">
        <f t="shared" si="28"/>
        <v>0</v>
      </c>
      <c r="T371" s="8">
        <f t="shared" si="34"/>
        <v>0</v>
      </c>
      <c r="U371" s="8">
        <v>0</v>
      </c>
      <c r="V371" s="43"/>
    </row>
    <row r="372" spans="1:22" ht="12">
      <c r="A372" s="12"/>
      <c r="B372" s="17" t="s">
        <v>149</v>
      </c>
      <c r="C372" s="24"/>
      <c r="D372" s="8">
        <v>0</v>
      </c>
      <c r="E372" s="8">
        <v>0</v>
      </c>
      <c r="F372" s="8">
        <v>0</v>
      </c>
      <c r="G372" s="8">
        <v>0</v>
      </c>
      <c r="H372" s="8">
        <f t="shared" si="32"/>
        <v>0</v>
      </c>
      <c r="I372" s="8">
        <f t="shared" si="33"/>
        <v>0</v>
      </c>
      <c r="J372" s="8">
        <v>0</v>
      </c>
      <c r="K372" s="8">
        <v>0</v>
      </c>
      <c r="L372" s="8">
        <v>0</v>
      </c>
      <c r="M372" s="8">
        <v>0</v>
      </c>
      <c r="N372" s="8">
        <v>0</v>
      </c>
      <c r="O372" s="8">
        <v>0</v>
      </c>
      <c r="P372" s="8">
        <v>0</v>
      </c>
      <c r="Q372" s="8">
        <v>0</v>
      </c>
      <c r="R372" s="8">
        <f t="shared" si="27"/>
        <v>0</v>
      </c>
      <c r="S372" s="8">
        <f t="shared" si="28"/>
        <v>0</v>
      </c>
      <c r="T372" s="8">
        <f t="shared" si="34"/>
        <v>0</v>
      </c>
      <c r="U372" s="8">
        <v>0</v>
      </c>
      <c r="V372" s="43"/>
    </row>
    <row r="373" spans="1:22" ht="24">
      <c r="A373" s="12"/>
      <c r="B373" s="18" t="s">
        <v>421</v>
      </c>
      <c r="C373" s="24" t="s">
        <v>376</v>
      </c>
      <c r="D373" s="8">
        <v>0.9767790000000001</v>
      </c>
      <c r="E373" s="8">
        <v>0</v>
      </c>
      <c r="F373" s="8">
        <v>0</v>
      </c>
      <c r="G373" s="8">
        <v>0</v>
      </c>
      <c r="H373" s="8">
        <f t="shared" si="32"/>
        <v>0</v>
      </c>
      <c r="I373" s="8">
        <f t="shared" si="33"/>
        <v>0</v>
      </c>
      <c r="J373" s="8">
        <v>0</v>
      </c>
      <c r="K373" s="8">
        <v>0</v>
      </c>
      <c r="L373" s="8">
        <v>0</v>
      </c>
      <c r="M373" s="8">
        <v>0</v>
      </c>
      <c r="N373" s="8">
        <v>0</v>
      </c>
      <c r="O373" s="8">
        <v>0</v>
      </c>
      <c r="P373" s="8">
        <v>0</v>
      </c>
      <c r="Q373" s="8">
        <v>0</v>
      </c>
      <c r="R373" s="8">
        <f t="shared" si="27"/>
        <v>0</v>
      </c>
      <c r="S373" s="8">
        <f t="shared" si="28"/>
        <v>0</v>
      </c>
      <c r="T373" s="8">
        <f t="shared" si="34"/>
        <v>0</v>
      </c>
      <c r="U373" s="8">
        <v>0</v>
      </c>
      <c r="V373" s="43"/>
    </row>
    <row r="374" spans="1:22" ht="24">
      <c r="A374" s="12"/>
      <c r="B374" s="18" t="s">
        <v>422</v>
      </c>
      <c r="C374" s="24" t="s">
        <v>376</v>
      </c>
      <c r="D374" s="8">
        <v>0.832071</v>
      </c>
      <c r="E374" s="8">
        <v>0</v>
      </c>
      <c r="F374" s="8">
        <v>0</v>
      </c>
      <c r="G374" s="8">
        <v>0</v>
      </c>
      <c r="H374" s="8">
        <f t="shared" si="32"/>
        <v>0</v>
      </c>
      <c r="I374" s="8">
        <f t="shared" si="33"/>
        <v>0</v>
      </c>
      <c r="J374" s="8">
        <v>0</v>
      </c>
      <c r="K374" s="8">
        <v>0</v>
      </c>
      <c r="L374" s="8">
        <v>0</v>
      </c>
      <c r="M374" s="8">
        <v>0</v>
      </c>
      <c r="N374" s="8">
        <v>0</v>
      </c>
      <c r="O374" s="8">
        <v>0</v>
      </c>
      <c r="P374" s="8">
        <v>0</v>
      </c>
      <c r="Q374" s="8">
        <v>0</v>
      </c>
      <c r="R374" s="8">
        <f t="shared" si="27"/>
        <v>0</v>
      </c>
      <c r="S374" s="8">
        <f t="shared" si="28"/>
        <v>0</v>
      </c>
      <c r="T374" s="8">
        <f t="shared" si="34"/>
        <v>0</v>
      </c>
      <c r="U374" s="8">
        <v>0</v>
      </c>
      <c r="V374" s="43"/>
    </row>
    <row r="375" spans="1:22" ht="24">
      <c r="A375" s="12"/>
      <c r="B375" s="18" t="s">
        <v>423</v>
      </c>
      <c r="C375" s="24" t="s">
        <v>376</v>
      </c>
      <c r="D375" s="8">
        <v>0.23374</v>
      </c>
      <c r="E375" s="8">
        <v>0</v>
      </c>
      <c r="F375" s="8">
        <v>0</v>
      </c>
      <c r="G375" s="8">
        <v>0</v>
      </c>
      <c r="H375" s="8">
        <f t="shared" si="32"/>
        <v>0</v>
      </c>
      <c r="I375" s="8">
        <f t="shared" si="33"/>
        <v>0</v>
      </c>
      <c r="J375" s="8">
        <v>0</v>
      </c>
      <c r="K375" s="8">
        <v>0</v>
      </c>
      <c r="L375" s="8">
        <v>0</v>
      </c>
      <c r="M375" s="8">
        <v>0</v>
      </c>
      <c r="N375" s="8">
        <v>0</v>
      </c>
      <c r="O375" s="8">
        <v>0</v>
      </c>
      <c r="P375" s="8">
        <v>0</v>
      </c>
      <c r="Q375" s="8">
        <v>0</v>
      </c>
      <c r="R375" s="8">
        <f t="shared" si="27"/>
        <v>0</v>
      </c>
      <c r="S375" s="8">
        <f t="shared" si="28"/>
        <v>0</v>
      </c>
      <c r="T375" s="8">
        <f t="shared" si="34"/>
        <v>0</v>
      </c>
      <c r="U375" s="8">
        <v>0</v>
      </c>
      <c r="V375" s="43"/>
    </row>
    <row r="376" spans="1:22" ht="24">
      <c r="A376" s="12"/>
      <c r="B376" s="18" t="s">
        <v>424</v>
      </c>
      <c r="C376" s="24" t="s">
        <v>376</v>
      </c>
      <c r="D376" s="8">
        <v>0.639127</v>
      </c>
      <c r="E376" s="8">
        <v>0</v>
      </c>
      <c r="F376" s="8">
        <v>0</v>
      </c>
      <c r="G376" s="8">
        <v>0</v>
      </c>
      <c r="H376" s="8">
        <f t="shared" si="32"/>
        <v>0</v>
      </c>
      <c r="I376" s="8">
        <f t="shared" si="33"/>
        <v>0</v>
      </c>
      <c r="J376" s="8">
        <v>0</v>
      </c>
      <c r="K376" s="8">
        <v>0</v>
      </c>
      <c r="L376" s="8">
        <v>0</v>
      </c>
      <c r="M376" s="8">
        <v>0</v>
      </c>
      <c r="N376" s="8">
        <v>0</v>
      </c>
      <c r="O376" s="8">
        <v>0</v>
      </c>
      <c r="P376" s="8">
        <v>0</v>
      </c>
      <c r="Q376" s="8">
        <v>0</v>
      </c>
      <c r="R376" s="8">
        <f t="shared" si="27"/>
        <v>0</v>
      </c>
      <c r="S376" s="8">
        <f t="shared" si="28"/>
        <v>0</v>
      </c>
      <c r="T376" s="8">
        <f t="shared" si="34"/>
        <v>0</v>
      </c>
      <c r="U376" s="8">
        <v>0</v>
      </c>
      <c r="V376" s="43"/>
    </row>
    <row r="377" spans="1:22" ht="24">
      <c r="A377" s="12"/>
      <c r="B377" s="18" t="s">
        <v>425</v>
      </c>
      <c r="C377" s="24" t="s">
        <v>376</v>
      </c>
      <c r="D377" s="8">
        <v>0.23374</v>
      </c>
      <c r="E377" s="8">
        <v>0</v>
      </c>
      <c r="F377" s="8">
        <v>0</v>
      </c>
      <c r="G377" s="8">
        <v>0</v>
      </c>
      <c r="H377" s="8">
        <f t="shared" si="32"/>
        <v>0</v>
      </c>
      <c r="I377" s="8">
        <f t="shared" si="33"/>
        <v>0</v>
      </c>
      <c r="J377" s="8">
        <v>0</v>
      </c>
      <c r="K377" s="8">
        <v>0</v>
      </c>
      <c r="L377" s="8">
        <v>0</v>
      </c>
      <c r="M377" s="8">
        <v>0</v>
      </c>
      <c r="N377" s="8">
        <v>0</v>
      </c>
      <c r="O377" s="8">
        <v>0</v>
      </c>
      <c r="P377" s="8">
        <v>0</v>
      </c>
      <c r="Q377" s="8">
        <v>0</v>
      </c>
      <c r="R377" s="8">
        <f t="shared" si="27"/>
        <v>0</v>
      </c>
      <c r="S377" s="8">
        <f t="shared" si="28"/>
        <v>0</v>
      </c>
      <c r="T377" s="8">
        <f t="shared" si="34"/>
        <v>0</v>
      </c>
      <c r="U377" s="8">
        <v>0</v>
      </c>
      <c r="V377" s="43"/>
    </row>
    <row r="378" spans="1:22" ht="24">
      <c r="A378" s="12"/>
      <c r="B378" s="18" t="s">
        <v>426</v>
      </c>
      <c r="C378" s="24" t="s">
        <v>376</v>
      </c>
      <c r="D378" s="8">
        <v>0.23374</v>
      </c>
      <c r="E378" s="8">
        <v>0</v>
      </c>
      <c r="F378" s="8">
        <v>0</v>
      </c>
      <c r="G378" s="8">
        <v>0</v>
      </c>
      <c r="H378" s="8">
        <f t="shared" si="32"/>
        <v>0</v>
      </c>
      <c r="I378" s="8">
        <f t="shared" si="33"/>
        <v>0</v>
      </c>
      <c r="J378" s="8">
        <v>0</v>
      </c>
      <c r="K378" s="8">
        <v>0</v>
      </c>
      <c r="L378" s="8">
        <v>0</v>
      </c>
      <c r="M378" s="8">
        <v>0</v>
      </c>
      <c r="N378" s="8">
        <v>0</v>
      </c>
      <c r="O378" s="8">
        <v>0</v>
      </c>
      <c r="P378" s="8">
        <v>0</v>
      </c>
      <c r="Q378" s="8">
        <v>0</v>
      </c>
      <c r="R378" s="8">
        <f t="shared" si="27"/>
        <v>0</v>
      </c>
      <c r="S378" s="8">
        <f t="shared" si="28"/>
        <v>0</v>
      </c>
      <c r="T378" s="8">
        <f t="shared" si="34"/>
        <v>0</v>
      </c>
      <c r="U378" s="8">
        <v>0</v>
      </c>
      <c r="V378" s="43"/>
    </row>
    <row r="379" spans="1:22" ht="36">
      <c r="A379" s="12"/>
      <c r="B379" s="18" t="s">
        <v>427</v>
      </c>
      <c r="C379" s="24" t="s">
        <v>376</v>
      </c>
      <c r="D379" s="8">
        <v>0.9551360000000001</v>
      </c>
      <c r="E379" s="8">
        <v>0</v>
      </c>
      <c r="F379" s="8">
        <v>0</v>
      </c>
      <c r="G379" s="8">
        <v>0</v>
      </c>
      <c r="H379" s="8">
        <f t="shared" si="32"/>
        <v>0</v>
      </c>
      <c r="I379" s="8">
        <f t="shared" si="33"/>
        <v>0</v>
      </c>
      <c r="J379" s="8">
        <v>0</v>
      </c>
      <c r="K379" s="8">
        <v>0</v>
      </c>
      <c r="L379" s="8">
        <v>0</v>
      </c>
      <c r="M379" s="8">
        <v>0</v>
      </c>
      <c r="N379" s="8">
        <v>0</v>
      </c>
      <c r="O379" s="8">
        <v>0</v>
      </c>
      <c r="P379" s="8">
        <v>0</v>
      </c>
      <c r="Q379" s="8">
        <v>0</v>
      </c>
      <c r="R379" s="8">
        <f t="shared" si="27"/>
        <v>0</v>
      </c>
      <c r="S379" s="8">
        <f t="shared" si="28"/>
        <v>0</v>
      </c>
      <c r="T379" s="8">
        <f t="shared" si="34"/>
        <v>0</v>
      </c>
      <c r="U379" s="8">
        <v>0</v>
      </c>
      <c r="V379" s="43"/>
    </row>
    <row r="380" spans="1:22" ht="24">
      <c r="A380" s="12"/>
      <c r="B380" s="18" t="s">
        <v>428</v>
      </c>
      <c r="C380" s="24" t="s">
        <v>376</v>
      </c>
      <c r="D380" s="8">
        <v>0.23374</v>
      </c>
      <c r="E380" s="8">
        <v>0</v>
      </c>
      <c r="F380" s="8">
        <v>0</v>
      </c>
      <c r="G380" s="8">
        <v>0</v>
      </c>
      <c r="H380" s="8">
        <f t="shared" si="32"/>
        <v>0</v>
      </c>
      <c r="I380" s="8">
        <f t="shared" si="33"/>
        <v>0</v>
      </c>
      <c r="J380" s="8">
        <v>0</v>
      </c>
      <c r="K380" s="8">
        <v>0</v>
      </c>
      <c r="L380" s="8">
        <v>0</v>
      </c>
      <c r="M380" s="8">
        <v>0</v>
      </c>
      <c r="N380" s="8">
        <v>0</v>
      </c>
      <c r="O380" s="8">
        <v>0</v>
      </c>
      <c r="P380" s="8">
        <v>0</v>
      </c>
      <c r="Q380" s="8">
        <v>0</v>
      </c>
      <c r="R380" s="8">
        <f t="shared" si="27"/>
        <v>0</v>
      </c>
      <c r="S380" s="8">
        <f t="shared" si="28"/>
        <v>0</v>
      </c>
      <c r="T380" s="8">
        <f t="shared" si="34"/>
        <v>0</v>
      </c>
      <c r="U380" s="8">
        <v>0</v>
      </c>
      <c r="V380" s="43"/>
    </row>
    <row r="381" spans="1:22" ht="24">
      <c r="A381" s="12"/>
      <c r="B381" s="18" t="s">
        <v>429</v>
      </c>
      <c r="C381" s="24" t="s">
        <v>376</v>
      </c>
      <c r="D381" s="8">
        <v>0.23374</v>
      </c>
      <c r="E381" s="8">
        <v>0</v>
      </c>
      <c r="F381" s="8">
        <v>0</v>
      </c>
      <c r="G381" s="8">
        <v>0</v>
      </c>
      <c r="H381" s="8">
        <f t="shared" si="32"/>
        <v>0</v>
      </c>
      <c r="I381" s="8">
        <f t="shared" si="33"/>
        <v>0</v>
      </c>
      <c r="J381" s="8">
        <v>0</v>
      </c>
      <c r="K381" s="8">
        <v>0</v>
      </c>
      <c r="L381" s="8">
        <v>0</v>
      </c>
      <c r="M381" s="8">
        <v>0</v>
      </c>
      <c r="N381" s="8">
        <v>0</v>
      </c>
      <c r="O381" s="8">
        <v>0</v>
      </c>
      <c r="P381" s="8">
        <v>0</v>
      </c>
      <c r="Q381" s="8">
        <v>0</v>
      </c>
      <c r="R381" s="8">
        <f t="shared" si="27"/>
        <v>0</v>
      </c>
      <c r="S381" s="8">
        <f t="shared" si="28"/>
        <v>0</v>
      </c>
      <c r="T381" s="8">
        <f t="shared" si="34"/>
        <v>0</v>
      </c>
      <c r="U381" s="8">
        <v>0</v>
      </c>
      <c r="V381" s="43"/>
    </row>
    <row r="382" spans="1:22" ht="12">
      <c r="A382" s="12"/>
      <c r="B382" s="17" t="s">
        <v>92</v>
      </c>
      <c r="C382" s="24"/>
      <c r="D382" s="8">
        <v>0</v>
      </c>
      <c r="E382" s="8">
        <v>0</v>
      </c>
      <c r="F382" s="8">
        <v>0</v>
      </c>
      <c r="G382" s="8">
        <v>0</v>
      </c>
      <c r="H382" s="8">
        <f t="shared" si="32"/>
        <v>0</v>
      </c>
      <c r="I382" s="8">
        <f t="shared" si="33"/>
        <v>0</v>
      </c>
      <c r="J382" s="8">
        <v>0</v>
      </c>
      <c r="K382" s="8">
        <v>0</v>
      </c>
      <c r="L382" s="8">
        <v>0</v>
      </c>
      <c r="M382" s="8">
        <v>0</v>
      </c>
      <c r="N382" s="8">
        <v>0</v>
      </c>
      <c r="O382" s="8">
        <v>0</v>
      </c>
      <c r="P382" s="8">
        <v>0</v>
      </c>
      <c r="Q382" s="8">
        <v>0</v>
      </c>
      <c r="R382" s="8">
        <f t="shared" si="27"/>
        <v>0</v>
      </c>
      <c r="S382" s="8">
        <f t="shared" si="28"/>
        <v>0</v>
      </c>
      <c r="T382" s="8">
        <f t="shared" si="34"/>
        <v>0</v>
      </c>
      <c r="U382" s="8">
        <v>0</v>
      </c>
      <c r="V382" s="43"/>
    </row>
    <row r="383" spans="1:22" ht="24">
      <c r="A383" s="12"/>
      <c r="B383" s="25" t="s">
        <v>430</v>
      </c>
      <c r="C383" s="24" t="s">
        <v>376</v>
      </c>
      <c r="D383" s="8">
        <v>0.23374</v>
      </c>
      <c r="E383" s="8">
        <v>0</v>
      </c>
      <c r="F383" s="8">
        <v>0</v>
      </c>
      <c r="G383" s="8">
        <v>0</v>
      </c>
      <c r="H383" s="8">
        <f t="shared" si="32"/>
        <v>0.23374000000000003</v>
      </c>
      <c r="I383" s="8">
        <f t="shared" si="33"/>
        <v>0.21126835</v>
      </c>
      <c r="J383" s="8">
        <v>0.23374000000000003</v>
      </c>
      <c r="K383" s="8">
        <v>0.21126835</v>
      </c>
      <c r="L383" s="8">
        <v>0</v>
      </c>
      <c r="M383" s="8">
        <v>0</v>
      </c>
      <c r="N383" s="8">
        <v>0</v>
      </c>
      <c r="O383" s="8">
        <v>0</v>
      </c>
      <c r="P383" s="8">
        <v>0</v>
      </c>
      <c r="Q383" s="8">
        <v>0</v>
      </c>
      <c r="R383" s="8">
        <f t="shared" si="27"/>
        <v>0</v>
      </c>
      <c r="S383" s="8">
        <f t="shared" si="28"/>
        <v>0</v>
      </c>
      <c r="T383" s="8">
        <f t="shared" si="34"/>
        <v>-0.022471650000000037</v>
      </c>
      <c r="U383" s="8">
        <f>T383/H383*100</f>
        <v>-9.613951398990347</v>
      </c>
      <c r="V383" s="19" t="s">
        <v>518</v>
      </c>
    </row>
    <row r="384" spans="1:22" ht="24">
      <c r="A384" s="12"/>
      <c r="B384" s="18" t="s">
        <v>431</v>
      </c>
      <c r="C384" s="24" t="s">
        <v>376</v>
      </c>
      <c r="D384" s="8">
        <v>1.097369</v>
      </c>
      <c r="E384" s="8">
        <v>0</v>
      </c>
      <c r="F384" s="8">
        <v>0</v>
      </c>
      <c r="G384" s="8">
        <v>0</v>
      </c>
      <c r="H384" s="8">
        <f t="shared" si="32"/>
        <v>0</v>
      </c>
      <c r="I384" s="8">
        <f t="shared" si="33"/>
        <v>0</v>
      </c>
      <c r="J384" s="8">
        <v>0</v>
      </c>
      <c r="K384" s="8">
        <v>0</v>
      </c>
      <c r="L384" s="8">
        <v>0</v>
      </c>
      <c r="M384" s="8">
        <v>0</v>
      </c>
      <c r="N384" s="8">
        <v>0</v>
      </c>
      <c r="O384" s="8">
        <v>0</v>
      </c>
      <c r="P384" s="8">
        <v>0</v>
      </c>
      <c r="Q384" s="8">
        <v>0</v>
      </c>
      <c r="R384" s="8">
        <f t="shared" si="27"/>
        <v>0</v>
      </c>
      <c r="S384" s="8">
        <f t="shared" si="28"/>
        <v>0</v>
      </c>
      <c r="T384" s="8">
        <f t="shared" si="34"/>
        <v>0</v>
      </c>
      <c r="U384" s="8">
        <v>0</v>
      </c>
      <c r="V384" s="43"/>
    </row>
    <row r="385" spans="1:22" ht="12">
      <c r="A385" s="12"/>
      <c r="B385" s="17" t="s">
        <v>150</v>
      </c>
      <c r="C385" s="24"/>
      <c r="D385" s="8">
        <v>0</v>
      </c>
      <c r="E385" s="8">
        <v>0</v>
      </c>
      <c r="F385" s="8">
        <v>0</v>
      </c>
      <c r="G385" s="8">
        <v>0</v>
      </c>
      <c r="H385" s="8">
        <f t="shared" si="32"/>
        <v>0</v>
      </c>
      <c r="I385" s="8">
        <f t="shared" si="33"/>
        <v>0</v>
      </c>
      <c r="J385" s="8">
        <v>0</v>
      </c>
      <c r="K385" s="8">
        <v>0</v>
      </c>
      <c r="L385" s="8">
        <v>0</v>
      </c>
      <c r="M385" s="8">
        <v>0</v>
      </c>
      <c r="N385" s="8">
        <v>0</v>
      </c>
      <c r="O385" s="8">
        <v>0</v>
      </c>
      <c r="P385" s="8">
        <v>0</v>
      </c>
      <c r="Q385" s="8">
        <v>0</v>
      </c>
      <c r="R385" s="8">
        <f t="shared" si="27"/>
        <v>0</v>
      </c>
      <c r="S385" s="8">
        <f t="shared" si="28"/>
        <v>0</v>
      </c>
      <c r="T385" s="8">
        <f t="shared" si="34"/>
        <v>0</v>
      </c>
      <c r="U385" s="8">
        <v>0</v>
      </c>
      <c r="V385" s="43"/>
    </row>
    <row r="386" spans="1:22" ht="24">
      <c r="A386" s="12"/>
      <c r="B386" s="26" t="s">
        <v>432</v>
      </c>
      <c r="C386" s="24" t="s">
        <v>376</v>
      </c>
      <c r="D386" s="8">
        <v>0.23374</v>
      </c>
      <c r="E386" s="8">
        <v>0</v>
      </c>
      <c r="F386" s="8">
        <v>0</v>
      </c>
      <c r="G386" s="8">
        <v>0</v>
      </c>
      <c r="H386" s="8">
        <f t="shared" si="32"/>
        <v>0.23374000000000003</v>
      </c>
      <c r="I386" s="8">
        <f t="shared" si="33"/>
        <v>0.21559197000000002</v>
      </c>
      <c r="J386" s="8">
        <v>0.23374000000000003</v>
      </c>
      <c r="K386" s="8">
        <v>0.21559197000000002</v>
      </c>
      <c r="L386" s="8">
        <v>0</v>
      </c>
      <c r="M386" s="8">
        <v>0</v>
      </c>
      <c r="N386" s="8">
        <v>0</v>
      </c>
      <c r="O386" s="8">
        <v>0</v>
      </c>
      <c r="P386" s="8">
        <v>0</v>
      </c>
      <c r="Q386" s="8">
        <v>0</v>
      </c>
      <c r="R386" s="8">
        <f t="shared" si="27"/>
        <v>0</v>
      </c>
      <c r="S386" s="8">
        <f t="shared" si="28"/>
        <v>0</v>
      </c>
      <c r="T386" s="8">
        <f t="shared" si="34"/>
        <v>-0.01814803000000001</v>
      </c>
      <c r="U386" s="8">
        <f>T386/H386*100</f>
        <v>-7.764195259690257</v>
      </c>
      <c r="V386" s="19" t="s">
        <v>518</v>
      </c>
    </row>
    <row r="387" spans="1:22" ht="24">
      <c r="A387" s="12"/>
      <c r="B387" s="18" t="s">
        <v>433</v>
      </c>
      <c r="C387" s="24" t="s">
        <v>376</v>
      </c>
      <c r="D387" s="8">
        <v>1.133546</v>
      </c>
      <c r="E387" s="8">
        <v>0</v>
      </c>
      <c r="F387" s="8">
        <v>0</v>
      </c>
      <c r="G387" s="8">
        <v>0</v>
      </c>
      <c r="H387" s="8">
        <f t="shared" si="32"/>
        <v>0</v>
      </c>
      <c r="I387" s="8">
        <f t="shared" si="33"/>
        <v>0</v>
      </c>
      <c r="J387" s="8">
        <v>0</v>
      </c>
      <c r="K387" s="8">
        <v>0</v>
      </c>
      <c r="L387" s="8">
        <v>0</v>
      </c>
      <c r="M387" s="8">
        <v>0</v>
      </c>
      <c r="N387" s="8">
        <v>0</v>
      </c>
      <c r="O387" s="8">
        <v>0</v>
      </c>
      <c r="P387" s="8">
        <v>0</v>
      </c>
      <c r="Q387" s="8">
        <v>0</v>
      </c>
      <c r="R387" s="8">
        <f t="shared" si="27"/>
        <v>0</v>
      </c>
      <c r="S387" s="8">
        <f t="shared" si="28"/>
        <v>0</v>
      </c>
      <c r="T387" s="8">
        <f t="shared" si="34"/>
        <v>0</v>
      </c>
      <c r="U387" s="8">
        <v>0</v>
      </c>
      <c r="V387" s="43"/>
    </row>
    <row r="388" spans="1:22" ht="24">
      <c r="A388" s="15" t="s">
        <v>120</v>
      </c>
      <c r="B388" s="21" t="s">
        <v>121</v>
      </c>
      <c r="C388" s="38" t="s">
        <v>32</v>
      </c>
      <c r="D388" s="8">
        <v>2.438356</v>
      </c>
      <c r="E388" s="8">
        <v>0</v>
      </c>
      <c r="F388" s="8">
        <v>0</v>
      </c>
      <c r="G388" s="8">
        <v>0</v>
      </c>
      <c r="H388" s="8">
        <f t="shared" si="32"/>
        <v>0.502408</v>
      </c>
      <c r="I388" s="8">
        <f t="shared" si="33"/>
        <v>0.47045921</v>
      </c>
      <c r="J388" s="8">
        <v>0.502408</v>
      </c>
      <c r="K388" s="8">
        <v>0.47045921</v>
      </c>
      <c r="L388" s="8">
        <v>0</v>
      </c>
      <c r="M388" s="8">
        <v>0</v>
      </c>
      <c r="N388" s="8">
        <v>0</v>
      </c>
      <c r="O388" s="8">
        <v>0</v>
      </c>
      <c r="P388" s="8">
        <v>0</v>
      </c>
      <c r="Q388" s="8">
        <v>0</v>
      </c>
      <c r="R388" s="8">
        <f t="shared" si="27"/>
        <v>0</v>
      </c>
      <c r="S388" s="8">
        <f t="shared" si="28"/>
        <v>0</v>
      </c>
      <c r="T388" s="8">
        <f t="shared" si="34"/>
        <v>-0.03194878999999995</v>
      </c>
      <c r="U388" s="8">
        <f>T388/H388*100</f>
        <v>-6.359132418273584</v>
      </c>
      <c r="V388" s="43"/>
    </row>
    <row r="389" spans="1:22" ht="24">
      <c r="A389" s="15" t="s">
        <v>120</v>
      </c>
      <c r="B389" s="23" t="s">
        <v>122</v>
      </c>
      <c r="C389" s="37" t="s">
        <v>434</v>
      </c>
      <c r="D389" s="8">
        <v>2.438356</v>
      </c>
      <c r="E389" s="8">
        <v>0</v>
      </c>
      <c r="F389" s="8">
        <v>0</v>
      </c>
      <c r="G389" s="8">
        <v>0</v>
      </c>
      <c r="H389" s="8">
        <f t="shared" si="32"/>
        <v>0.502408</v>
      </c>
      <c r="I389" s="8">
        <f t="shared" si="33"/>
        <v>0.47045921</v>
      </c>
      <c r="J389" s="8">
        <v>0.502408</v>
      </c>
      <c r="K389" s="8">
        <v>0.47045921</v>
      </c>
      <c r="L389" s="8">
        <v>0</v>
      </c>
      <c r="M389" s="8">
        <v>0</v>
      </c>
      <c r="N389" s="8">
        <v>0</v>
      </c>
      <c r="O389" s="8">
        <v>0</v>
      </c>
      <c r="P389" s="8">
        <v>0</v>
      </c>
      <c r="Q389" s="8">
        <v>0</v>
      </c>
      <c r="R389" s="8">
        <f t="shared" si="27"/>
        <v>0</v>
      </c>
      <c r="S389" s="8">
        <f t="shared" si="28"/>
        <v>0</v>
      </c>
      <c r="T389" s="8">
        <f t="shared" si="34"/>
        <v>-0.03194878999999995</v>
      </c>
      <c r="U389" s="8">
        <f>T389/H389*100</f>
        <v>-6.359132418273584</v>
      </c>
      <c r="V389" s="43"/>
    </row>
    <row r="390" spans="1:22" ht="12">
      <c r="A390" s="12"/>
      <c r="B390" s="17" t="s">
        <v>173</v>
      </c>
      <c r="C390" s="24"/>
      <c r="D390" s="8">
        <v>0</v>
      </c>
      <c r="E390" s="8">
        <v>0</v>
      </c>
      <c r="F390" s="8">
        <v>0</v>
      </c>
      <c r="G390" s="8">
        <v>0</v>
      </c>
      <c r="H390" s="8">
        <f t="shared" si="32"/>
        <v>0</v>
      </c>
      <c r="I390" s="8">
        <f t="shared" si="33"/>
        <v>0</v>
      </c>
      <c r="J390" s="8">
        <v>0</v>
      </c>
      <c r="K390" s="8">
        <v>0</v>
      </c>
      <c r="L390" s="8">
        <v>0</v>
      </c>
      <c r="M390" s="8">
        <v>0</v>
      </c>
      <c r="N390" s="8">
        <v>0</v>
      </c>
      <c r="O390" s="8">
        <v>0</v>
      </c>
      <c r="P390" s="8">
        <v>0</v>
      </c>
      <c r="Q390" s="8">
        <v>0</v>
      </c>
      <c r="R390" s="8">
        <f t="shared" si="27"/>
        <v>0</v>
      </c>
      <c r="S390" s="8">
        <f t="shared" si="28"/>
        <v>0</v>
      </c>
      <c r="T390" s="8">
        <f t="shared" si="34"/>
        <v>0</v>
      </c>
      <c r="U390" s="8">
        <v>0</v>
      </c>
      <c r="V390" s="43"/>
    </row>
    <row r="391" spans="1:22" ht="12">
      <c r="A391" s="12"/>
      <c r="B391" s="17" t="s">
        <v>123</v>
      </c>
      <c r="C391" s="24"/>
      <c r="D391" s="8">
        <v>0</v>
      </c>
      <c r="E391" s="8">
        <v>0</v>
      </c>
      <c r="F391" s="8">
        <v>0</v>
      </c>
      <c r="G391" s="8">
        <v>0</v>
      </c>
      <c r="H391" s="8">
        <f t="shared" si="32"/>
        <v>0</v>
      </c>
      <c r="I391" s="8">
        <f t="shared" si="33"/>
        <v>0</v>
      </c>
      <c r="J391" s="8">
        <v>0</v>
      </c>
      <c r="K391" s="8">
        <v>0</v>
      </c>
      <c r="L391" s="8">
        <v>0</v>
      </c>
      <c r="M391" s="8">
        <v>0</v>
      </c>
      <c r="N391" s="8">
        <v>0</v>
      </c>
      <c r="O391" s="8">
        <v>0</v>
      </c>
      <c r="P391" s="8">
        <v>0</v>
      </c>
      <c r="Q391" s="8">
        <v>0</v>
      </c>
      <c r="R391" s="8">
        <f t="shared" si="27"/>
        <v>0</v>
      </c>
      <c r="S391" s="8">
        <f t="shared" si="28"/>
        <v>0</v>
      </c>
      <c r="T391" s="8">
        <f t="shared" si="34"/>
        <v>0</v>
      </c>
      <c r="U391" s="8">
        <v>0</v>
      </c>
      <c r="V391" s="43"/>
    </row>
    <row r="392" spans="1:22" ht="36">
      <c r="A392" s="12"/>
      <c r="B392" s="19" t="s">
        <v>435</v>
      </c>
      <c r="C392" s="24" t="s">
        <v>434</v>
      </c>
      <c r="D392" s="8">
        <v>0.295584</v>
      </c>
      <c r="E392" s="8">
        <v>0</v>
      </c>
      <c r="F392" s="8">
        <v>0</v>
      </c>
      <c r="G392" s="8">
        <v>0</v>
      </c>
      <c r="H392" s="8">
        <f t="shared" si="32"/>
        <v>0</v>
      </c>
      <c r="I392" s="8">
        <f t="shared" si="33"/>
        <v>0</v>
      </c>
      <c r="J392" s="8">
        <v>0</v>
      </c>
      <c r="K392" s="8">
        <v>0</v>
      </c>
      <c r="L392" s="8">
        <v>0</v>
      </c>
      <c r="M392" s="8">
        <v>0</v>
      </c>
      <c r="N392" s="8">
        <v>0</v>
      </c>
      <c r="O392" s="8">
        <v>0</v>
      </c>
      <c r="P392" s="8">
        <v>0</v>
      </c>
      <c r="Q392" s="8">
        <v>0</v>
      </c>
      <c r="R392" s="8">
        <f t="shared" si="27"/>
        <v>0</v>
      </c>
      <c r="S392" s="8">
        <f t="shared" si="28"/>
        <v>0</v>
      </c>
      <c r="T392" s="8">
        <f t="shared" si="34"/>
        <v>0</v>
      </c>
      <c r="U392" s="8">
        <v>0</v>
      </c>
      <c r="V392" s="43"/>
    </row>
    <row r="393" spans="1:22" ht="36">
      <c r="A393" s="12"/>
      <c r="B393" s="19" t="s">
        <v>436</v>
      </c>
      <c r="C393" s="24" t="s">
        <v>434</v>
      </c>
      <c r="D393" s="8">
        <v>0.251204</v>
      </c>
      <c r="E393" s="8">
        <v>0</v>
      </c>
      <c r="F393" s="8">
        <v>0</v>
      </c>
      <c r="G393" s="8">
        <v>0</v>
      </c>
      <c r="H393" s="8">
        <f t="shared" si="32"/>
        <v>0</v>
      </c>
      <c r="I393" s="8">
        <f t="shared" si="33"/>
        <v>0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8">
        <v>0</v>
      </c>
      <c r="P393" s="8">
        <v>0</v>
      </c>
      <c r="Q393" s="8">
        <v>0</v>
      </c>
      <c r="R393" s="8">
        <f t="shared" si="27"/>
        <v>0</v>
      </c>
      <c r="S393" s="8">
        <f t="shared" si="28"/>
        <v>0</v>
      </c>
      <c r="T393" s="8">
        <f t="shared" si="34"/>
        <v>0</v>
      </c>
      <c r="U393" s="8">
        <v>0</v>
      </c>
      <c r="V393" s="43"/>
    </row>
    <row r="394" spans="1:22" ht="36">
      <c r="A394" s="12"/>
      <c r="B394" s="19" t="s">
        <v>437</v>
      </c>
      <c r="C394" s="24" t="s">
        <v>434</v>
      </c>
      <c r="D394" s="8">
        <v>0.251204</v>
      </c>
      <c r="E394" s="8">
        <v>0</v>
      </c>
      <c r="F394" s="8">
        <v>0</v>
      </c>
      <c r="G394" s="8">
        <v>0</v>
      </c>
      <c r="H394" s="8">
        <f t="shared" si="32"/>
        <v>0</v>
      </c>
      <c r="I394" s="8">
        <f t="shared" si="33"/>
        <v>0</v>
      </c>
      <c r="J394" s="8">
        <v>0</v>
      </c>
      <c r="K394" s="8">
        <v>0</v>
      </c>
      <c r="L394" s="8">
        <v>0</v>
      </c>
      <c r="M394" s="8">
        <v>0</v>
      </c>
      <c r="N394" s="8">
        <v>0</v>
      </c>
      <c r="O394" s="8">
        <v>0</v>
      </c>
      <c r="P394" s="8">
        <v>0</v>
      </c>
      <c r="Q394" s="8">
        <v>0</v>
      </c>
      <c r="R394" s="8">
        <f t="shared" si="27"/>
        <v>0</v>
      </c>
      <c r="S394" s="8">
        <f t="shared" si="28"/>
        <v>0</v>
      </c>
      <c r="T394" s="8">
        <f t="shared" si="34"/>
        <v>0</v>
      </c>
      <c r="U394" s="8">
        <v>0</v>
      </c>
      <c r="V394" s="43"/>
    </row>
    <row r="395" spans="1:22" ht="12">
      <c r="A395" s="12"/>
      <c r="B395" s="17" t="s">
        <v>90</v>
      </c>
      <c r="C395" s="24"/>
      <c r="D395" s="8">
        <v>0</v>
      </c>
      <c r="E395" s="8">
        <v>0</v>
      </c>
      <c r="F395" s="8">
        <v>0</v>
      </c>
      <c r="G395" s="8">
        <v>0</v>
      </c>
      <c r="H395" s="8">
        <f t="shared" si="32"/>
        <v>0</v>
      </c>
      <c r="I395" s="8">
        <f t="shared" si="33"/>
        <v>0</v>
      </c>
      <c r="J395" s="8">
        <v>0</v>
      </c>
      <c r="K395" s="8">
        <v>0</v>
      </c>
      <c r="L395" s="8">
        <v>0</v>
      </c>
      <c r="M395" s="8">
        <v>0</v>
      </c>
      <c r="N395" s="8">
        <v>0</v>
      </c>
      <c r="O395" s="8">
        <v>0</v>
      </c>
      <c r="P395" s="8">
        <v>0</v>
      </c>
      <c r="Q395" s="8">
        <v>0</v>
      </c>
      <c r="R395" s="8">
        <f t="shared" si="27"/>
        <v>0</v>
      </c>
      <c r="S395" s="8">
        <f t="shared" si="28"/>
        <v>0</v>
      </c>
      <c r="T395" s="8">
        <f t="shared" si="34"/>
        <v>0</v>
      </c>
      <c r="U395" s="8">
        <v>0</v>
      </c>
      <c r="V395" s="43"/>
    </row>
    <row r="396" spans="1:22" ht="36">
      <c r="A396" s="12"/>
      <c r="B396" s="19" t="s">
        <v>438</v>
      </c>
      <c r="C396" s="24" t="s">
        <v>434</v>
      </c>
      <c r="D396" s="8">
        <v>0.295584</v>
      </c>
      <c r="E396" s="8">
        <v>0</v>
      </c>
      <c r="F396" s="8">
        <v>0</v>
      </c>
      <c r="G396" s="8">
        <v>0</v>
      </c>
      <c r="H396" s="8">
        <f t="shared" si="32"/>
        <v>0</v>
      </c>
      <c r="I396" s="8">
        <f t="shared" si="33"/>
        <v>0</v>
      </c>
      <c r="J396" s="8">
        <v>0</v>
      </c>
      <c r="K396" s="8">
        <v>0</v>
      </c>
      <c r="L396" s="8">
        <v>0</v>
      </c>
      <c r="M396" s="8">
        <v>0</v>
      </c>
      <c r="N396" s="8">
        <v>0</v>
      </c>
      <c r="O396" s="8">
        <v>0</v>
      </c>
      <c r="P396" s="8">
        <v>0</v>
      </c>
      <c r="Q396" s="8">
        <v>0</v>
      </c>
      <c r="R396" s="8">
        <f t="shared" si="27"/>
        <v>0</v>
      </c>
      <c r="S396" s="8">
        <f t="shared" si="28"/>
        <v>0</v>
      </c>
      <c r="T396" s="8">
        <f t="shared" si="34"/>
        <v>0</v>
      </c>
      <c r="U396" s="8">
        <v>0</v>
      </c>
      <c r="V396" s="43"/>
    </row>
    <row r="397" spans="1:22" ht="36">
      <c r="A397" s="12"/>
      <c r="B397" s="19" t="s">
        <v>439</v>
      </c>
      <c r="C397" s="24" t="s">
        <v>434</v>
      </c>
      <c r="D397" s="8">
        <v>0.295584</v>
      </c>
      <c r="E397" s="8">
        <v>0</v>
      </c>
      <c r="F397" s="8">
        <v>0</v>
      </c>
      <c r="G397" s="8">
        <v>0</v>
      </c>
      <c r="H397" s="8">
        <f t="shared" si="32"/>
        <v>0</v>
      </c>
      <c r="I397" s="8">
        <f t="shared" si="33"/>
        <v>0</v>
      </c>
      <c r="J397" s="8">
        <v>0</v>
      </c>
      <c r="K397" s="8">
        <v>0</v>
      </c>
      <c r="L397" s="8">
        <v>0</v>
      </c>
      <c r="M397" s="8">
        <v>0</v>
      </c>
      <c r="N397" s="8">
        <v>0</v>
      </c>
      <c r="O397" s="8">
        <v>0</v>
      </c>
      <c r="P397" s="8">
        <v>0</v>
      </c>
      <c r="Q397" s="8">
        <v>0</v>
      </c>
      <c r="R397" s="8">
        <f t="shared" si="27"/>
        <v>0</v>
      </c>
      <c r="S397" s="8">
        <f t="shared" si="28"/>
        <v>0</v>
      </c>
      <c r="T397" s="8">
        <f t="shared" si="34"/>
        <v>0</v>
      </c>
      <c r="U397" s="8">
        <v>0</v>
      </c>
      <c r="V397" s="43"/>
    </row>
    <row r="398" spans="1:22" ht="12">
      <c r="A398" s="12"/>
      <c r="B398" s="17" t="s">
        <v>145</v>
      </c>
      <c r="C398" s="24"/>
      <c r="D398" s="8">
        <v>0</v>
      </c>
      <c r="E398" s="8">
        <v>0</v>
      </c>
      <c r="F398" s="8">
        <v>0</v>
      </c>
      <c r="G398" s="8">
        <v>0</v>
      </c>
      <c r="H398" s="8">
        <f t="shared" si="32"/>
        <v>0</v>
      </c>
      <c r="I398" s="8">
        <f t="shared" si="33"/>
        <v>0</v>
      </c>
      <c r="J398" s="8">
        <v>0</v>
      </c>
      <c r="K398" s="8">
        <v>0</v>
      </c>
      <c r="L398" s="8">
        <v>0</v>
      </c>
      <c r="M398" s="8">
        <v>0</v>
      </c>
      <c r="N398" s="8">
        <v>0</v>
      </c>
      <c r="O398" s="8">
        <v>0</v>
      </c>
      <c r="P398" s="8">
        <v>0</v>
      </c>
      <c r="Q398" s="8">
        <v>0</v>
      </c>
      <c r="R398" s="8">
        <f t="shared" si="27"/>
        <v>0</v>
      </c>
      <c r="S398" s="8">
        <f t="shared" si="28"/>
        <v>0</v>
      </c>
      <c r="T398" s="8">
        <f t="shared" si="34"/>
        <v>0</v>
      </c>
      <c r="U398" s="8">
        <v>0</v>
      </c>
      <c r="V398" s="43"/>
    </row>
    <row r="399" spans="1:22" ht="36">
      <c r="A399" s="12"/>
      <c r="B399" s="19" t="s">
        <v>440</v>
      </c>
      <c r="C399" s="24" t="s">
        <v>434</v>
      </c>
      <c r="D399" s="8">
        <v>0.251204</v>
      </c>
      <c r="E399" s="8">
        <v>0</v>
      </c>
      <c r="F399" s="8">
        <v>0</v>
      </c>
      <c r="G399" s="8">
        <v>0</v>
      </c>
      <c r="H399" s="8">
        <f t="shared" si="32"/>
        <v>0.251204</v>
      </c>
      <c r="I399" s="8">
        <f t="shared" si="33"/>
        <v>0.23103221000000002</v>
      </c>
      <c r="J399" s="8">
        <v>0.251204</v>
      </c>
      <c r="K399" s="8">
        <v>0.23103221000000002</v>
      </c>
      <c r="L399" s="8">
        <v>0</v>
      </c>
      <c r="M399" s="8">
        <v>0</v>
      </c>
      <c r="N399" s="8">
        <v>0</v>
      </c>
      <c r="O399" s="8">
        <v>0</v>
      </c>
      <c r="P399" s="8">
        <v>0</v>
      </c>
      <c r="Q399" s="8">
        <v>0</v>
      </c>
      <c r="R399" s="8">
        <f t="shared" si="27"/>
        <v>0</v>
      </c>
      <c r="S399" s="8">
        <f t="shared" si="28"/>
        <v>0</v>
      </c>
      <c r="T399" s="8">
        <f t="shared" si="34"/>
        <v>-0.020171789999999967</v>
      </c>
      <c r="U399" s="8">
        <f>T399/H399*100</f>
        <v>-8.030043311412225</v>
      </c>
      <c r="V399" s="19" t="s">
        <v>518</v>
      </c>
    </row>
    <row r="400" spans="1:22" ht="36">
      <c r="A400" s="12"/>
      <c r="B400" s="19" t="s">
        <v>441</v>
      </c>
      <c r="C400" s="24" t="s">
        <v>434</v>
      </c>
      <c r="D400" s="8">
        <v>0.295584</v>
      </c>
      <c r="E400" s="8">
        <v>0</v>
      </c>
      <c r="F400" s="8">
        <v>0</v>
      </c>
      <c r="G400" s="8">
        <v>0</v>
      </c>
      <c r="H400" s="8">
        <f t="shared" si="32"/>
        <v>0</v>
      </c>
      <c r="I400" s="8">
        <f t="shared" si="33"/>
        <v>0</v>
      </c>
      <c r="J400" s="8">
        <v>0</v>
      </c>
      <c r="K400" s="8">
        <v>0</v>
      </c>
      <c r="L400" s="8">
        <v>0</v>
      </c>
      <c r="M400" s="8">
        <v>0</v>
      </c>
      <c r="N400" s="8">
        <v>0</v>
      </c>
      <c r="O400" s="8">
        <v>0</v>
      </c>
      <c r="P400" s="8">
        <v>0</v>
      </c>
      <c r="Q400" s="8">
        <v>0</v>
      </c>
      <c r="R400" s="8">
        <f t="shared" si="27"/>
        <v>0</v>
      </c>
      <c r="S400" s="8">
        <f t="shared" si="28"/>
        <v>0</v>
      </c>
      <c r="T400" s="8">
        <f t="shared" si="34"/>
        <v>0</v>
      </c>
      <c r="U400" s="8">
        <v>0</v>
      </c>
      <c r="V400" s="43"/>
    </row>
    <row r="401" spans="1:22" ht="12">
      <c r="A401" s="12"/>
      <c r="B401" s="17" t="s">
        <v>92</v>
      </c>
      <c r="C401" s="24"/>
      <c r="D401" s="8">
        <v>0</v>
      </c>
      <c r="E401" s="8">
        <v>0</v>
      </c>
      <c r="F401" s="8">
        <v>0</v>
      </c>
      <c r="G401" s="8">
        <v>0</v>
      </c>
      <c r="H401" s="8">
        <f t="shared" si="32"/>
        <v>0</v>
      </c>
      <c r="I401" s="8">
        <f t="shared" si="33"/>
        <v>0</v>
      </c>
      <c r="J401" s="8">
        <v>0</v>
      </c>
      <c r="K401" s="8">
        <v>0</v>
      </c>
      <c r="L401" s="8">
        <v>0</v>
      </c>
      <c r="M401" s="8">
        <v>0</v>
      </c>
      <c r="N401" s="8">
        <v>0</v>
      </c>
      <c r="O401" s="8">
        <v>0</v>
      </c>
      <c r="P401" s="8">
        <v>0</v>
      </c>
      <c r="Q401" s="8">
        <v>0</v>
      </c>
      <c r="R401" s="8">
        <f t="shared" si="27"/>
        <v>0</v>
      </c>
      <c r="S401" s="8">
        <f t="shared" si="28"/>
        <v>0</v>
      </c>
      <c r="T401" s="8">
        <f t="shared" si="34"/>
        <v>0</v>
      </c>
      <c r="U401" s="8">
        <v>0</v>
      </c>
      <c r="V401" s="43"/>
    </row>
    <row r="402" spans="1:22" ht="48">
      <c r="A402" s="12"/>
      <c r="B402" s="18" t="s">
        <v>442</v>
      </c>
      <c r="C402" s="24" t="s">
        <v>434</v>
      </c>
      <c r="D402" s="8">
        <v>0.251204</v>
      </c>
      <c r="E402" s="8">
        <v>0</v>
      </c>
      <c r="F402" s="8">
        <v>0</v>
      </c>
      <c r="G402" s="8">
        <v>0</v>
      </c>
      <c r="H402" s="8">
        <f t="shared" si="32"/>
        <v>0.251204</v>
      </c>
      <c r="I402" s="8">
        <f t="shared" si="33"/>
        <v>0.239427</v>
      </c>
      <c r="J402" s="8">
        <v>0.251204</v>
      </c>
      <c r="K402" s="8">
        <v>0.239427</v>
      </c>
      <c r="L402" s="8">
        <v>0</v>
      </c>
      <c r="M402" s="8">
        <v>0</v>
      </c>
      <c r="N402" s="8">
        <v>0</v>
      </c>
      <c r="O402" s="8">
        <v>0</v>
      </c>
      <c r="P402" s="8">
        <v>0</v>
      </c>
      <c r="Q402" s="8">
        <v>0</v>
      </c>
      <c r="R402" s="8">
        <f t="shared" si="27"/>
        <v>0</v>
      </c>
      <c r="S402" s="8">
        <f t="shared" si="28"/>
        <v>0</v>
      </c>
      <c r="T402" s="8">
        <f t="shared" si="34"/>
        <v>-0.011776999999999982</v>
      </c>
      <c r="U402" s="8">
        <f>T402/H402*100</f>
        <v>-4.688221525134943</v>
      </c>
      <c r="V402" s="19" t="s">
        <v>518</v>
      </c>
    </row>
    <row r="403" spans="1:22" ht="12">
      <c r="A403" s="12"/>
      <c r="B403" s="17" t="s">
        <v>150</v>
      </c>
      <c r="C403" s="24"/>
      <c r="D403" s="8">
        <v>0</v>
      </c>
      <c r="E403" s="8">
        <v>0</v>
      </c>
      <c r="F403" s="8">
        <v>0</v>
      </c>
      <c r="G403" s="8">
        <v>0</v>
      </c>
      <c r="H403" s="8">
        <f aca="true" t="shared" si="35" ref="H403:H466">J403+L403+N403+P403</f>
        <v>0</v>
      </c>
      <c r="I403" s="8">
        <f aca="true" t="shared" si="36" ref="I403:I466">K403+M403+O403+Q403</f>
        <v>0</v>
      </c>
      <c r="J403" s="8">
        <v>0</v>
      </c>
      <c r="K403" s="8">
        <v>0</v>
      </c>
      <c r="L403" s="8">
        <v>0</v>
      </c>
      <c r="M403" s="8">
        <v>0</v>
      </c>
      <c r="N403" s="8">
        <v>0</v>
      </c>
      <c r="O403" s="8">
        <v>0</v>
      </c>
      <c r="P403" s="8">
        <v>0</v>
      </c>
      <c r="Q403" s="8">
        <v>0</v>
      </c>
      <c r="R403" s="8">
        <f t="shared" si="27"/>
        <v>0</v>
      </c>
      <c r="S403" s="8">
        <f t="shared" si="28"/>
        <v>0</v>
      </c>
      <c r="T403" s="8">
        <f aca="true" t="shared" si="37" ref="T403:T466">I403-H403</f>
        <v>0</v>
      </c>
      <c r="U403" s="8">
        <v>0</v>
      </c>
      <c r="V403" s="43"/>
    </row>
    <row r="404" spans="1:22" ht="36">
      <c r="A404" s="12"/>
      <c r="B404" s="18" t="s">
        <v>443</v>
      </c>
      <c r="C404" s="24" t="s">
        <v>434</v>
      </c>
      <c r="D404" s="8">
        <v>0.251204</v>
      </c>
      <c r="E404" s="8">
        <v>0</v>
      </c>
      <c r="F404" s="8">
        <v>0</v>
      </c>
      <c r="G404" s="8">
        <v>0</v>
      </c>
      <c r="H404" s="8">
        <f t="shared" si="35"/>
        <v>0</v>
      </c>
      <c r="I404" s="8">
        <f t="shared" si="36"/>
        <v>0</v>
      </c>
      <c r="J404" s="8">
        <v>0</v>
      </c>
      <c r="K404" s="8">
        <v>0</v>
      </c>
      <c r="L404" s="8">
        <v>0</v>
      </c>
      <c r="M404" s="8">
        <v>0</v>
      </c>
      <c r="N404" s="8">
        <v>0</v>
      </c>
      <c r="O404" s="8">
        <v>0</v>
      </c>
      <c r="P404" s="8">
        <v>0</v>
      </c>
      <c r="Q404" s="8">
        <v>0</v>
      </c>
      <c r="R404" s="8">
        <f t="shared" si="27"/>
        <v>0</v>
      </c>
      <c r="S404" s="8">
        <f t="shared" si="28"/>
        <v>0</v>
      </c>
      <c r="T404" s="8">
        <f t="shared" si="37"/>
        <v>0</v>
      </c>
      <c r="U404" s="8">
        <v>0</v>
      </c>
      <c r="V404" s="43"/>
    </row>
    <row r="405" spans="1:22" ht="24">
      <c r="A405" s="12" t="s">
        <v>124</v>
      </c>
      <c r="B405" s="21" t="s">
        <v>125</v>
      </c>
      <c r="C405" s="24"/>
      <c r="D405" s="8">
        <v>0</v>
      </c>
      <c r="E405" s="8">
        <v>0</v>
      </c>
      <c r="F405" s="8">
        <v>0</v>
      </c>
      <c r="G405" s="8">
        <v>0</v>
      </c>
      <c r="H405" s="8">
        <f t="shared" si="35"/>
        <v>0</v>
      </c>
      <c r="I405" s="8">
        <f t="shared" si="36"/>
        <v>0</v>
      </c>
      <c r="J405" s="8">
        <v>0</v>
      </c>
      <c r="K405" s="8">
        <v>0</v>
      </c>
      <c r="L405" s="8">
        <v>0</v>
      </c>
      <c r="M405" s="8">
        <v>0</v>
      </c>
      <c r="N405" s="8">
        <v>0</v>
      </c>
      <c r="O405" s="8">
        <v>0</v>
      </c>
      <c r="P405" s="8">
        <v>0</v>
      </c>
      <c r="Q405" s="8">
        <v>0</v>
      </c>
      <c r="R405" s="8">
        <f t="shared" si="27"/>
        <v>0</v>
      </c>
      <c r="S405" s="8">
        <f t="shared" si="28"/>
        <v>0</v>
      </c>
      <c r="T405" s="8">
        <f t="shared" si="37"/>
        <v>0</v>
      </c>
      <c r="U405" s="8">
        <v>0</v>
      </c>
      <c r="V405" s="43"/>
    </row>
    <row r="406" spans="1:22" ht="24">
      <c r="A406" s="12" t="s">
        <v>126</v>
      </c>
      <c r="B406" s="21" t="s">
        <v>127</v>
      </c>
      <c r="C406" s="24"/>
      <c r="D406" s="8">
        <v>0</v>
      </c>
      <c r="E406" s="8">
        <v>0</v>
      </c>
      <c r="F406" s="8">
        <v>0</v>
      </c>
      <c r="G406" s="8">
        <v>0</v>
      </c>
      <c r="H406" s="8">
        <f t="shared" si="35"/>
        <v>0</v>
      </c>
      <c r="I406" s="8">
        <f t="shared" si="36"/>
        <v>0</v>
      </c>
      <c r="J406" s="8">
        <v>0</v>
      </c>
      <c r="K406" s="8">
        <v>0</v>
      </c>
      <c r="L406" s="8">
        <v>0</v>
      </c>
      <c r="M406" s="8">
        <v>0</v>
      </c>
      <c r="N406" s="8">
        <v>0</v>
      </c>
      <c r="O406" s="8">
        <v>0</v>
      </c>
      <c r="P406" s="8">
        <v>0</v>
      </c>
      <c r="Q406" s="8">
        <v>0</v>
      </c>
      <c r="R406" s="8">
        <f t="shared" si="27"/>
        <v>0</v>
      </c>
      <c r="S406" s="8">
        <f t="shared" si="28"/>
        <v>0</v>
      </c>
      <c r="T406" s="8">
        <f t="shared" si="37"/>
        <v>0</v>
      </c>
      <c r="U406" s="8">
        <v>0</v>
      </c>
      <c r="V406" s="43"/>
    </row>
    <row r="407" spans="1:22" ht="24">
      <c r="A407" s="15" t="s">
        <v>128</v>
      </c>
      <c r="B407" s="21" t="s">
        <v>129</v>
      </c>
      <c r="C407" s="38" t="s">
        <v>32</v>
      </c>
      <c r="D407" s="8">
        <v>26.60304422370343</v>
      </c>
      <c r="E407" s="8">
        <v>0</v>
      </c>
      <c r="F407" s="8">
        <v>0</v>
      </c>
      <c r="G407" s="8">
        <v>0</v>
      </c>
      <c r="H407" s="8">
        <f t="shared" si="35"/>
        <v>3.69200956367796</v>
      </c>
      <c r="I407" s="8">
        <f t="shared" si="36"/>
        <v>5.921386099999999</v>
      </c>
      <c r="J407" s="8">
        <v>3.69200956367796</v>
      </c>
      <c r="K407" s="8">
        <v>5.921386099999999</v>
      </c>
      <c r="L407" s="8">
        <v>0</v>
      </c>
      <c r="M407" s="8">
        <v>0</v>
      </c>
      <c r="N407" s="8">
        <v>0</v>
      </c>
      <c r="O407" s="8">
        <v>0</v>
      </c>
      <c r="P407" s="8">
        <v>0</v>
      </c>
      <c r="Q407" s="8">
        <v>0</v>
      </c>
      <c r="R407" s="8">
        <f t="shared" si="27"/>
        <v>0</v>
      </c>
      <c r="S407" s="8">
        <f t="shared" si="28"/>
        <v>0</v>
      </c>
      <c r="T407" s="8">
        <f t="shared" si="37"/>
        <v>2.2293765363220395</v>
      </c>
      <c r="U407" s="8">
        <f>T407/H407*100</f>
        <v>60.38382344007653</v>
      </c>
      <c r="V407" s="43"/>
    </row>
    <row r="408" spans="1:22" ht="12">
      <c r="A408" s="15" t="s">
        <v>130</v>
      </c>
      <c r="B408" s="21" t="s">
        <v>131</v>
      </c>
      <c r="C408" s="37"/>
      <c r="D408" s="8">
        <v>0</v>
      </c>
      <c r="E408" s="8">
        <v>0</v>
      </c>
      <c r="F408" s="8">
        <v>0</v>
      </c>
      <c r="G408" s="8">
        <v>0</v>
      </c>
      <c r="H408" s="8">
        <f t="shared" si="35"/>
        <v>0</v>
      </c>
      <c r="I408" s="8">
        <f t="shared" si="36"/>
        <v>0</v>
      </c>
      <c r="J408" s="8">
        <v>0</v>
      </c>
      <c r="K408" s="8">
        <v>0</v>
      </c>
      <c r="L408" s="8">
        <v>0</v>
      </c>
      <c r="M408" s="8">
        <v>0</v>
      </c>
      <c r="N408" s="8">
        <v>0</v>
      </c>
      <c r="O408" s="8">
        <v>0</v>
      </c>
      <c r="P408" s="8">
        <v>0</v>
      </c>
      <c r="Q408" s="8">
        <v>0</v>
      </c>
      <c r="R408" s="8">
        <f t="shared" si="27"/>
        <v>0</v>
      </c>
      <c r="S408" s="8">
        <f t="shared" si="28"/>
        <v>0</v>
      </c>
      <c r="T408" s="8">
        <f t="shared" si="37"/>
        <v>0</v>
      </c>
      <c r="U408" s="8">
        <v>0</v>
      </c>
      <c r="V408" s="43"/>
    </row>
    <row r="409" spans="1:22" ht="24">
      <c r="A409" s="15" t="s">
        <v>132</v>
      </c>
      <c r="B409" s="21" t="s">
        <v>133</v>
      </c>
      <c r="C409" s="38" t="s">
        <v>32</v>
      </c>
      <c r="D409" s="8">
        <v>26.60304422370343</v>
      </c>
      <c r="E409" s="8">
        <v>0</v>
      </c>
      <c r="F409" s="8">
        <v>0</v>
      </c>
      <c r="G409" s="8">
        <v>0</v>
      </c>
      <c r="H409" s="8">
        <f t="shared" si="35"/>
        <v>3.69200956367796</v>
      </c>
      <c r="I409" s="8">
        <f t="shared" si="36"/>
        <v>5.921386099999999</v>
      </c>
      <c r="J409" s="8">
        <v>3.69200956367796</v>
      </c>
      <c r="K409" s="8">
        <v>5.921386099999999</v>
      </c>
      <c r="L409" s="8">
        <v>0</v>
      </c>
      <c r="M409" s="8">
        <v>0</v>
      </c>
      <c r="N409" s="8">
        <v>0</v>
      </c>
      <c r="O409" s="8">
        <v>0</v>
      </c>
      <c r="P409" s="8">
        <v>0</v>
      </c>
      <c r="Q409" s="8">
        <v>0</v>
      </c>
      <c r="R409" s="8">
        <f t="shared" si="27"/>
        <v>0</v>
      </c>
      <c r="S409" s="8">
        <f t="shared" si="28"/>
        <v>0</v>
      </c>
      <c r="T409" s="8">
        <f t="shared" si="37"/>
        <v>2.2293765363220395</v>
      </c>
      <c r="U409" s="8">
        <f>T409/H409*100</f>
        <v>60.38382344007653</v>
      </c>
      <c r="V409" s="43"/>
    </row>
    <row r="410" spans="1:22" ht="24">
      <c r="A410" s="15" t="s">
        <v>160</v>
      </c>
      <c r="B410" s="23" t="s">
        <v>444</v>
      </c>
      <c r="C410" s="37" t="s">
        <v>445</v>
      </c>
      <c r="D410" s="8">
        <v>2.538789</v>
      </c>
      <c r="E410" s="8">
        <v>0</v>
      </c>
      <c r="F410" s="8">
        <v>0</v>
      </c>
      <c r="G410" s="8">
        <v>0</v>
      </c>
      <c r="H410" s="8">
        <f t="shared" si="35"/>
        <v>0</v>
      </c>
      <c r="I410" s="8">
        <f t="shared" si="36"/>
        <v>0</v>
      </c>
      <c r="J410" s="8">
        <v>0</v>
      </c>
      <c r="K410" s="8">
        <v>0</v>
      </c>
      <c r="L410" s="8">
        <v>0</v>
      </c>
      <c r="M410" s="8">
        <v>0</v>
      </c>
      <c r="N410" s="8">
        <v>0</v>
      </c>
      <c r="O410" s="8">
        <v>0</v>
      </c>
      <c r="P410" s="8">
        <v>0</v>
      </c>
      <c r="Q410" s="8">
        <v>0</v>
      </c>
      <c r="R410" s="8">
        <f t="shared" si="27"/>
        <v>0</v>
      </c>
      <c r="S410" s="8">
        <f t="shared" si="28"/>
        <v>0</v>
      </c>
      <c r="T410" s="8">
        <f t="shared" si="37"/>
        <v>0</v>
      </c>
      <c r="U410" s="8">
        <v>0</v>
      </c>
      <c r="V410" s="43"/>
    </row>
    <row r="411" spans="1:22" ht="12">
      <c r="A411" s="15"/>
      <c r="B411" s="27">
        <v>2021</v>
      </c>
      <c r="C411" s="24" t="s">
        <v>445</v>
      </c>
      <c r="D411" s="8">
        <v>0</v>
      </c>
      <c r="E411" s="8">
        <v>0</v>
      </c>
      <c r="F411" s="8">
        <v>0</v>
      </c>
      <c r="G411" s="8">
        <v>0</v>
      </c>
      <c r="H411" s="8">
        <f t="shared" si="35"/>
        <v>0</v>
      </c>
      <c r="I411" s="8">
        <f t="shared" si="36"/>
        <v>0</v>
      </c>
      <c r="J411" s="8">
        <v>0</v>
      </c>
      <c r="K411" s="8">
        <v>0</v>
      </c>
      <c r="L411" s="8">
        <v>0</v>
      </c>
      <c r="M411" s="8">
        <v>0</v>
      </c>
      <c r="N411" s="8">
        <v>0</v>
      </c>
      <c r="O411" s="8">
        <v>0</v>
      </c>
      <c r="P411" s="8">
        <v>0</v>
      </c>
      <c r="Q411" s="8">
        <v>0</v>
      </c>
      <c r="R411" s="8">
        <f t="shared" si="27"/>
        <v>0</v>
      </c>
      <c r="S411" s="8">
        <f t="shared" si="28"/>
        <v>0</v>
      </c>
      <c r="T411" s="8">
        <f t="shared" si="37"/>
        <v>0</v>
      </c>
      <c r="U411" s="8">
        <v>0</v>
      </c>
      <c r="V411" s="43"/>
    </row>
    <row r="412" spans="1:22" ht="12">
      <c r="A412" s="15" t="s">
        <v>161</v>
      </c>
      <c r="B412" s="23" t="s">
        <v>134</v>
      </c>
      <c r="C412" s="37" t="s">
        <v>446</v>
      </c>
      <c r="D412" s="8">
        <v>0.558295</v>
      </c>
      <c r="E412" s="8">
        <v>0</v>
      </c>
      <c r="F412" s="8">
        <v>0</v>
      </c>
      <c r="G412" s="8">
        <v>0</v>
      </c>
      <c r="H412" s="8">
        <f t="shared" si="35"/>
        <v>0</v>
      </c>
      <c r="I412" s="8">
        <f t="shared" si="36"/>
        <v>0</v>
      </c>
      <c r="J412" s="8">
        <v>0</v>
      </c>
      <c r="K412" s="8">
        <v>0</v>
      </c>
      <c r="L412" s="8">
        <v>0</v>
      </c>
      <c r="M412" s="8">
        <v>0</v>
      </c>
      <c r="N412" s="8">
        <v>0</v>
      </c>
      <c r="O412" s="8">
        <v>0</v>
      </c>
      <c r="P412" s="8">
        <v>0</v>
      </c>
      <c r="Q412" s="8">
        <v>0</v>
      </c>
      <c r="R412" s="8">
        <f t="shared" si="27"/>
        <v>0</v>
      </c>
      <c r="S412" s="8">
        <f t="shared" si="28"/>
        <v>0</v>
      </c>
      <c r="T412" s="8">
        <f t="shared" si="37"/>
        <v>0</v>
      </c>
      <c r="U412" s="8">
        <v>0</v>
      </c>
      <c r="V412" s="43"/>
    </row>
    <row r="413" spans="1:22" ht="12">
      <c r="A413" s="15"/>
      <c r="B413" s="28">
        <v>2021</v>
      </c>
      <c r="C413" s="24" t="s">
        <v>446</v>
      </c>
      <c r="D413" s="8">
        <v>0.558295</v>
      </c>
      <c r="E413" s="8">
        <v>0</v>
      </c>
      <c r="F413" s="8">
        <v>0</v>
      </c>
      <c r="G413" s="8">
        <v>0</v>
      </c>
      <c r="H413" s="8">
        <f t="shared" si="35"/>
        <v>0</v>
      </c>
      <c r="I413" s="8">
        <f t="shared" si="36"/>
        <v>0</v>
      </c>
      <c r="J413" s="8">
        <v>0</v>
      </c>
      <c r="K413" s="8">
        <v>0</v>
      </c>
      <c r="L413" s="8">
        <v>0</v>
      </c>
      <c r="M413" s="8">
        <v>0</v>
      </c>
      <c r="N413" s="8">
        <v>0</v>
      </c>
      <c r="O413" s="8">
        <v>0</v>
      </c>
      <c r="P413" s="8">
        <v>0</v>
      </c>
      <c r="Q413" s="8">
        <v>0</v>
      </c>
      <c r="R413" s="8">
        <f t="shared" si="27"/>
        <v>0</v>
      </c>
      <c r="S413" s="8">
        <f t="shared" si="28"/>
        <v>0</v>
      </c>
      <c r="T413" s="8">
        <f t="shared" si="37"/>
        <v>0</v>
      </c>
      <c r="U413" s="8">
        <v>0</v>
      </c>
      <c r="V413" s="43"/>
    </row>
    <row r="414" spans="1:22" ht="12">
      <c r="A414" s="15" t="s">
        <v>162</v>
      </c>
      <c r="B414" s="29" t="s">
        <v>135</v>
      </c>
      <c r="C414" s="37" t="s">
        <v>447</v>
      </c>
      <c r="D414" s="8">
        <v>23.505960223703433</v>
      </c>
      <c r="E414" s="8">
        <v>0</v>
      </c>
      <c r="F414" s="8">
        <v>0</v>
      </c>
      <c r="G414" s="8">
        <v>0</v>
      </c>
      <c r="H414" s="8">
        <f t="shared" si="35"/>
        <v>3.69200956367796</v>
      </c>
      <c r="I414" s="8">
        <f t="shared" si="36"/>
        <v>5.921386099999999</v>
      </c>
      <c r="J414" s="8">
        <v>3.69200956367796</v>
      </c>
      <c r="K414" s="8">
        <v>5.921386099999999</v>
      </c>
      <c r="L414" s="8">
        <v>0</v>
      </c>
      <c r="M414" s="8">
        <v>0</v>
      </c>
      <c r="N414" s="8">
        <v>0</v>
      </c>
      <c r="O414" s="8">
        <v>0</v>
      </c>
      <c r="P414" s="8">
        <v>0</v>
      </c>
      <c r="Q414" s="8">
        <v>0</v>
      </c>
      <c r="R414" s="8">
        <f t="shared" si="27"/>
        <v>0</v>
      </c>
      <c r="S414" s="8">
        <f t="shared" si="28"/>
        <v>0</v>
      </c>
      <c r="T414" s="8">
        <f t="shared" si="37"/>
        <v>2.2293765363220395</v>
      </c>
      <c r="U414" s="8">
        <f>T414/H414*100</f>
        <v>60.38382344007653</v>
      </c>
      <c r="V414" s="43"/>
    </row>
    <row r="415" spans="1:22" ht="12">
      <c r="A415" s="12"/>
      <c r="B415" s="17" t="s">
        <v>173</v>
      </c>
      <c r="C415" s="24"/>
      <c r="D415" s="8">
        <v>0</v>
      </c>
      <c r="E415" s="8">
        <v>0</v>
      </c>
      <c r="F415" s="8">
        <v>0</v>
      </c>
      <c r="G415" s="8">
        <v>0</v>
      </c>
      <c r="H415" s="8">
        <f t="shared" si="35"/>
        <v>0</v>
      </c>
      <c r="I415" s="8">
        <f t="shared" si="36"/>
        <v>0</v>
      </c>
      <c r="J415" s="8">
        <v>0</v>
      </c>
      <c r="K415" s="8">
        <v>0</v>
      </c>
      <c r="L415" s="8">
        <v>0</v>
      </c>
      <c r="M415" s="8">
        <v>0</v>
      </c>
      <c r="N415" s="8">
        <v>0</v>
      </c>
      <c r="O415" s="8">
        <v>0</v>
      </c>
      <c r="P415" s="8">
        <v>0</v>
      </c>
      <c r="Q415" s="8">
        <v>0</v>
      </c>
      <c r="R415" s="8">
        <f t="shared" si="27"/>
        <v>0</v>
      </c>
      <c r="S415" s="8">
        <f t="shared" si="28"/>
        <v>0</v>
      </c>
      <c r="T415" s="8">
        <f t="shared" si="37"/>
        <v>0</v>
      </c>
      <c r="U415" s="8">
        <v>0</v>
      </c>
      <c r="V415" s="43"/>
    </row>
    <row r="416" spans="1:22" ht="12">
      <c r="A416" s="12"/>
      <c r="B416" s="18" t="s">
        <v>448</v>
      </c>
      <c r="C416" s="24" t="s">
        <v>447</v>
      </c>
      <c r="D416" s="8">
        <v>0.2641949152542373</v>
      </c>
      <c r="E416" s="8">
        <v>0</v>
      </c>
      <c r="F416" s="8">
        <v>0</v>
      </c>
      <c r="G416" s="8">
        <v>0</v>
      </c>
      <c r="H416" s="8">
        <f t="shared" si="35"/>
        <v>0</v>
      </c>
      <c r="I416" s="8">
        <f t="shared" si="36"/>
        <v>0</v>
      </c>
      <c r="J416" s="8">
        <v>0</v>
      </c>
      <c r="K416" s="8">
        <v>0</v>
      </c>
      <c r="L416" s="8">
        <v>0</v>
      </c>
      <c r="M416" s="8">
        <v>0</v>
      </c>
      <c r="N416" s="8">
        <v>0</v>
      </c>
      <c r="O416" s="8">
        <v>0</v>
      </c>
      <c r="P416" s="8">
        <v>0</v>
      </c>
      <c r="Q416" s="8">
        <v>0</v>
      </c>
      <c r="R416" s="8">
        <f t="shared" si="27"/>
        <v>0</v>
      </c>
      <c r="S416" s="8">
        <f t="shared" si="28"/>
        <v>0</v>
      </c>
      <c r="T416" s="8">
        <f t="shared" si="37"/>
        <v>0</v>
      </c>
      <c r="U416" s="8">
        <v>0</v>
      </c>
      <c r="V416" s="43"/>
    </row>
    <row r="417" spans="1:22" ht="12">
      <c r="A417" s="12"/>
      <c r="B417" s="18" t="s">
        <v>449</v>
      </c>
      <c r="C417" s="24" t="s">
        <v>447</v>
      </c>
      <c r="D417" s="8">
        <v>0.47190677966101696</v>
      </c>
      <c r="E417" s="8">
        <v>0</v>
      </c>
      <c r="F417" s="8">
        <v>0</v>
      </c>
      <c r="G417" s="8">
        <v>0</v>
      </c>
      <c r="H417" s="8">
        <f t="shared" si="35"/>
        <v>0</v>
      </c>
      <c r="I417" s="8">
        <f t="shared" si="36"/>
        <v>0</v>
      </c>
      <c r="J417" s="8">
        <v>0</v>
      </c>
      <c r="K417" s="8">
        <v>0</v>
      </c>
      <c r="L417" s="8">
        <v>0</v>
      </c>
      <c r="M417" s="8">
        <v>0</v>
      </c>
      <c r="N417" s="8">
        <v>0</v>
      </c>
      <c r="O417" s="8">
        <v>0</v>
      </c>
      <c r="P417" s="8">
        <v>0</v>
      </c>
      <c r="Q417" s="8">
        <v>0</v>
      </c>
      <c r="R417" s="8">
        <f t="shared" si="27"/>
        <v>0</v>
      </c>
      <c r="S417" s="8">
        <f t="shared" si="28"/>
        <v>0</v>
      </c>
      <c r="T417" s="8">
        <f t="shared" si="37"/>
        <v>0</v>
      </c>
      <c r="U417" s="8">
        <v>0</v>
      </c>
      <c r="V417" s="43"/>
    </row>
    <row r="418" spans="1:22" ht="12">
      <c r="A418" s="12"/>
      <c r="B418" s="18" t="s">
        <v>450</v>
      </c>
      <c r="C418" s="24" t="s">
        <v>447</v>
      </c>
      <c r="D418" s="8">
        <v>0</v>
      </c>
      <c r="E418" s="8">
        <v>0</v>
      </c>
      <c r="F418" s="8">
        <v>0</v>
      </c>
      <c r="G418" s="8">
        <v>0</v>
      </c>
      <c r="H418" s="8">
        <f t="shared" si="35"/>
        <v>0</v>
      </c>
      <c r="I418" s="8">
        <f t="shared" si="36"/>
        <v>0.273625</v>
      </c>
      <c r="J418" s="8">
        <v>0</v>
      </c>
      <c r="K418" s="8">
        <v>0.273625</v>
      </c>
      <c r="L418" s="8">
        <v>0</v>
      </c>
      <c r="M418" s="8">
        <v>0</v>
      </c>
      <c r="N418" s="8">
        <v>0</v>
      </c>
      <c r="O418" s="8">
        <v>0</v>
      </c>
      <c r="P418" s="8">
        <v>0</v>
      </c>
      <c r="Q418" s="8">
        <v>0</v>
      </c>
      <c r="R418" s="8">
        <f t="shared" si="27"/>
        <v>0</v>
      </c>
      <c r="S418" s="8">
        <f t="shared" si="28"/>
        <v>0</v>
      </c>
      <c r="T418" s="8">
        <f t="shared" si="37"/>
        <v>0.273625</v>
      </c>
      <c r="U418" s="8">
        <v>0</v>
      </c>
      <c r="V418" s="43" t="s">
        <v>506</v>
      </c>
    </row>
    <row r="419" spans="1:22" ht="12">
      <c r="A419" s="12"/>
      <c r="B419" s="18" t="s">
        <v>451</v>
      </c>
      <c r="C419" s="24" t="s">
        <v>447</v>
      </c>
      <c r="D419" s="8">
        <v>0.4555084745762712</v>
      </c>
      <c r="E419" s="8">
        <v>0</v>
      </c>
      <c r="F419" s="8">
        <v>0</v>
      </c>
      <c r="G419" s="8">
        <v>0</v>
      </c>
      <c r="H419" s="8">
        <f t="shared" si="35"/>
        <v>0</v>
      </c>
      <c r="I419" s="8">
        <f t="shared" si="36"/>
        <v>0</v>
      </c>
      <c r="J419" s="8">
        <v>0</v>
      </c>
      <c r="K419" s="8">
        <v>0</v>
      </c>
      <c r="L419" s="8">
        <v>0</v>
      </c>
      <c r="M419" s="8">
        <v>0</v>
      </c>
      <c r="N419" s="8">
        <v>0</v>
      </c>
      <c r="O419" s="8">
        <v>0</v>
      </c>
      <c r="P419" s="8">
        <v>0</v>
      </c>
      <c r="Q419" s="8">
        <v>0</v>
      </c>
      <c r="R419" s="8">
        <f t="shared" si="27"/>
        <v>0</v>
      </c>
      <c r="S419" s="8">
        <f t="shared" si="28"/>
        <v>0</v>
      </c>
      <c r="T419" s="8">
        <f t="shared" si="37"/>
        <v>0</v>
      </c>
      <c r="U419" s="8">
        <v>0</v>
      </c>
      <c r="V419" s="43"/>
    </row>
    <row r="420" spans="1:22" ht="24">
      <c r="A420" s="12"/>
      <c r="B420" s="18" t="s">
        <v>452</v>
      </c>
      <c r="C420" s="24" t="s">
        <v>447</v>
      </c>
      <c r="D420" s="8">
        <v>0.13665254237288135</v>
      </c>
      <c r="E420" s="8">
        <v>0</v>
      </c>
      <c r="F420" s="8">
        <v>0</v>
      </c>
      <c r="G420" s="8">
        <v>0</v>
      </c>
      <c r="H420" s="8">
        <f t="shared" si="35"/>
        <v>0</v>
      </c>
      <c r="I420" s="8">
        <f t="shared" si="36"/>
        <v>0</v>
      </c>
      <c r="J420" s="8">
        <v>0</v>
      </c>
      <c r="K420" s="8">
        <v>0</v>
      </c>
      <c r="L420" s="8">
        <v>0</v>
      </c>
      <c r="M420" s="8">
        <v>0</v>
      </c>
      <c r="N420" s="8">
        <v>0</v>
      </c>
      <c r="O420" s="8">
        <v>0</v>
      </c>
      <c r="P420" s="8">
        <v>0</v>
      </c>
      <c r="Q420" s="8">
        <v>0</v>
      </c>
      <c r="R420" s="8">
        <f t="shared" si="27"/>
        <v>0</v>
      </c>
      <c r="S420" s="8">
        <f t="shared" si="28"/>
        <v>0</v>
      </c>
      <c r="T420" s="8">
        <f t="shared" si="37"/>
        <v>0</v>
      </c>
      <c r="U420" s="8">
        <v>0</v>
      </c>
      <c r="V420" s="43"/>
    </row>
    <row r="421" spans="1:22" ht="12">
      <c r="A421" s="12"/>
      <c r="B421" s="18" t="s">
        <v>453</v>
      </c>
      <c r="C421" s="24" t="s">
        <v>447</v>
      </c>
      <c r="D421" s="8">
        <v>3.1885593220338984</v>
      </c>
      <c r="E421" s="8">
        <v>0</v>
      </c>
      <c r="F421" s="8">
        <v>0</v>
      </c>
      <c r="G421" s="8">
        <v>0</v>
      </c>
      <c r="H421" s="8">
        <f t="shared" si="35"/>
        <v>0</v>
      </c>
      <c r="I421" s="8">
        <f t="shared" si="36"/>
        <v>0</v>
      </c>
      <c r="J421" s="8">
        <v>0</v>
      </c>
      <c r="K421" s="8">
        <v>0</v>
      </c>
      <c r="L421" s="8">
        <v>0</v>
      </c>
      <c r="M421" s="8">
        <v>0</v>
      </c>
      <c r="N421" s="8">
        <v>0</v>
      </c>
      <c r="O421" s="8">
        <v>0</v>
      </c>
      <c r="P421" s="8">
        <v>0</v>
      </c>
      <c r="Q421" s="8">
        <v>0</v>
      </c>
      <c r="R421" s="8">
        <f t="shared" si="27"/>
        <v>0</v>
      </c>
      <c r="S421" s="8">
        <f t="shared" si="28"/>
        <v>0</v>
      </c>
      <c r="T421" s="8">
        <f t="shared" si="37"/>
        <v>0</v>
      </c>
      <c r="U421" s="8">
        <v>0</v>
      </c>
      <c r="V421" s="43"/>
    </row>
    <row r="422" spans="1:22" ht="12">
      <c r="A422" s="12"/>
      <c r="B422" s="18" t="s">
        <v>454</v>
      </c>
      <c r="C422" s="24" t="s">
        <v>447</v>
      </c>
      <c r="D422" s="8">
        <v>1.457627118644068</v>
      </c>
      <c r="E422" s="8">
        <v>0</v>
      </c>
      <c r="F422" s="8">
        <v>0</v>
      </c>
      <c r="G422" s="8">
        <v>0</v>
      </c>
      <c r="H422" s="8">
        <f t="shared" si="35"/>
        <v>0</v>
      </c>
      <c r="I422" s="8">
        <f t="shared" si="36"/>
        <v>0</v>
      </c>
      <c r="J422" s="8">
        <v>0</v>
      </c>
      <c r="K422" s="8">
        <v>0</v>
      </c>
      <c r="L422" s="8">
        <v>0</v>
      </c>
      <c r="M422" s="8">
        <v>0</v>
      </c>
      <c r="N422" s="8">
        <v>0</v>
      </c>
      <c r="O422" s="8">
        <v>0</v>
      </c>
      <c r="P422" s="8">
        <v>0</v>
      </c>
      <c r="Q422" s="8">
        <v>0</v>
      </c>
      <c r="R422" s="8">
        <f t="shared" si="27"/>
        <v>0</v>
      </c>
      <c r="S422" s="8">
        <f t="shared" si="28"/>
        <v>0</v>
      </c>
      <c r="T422" s="8">
        <f t="shared" si="37"/>
        <v>0</v>
      </c>
      <c r="U422" s="8">
        <v>0</v>
      </c>
      <c r="V422" s="43"/>
    </row>
    <row r="423" spans="1:22" ht="12">
      <c r="A423" s="12"/>
      <c r="B423" s="18" t="s">
        <v>455</v>
      </c>
      <c r="C423" s="24" t="s">
        <v>447</v>
      </c>
      <c r="D423" s="8">
        <v>5.0093563505848</v>
      </c>
      <c r="E423" s="8">
        <v>0</v>
      </c>
      <c r="F423" s="8">
        <v>0</v>
      </c>
      <c r="G423" s="8">
        <v>0</v>
      </c>
      <c r="H423" s="8">
        <f t="shared" si="35"/>
        <v>0</v>
      </c>
      <c r="I423" s="8">
        <f t="shared" si="36"/>
        <v>0</v>
      </c>
      <c r="J423" s="8">
        <v>0</v>
      </c>
      <c r="K423" s="8">
        <v>0</v>
      </c>
      <c r="L423" s="8">
        <v>0</v>
      </c>
      <c r="M423" s="8">
        <v>0</v>
      </c>
      <c r="N423" s="8">
        <v>0</v>
      </c>
      <c r="O423" s="8">
        <v>0</v>
      </c>
      <c r="P423" s="8">
        <v>0</v>
      </c>
      <c r="Q423" s="8">
        <v>0</v>
      </c>
      <c r="R423" s="8">
        <f t="shared" si="27"/>
        <v>0</v>
      </c>
      <c r="S423" s="8">
        <f t="shared" si="28"/>
        <v>0</v>
      </c>
      <c r="T423" s="8">
        <f t="shared" si="37"/>
        <v>0</v>
      </c>
      <c r="U423" s="8">
        <v>0</v>
      </c>
      <c r="V423" s="43"/>
    </row>
    <row r="424" spans="1:22" ht="12">
      <c r="A424" s="12"/>
      <c r="B424" s="18" t="s">
        <v>456</v>
      </c>
      <c r="C424" s="24" t="s">
        <v>447</v>
      </c>
      <c r="D424" s="8">
        <v>7.38401912735592</v>
      </c>
      <c r="E424" s="8">
        <v>0</v>
      </c>
      <c r="F424" s="8">
        <v>0</v>
      </c>
      <c r="G424" s="8">
        <v>0</v>
      </c>
      <c r="H424" s="8">
        <f t="shared" si="35"/>
        <v>3.69200956367796</v>
      </c>
      <c r="I424" s="8">
        <f t="shared" si="36"/>
        <v>4.39833333</v>
      </c>
      <c r="J424" s="8">
        <v>3.69200956367796</v>
      </c>
      <c r="K424" s="8">
        <v>4.39833333</v>
      </c>
      <c r="L424" s="8">
        <v>0</v>
      </c>
      <c r="M424" s="8">
        <v>0</v>
      </c>
      <c r="N424" s="8">
        <v>0</v>
      </c>
      <c r="O424" s="8">
        <v>0</v>
      </c>
      <c r="P424" s="8">
        <v>0</v>
      </c>
      <c r="Q424" s="8">
        <v>0</v>
      </c>
      <c r="R424" s="8">
        <f t="shared" si="27"/>
        <v>0</v>
      </c>
      <c r="S424" s="8">
        <f t="shared" si="28"/>
        <v>0</v>
      </c>
      <c r="T424" s="8">
        <f t="shared" si="37"/>
        <v>0.7063237663220399</v>
      </c>
      <c r="U424" s="8">
        <f>T424/H424*100</f>
        <v>19.13114671399724</v>
      </c>
      <c r="V424" s="43" t="s">
        <v>519</v>
      </c>
    </row>
    <row r="425" spans="1:22" ht="12">
      <c r="A425" s="12"/>
      <c r="B425" s="18" t="s">
        <v>457</v>
      </c>
      <c r="C425" s="24" t="s">
        <v>447</v>
      </c>
      <c r="D425" s="8">
        <v>1.2572033898305075</v>
      </c>
      <c r="E425" s="8">
        <v>0</v>
      </c>
      <c r="F425" s="8">
        <v>0</v>
      </c>
      <c r="G425" s="8">
        <v>0</v>
      </c>
      <c r="H425" s="8">
        <f t="shared" si="35"/>
        <v>0</v>
      </c>
      <c r="I425" s="8">
        <f t="shared" si="36"/>
        <v>0</v>
      </c>
      <c r="J425" s="8">
        <v>0</v>
      </c>
      <c r="K425" s="8">
        <v>0</v>
      </c>
      <c r="L425" s="8">
        <v>0</v>
      </c>
      <c r="M425" s="8">
        <v>0</v>
      </c>
      <c r="N425" s="8">
        <v>0</v>
      </c>
      <c r="O425" s="8">
        <v>0</v>
      </c>
      <c r="P425" s="8">
        <v>0</v>
      </c>
      <c r="Q425" s="8">
        <v>0</v>
      </c>
      <c r="R425" s="8">
        <f t="shared" si="27"/>
        <v>0</v>
      </c>
      <c r="S425" s="8">
        <f t="shared" si="28"/>
        <v>0</v>
      </c>
      <c r="T425" s="8">
        <f t="shared" si="37"/>
        <v>0</v>
      </c>
      <c r="U425" s="8">
        <v>0</v>
      </c>
      <c r="V425" s="43"/>
    </row>
    <row r="426" spans="1:22" ht="12">
      <c r="A426" s="12"/>
      <c r="B426" s="18" t="s">
        <v>458</v>
      </c>
      <c r="C426" s="24" t="s">
        <v>447</v>
      </c>
      <c r="D426" s="8">
        <v>3.3343220338983053</v>
      </c>
      <c r="E426" s="8">
        <v>0</v>
      </c>
      <c r="F426" s="8">
        <v>0</v>
      </c>
      <c r="G426" s="8">
        <v>0</v>
      </c>
      <c r="H426" s="8">
        <f t="shared" si="35"/>
        <v>0</v>
      </c>
      <c r="I426" s="8">
        <f t="shared" si="36"/>
        <v>0</v>
      </c>
      <c r="J426" s="8">
        <v>0</v>
      </c>
      <c r="K426" s="8">
        <v>0</v>
      </c>
      <c r="L426" s="8">
        <v>0</v>
      </c>
      <c r="M426" s="8">
        <v>0</v>
      </c>
      <c r="N426" s="8">
        <v>0</v>
      </c>
      <c r="O426" s="8">
        <v>0</v>
      </c>
      <c r="P426" s="8">
        <v>0</v>
      </c>
      <c r="Q426" s="8">
        <v>0</v>
      </c>
      <c r="R426" s="8">
        <f t="shared" si="27"/>
        <v>0</v>
      </c>
      <c r="S426" s="8">
        <f t="shared" si="28"/>
        <v>0</v>
      </c>
      <c r="T426" s="8">
        <f t="shared" si="37"/>
        <v>0</v>
      </c>
      <c r="U426" s="8">
        <v>0</v>
      </c>
      <c r="V426" s="43"/>
    </row>
    <row r="427" spans="1:22" ht="12">
      <c r="A427" s="12"/>
      <c r="B427" s="18" t="s">
        <v>459</v>
      </c>
      <c r="C427" s="24" t="s">
        <v>447</v>
      </c>
      <c r="D427" s="8">
        <v>0.5466101694915254</v>
      </c>
      <c r="E427" s="8">
        <v>0</v>
      </c>
      <c r="F427" s="8">
        <v>0</v>
      </c>
      <c r="G427" s="8">
        <v>0</v>
      </c>
      <c r="H427" s="8">
        <f t="shared" si="35"/>
        <v>0</v>
      </c>
      <c r="I427" s="8">
        <f t="shared" si="36"/>
        <v>0</v>
      </c>
      <c r="J427" s="8">
        <v>0</v>
      </c>
      <c r="K427" s="8">
        <v>0</v>
      </c>
      <c r="L427" s="8">
        <v>0</v>
      </c>
      <c r="M427" s="8">
        <v>0</v>
      </c>
      <c r="N427" s="8">
        <v>0</v>
      </c>
      <c r="O427" s="8">
        <v>0</v>
      </c>
      <c r="P427" s="8">
        <v>0</v>
      </c>
      <c r="Q427" s="8">
        <v>0</v>
      </c>
      <c r="R427" s="8">
        <f t="shared" si="27"/>
        <v>0</v>
      </c>
      <c r="S427" s="8">
        <f t="shared" si="28"/>
        <v>0</v>
      </c>
      <c r="T427" s="8">
        <f t="shared" si="37"/>
        <v>0</v>
      </c>
      <c r="U427" s="8">
        <v>0</v>
      </c>
      <c r="V427" s="43"/>
    </row>
    <row r="428" spans="1:22" ht="12">
      <c r="A428" s="12"/>
      <c r="B428" s="18" t="s">
        <v>460</v>
      </c>
      <c r="C428" s="24" t="s">
        <v>447</v>
      </c>
      <c r="D428" s="8">
        <v>0</v>
      </c>
      <c r="E428" s="8">
        <v>0</v>
      </c>
      <c r="F428" s="8">
        <v>0</v>
      </c>
      <c r="G428" s="8">
        <v>0</v>
      </c>
      <c r="H428" s="8">
        <f t="shared" si="35"/>
        <v>0</v>
      </c>
      <c r="I428" s="8">
        <f t="shared" si="36"/>
        <v>1.24942777</v>
      </c>
      <c r="J428" s="8">
        <v>0</v>
      </c>
      <c r="K428" s="8">
        <v>1.24942777</v>
      </c>
      <c r="L428" s="8">
        <v>0</v>
      </c>
      <c r="M428" s="8">
        <v>0</v>
      </c>
      <c r="N428" s="8">
        <v>0</v>
      </c>
      <c r="O428" s="8">
        <v>0</v>
      </c>
      <c r="P428" s="8">
        <v>0</v>
      </c>
      <c r="Q428" s="8">
        <v>0</v>
      </c>
      <c r="R428" s="8">
        <f t="shared" si="27"/>
        <v>0</v>
      </c>
      <c r="S428" s="8">
        <f t="shared" si="28"/>
        <v>0</v>
      </c>
      <c r="T428" s="8">
        <f t="shared" si="37"/>
        <v>1.24942777</v>
      </c>
      <c r="U428" s="8">
        <v>0</v>
      </c>
      <c r="V428" s="43" t="s">
        <v>506</v>
      </c>
    </row>
    <row r="429" spans="1:22" ht="36">
      <c r="A429" s="15" t="s">
        <v>136</v>
      </c>
      <c r="B429" s="21" t="s">
        <v>137</v>
      </c>
      <c r="C429" s="24"/>
      <c r="D429" s="8">
        <v>0</v>
      </c>
      <c r="E429" s="8">
        <v>0</v>
      </c>
      <c r="F429" s="8">
        <v>0</v>
      </c>
      <c r="G429" s="8">
        <v>0</v>
      </c>
      <c r="H429" s="8">
        <f t="shared" si="35"/>
        <v>0</v>
      </c>
      <c r="I429" s="8">
        <f t="shared" si="36"/>
        <v>0</v>
      </c>
      <c r="J429" s="8">
        <v>0</v>
      </c>
      <c r="K429" s="8">
        <v>0</v>
      </c>
      <c r="L429" s="8">
        <v>0</v>
      </c>
      <c r="M429" s="8">
        <v>0</v>
      </c>
      <c r="N429" s="8">
        <v>0</v>
      </c>
      <c r="O429" s="8">
        <v>0</v>
      </c>
      <c r="P429" s="8">
        <v>0</v>
      </c>
      <c r="Q429" s="8">
        <v>0</v>
      </c>
      <c r="R429" s="8">
        <f t="shared" si="27"/>
        <v>0</v>
      </c>
      <c r="S429" s="8">
        <f t="shared" si="28"/>
        <v>0</v>
      </c>
      <c r="T429" s="8">
        <f t="shared" si="37"/>
        <v>0</v>
      </c>
      <c r="U429" s="8">
        <v>0</v>
      </c>
      <c r="V429" s="43"/>
    </row>
    <row r="430" spans="1:22" ht="24">
      <c r="A430" s="15" t="s">
        <v>138</v>
      </c>
      <c r="B430" s="21" t="s">
        <v>139</v>
      </c>
      <c r="C430" s="24"/>
      <c r="D430" s="8">
        <v>0</v>
      </c>
      <c r="E430" s="8">
        <v>0</v>
      </c>
      <c r="F430" s="8">
        <v>0</v>
      </c>
      <c r="G430" s="8">
        <v>0</v>
      </c>
      <c r="H430" s="8">
        <f t="shared" si="35"/>
        <v>0</v>
      </c>
      <c r="I430" s="8">
        <f t="shared" si="36"/>
        <v>0</v>
      </c>
      <c r="J430" s="8">
        <v>0</v>
      </c>
      <c r="K430" s="8">
        <v>0</v>
      </c>
      <c r="L430" s="8">
        <v>0</v>
      </c>
      <c r="M430" s="8">
        <v>0</v>
      </c>
      <c r="N430" s="8">
        <v>0</v>
      </c>
      <c r="O430" s="8">
        <v>0</v>
      </c>
      <c r="P430" s="8">
        <v>0</v>
      </c>
      <c r="Q430" s="8">
        <v>0</v>
      </c>
      <c r="R430" s="8">
        <f t="shared" si="27"/>
        <v>0</v>
      </c>
      <c r="S430" s="8">
        <f t="shared" si="28"/>
        <v>0</v>
      </c>
      <c r="T430" s="8">
        <f t="shared" si="37"/>
        <v>0</v>
      </c>
      <c r="U430" s="8">
        <v>0</v>
      </c>
      <c r="V430" s="43"/>
    </row>
    <row r="431" spans="1:22" ht="24">
      <c r="A431" s="15" t="s">
        <v>140</v>
      </c>
      <c r="B431" s="21" t="s">
        <v>141</v>
      </c>
      <c r="C431" s="24"/>
      <c r="D431" s="8">
        <v>0</v>
      </c>
      <c r="E431" s="8">
        <v>0</v>
      </c>
      <c r="F431" s="8">
        <v>0</v>
      </c>
      <c r="G431" s="8">
        <v>0</v>
      </c>
      <c r="H431" s="8">
        <f t="shared" si="35"/>
        <v>0</v>
      </c>
      <c r="I431" s="8">
        <f t="shared" si="36"/>
        <v>0</v>
      </c>
      <c r="J431" s="8">
        <v>0</v>
      </c>
      <c r="K431" s="8">
        <v>0</v>
      </c>
      <c r="L431" s="8">
        <v>0</v>
      </c>
      <c r="M431" s="8">
        <v>0</v>
      </c>
      <c r="N431" s="8">
        <v>0</v>
      </c>
      <c r="O431" s="8">
        <v>0</v>
      </c>
      <c r="P431" s="8">
        <v>0</v>
      </c>
      <c r="Q431" s="8">
        <v>0</v>
      </c>
      <c r="R431" s="8">
        <f t="shared" si="27"/>
        <v>0</v>
      </c>
      <c r="S431" s="8">
        <f t="shared" si="28"/>
        <v>0</v>
      </c>
      <c r="T431" s="8">
        <f t="shared" si="37"/>
        <v>0</v>
      </c>
      <c r="U431" s="8">
        <v>0</v>
      </c>
      <c r="V431" s="43"/>
    </row>
    <row r="432" spans="1:22" ht="24">
      <c r="A432" s="15" t="s">
        <v>142</v>
      </c>
      <c r="B432" s="21" t="s">
        <v>143</v>
      </c>
      <c r="C432" s="38" t="s">
        <v>32</v>
      </c>
      <c r="D432" s="8">
        <v>22.493773852637794</v>
      </c>
      <c r="E432" s="8">
        <v>0</v>
      </c>
      <c r="F432" s="8">
        <v>0</v>
      </c>
      <c r="G432" s="8">
        <v>0</v>
      </c>
      <c r="H432" s="8">
        <f t="shared" si="35"/>
        <v>0</v>
      </c>
      <c r="I432" s="8">
        <f t="shared" si="36"/>
        <v>0.23934221</v>
      </c>
      <c r="J432" s="8">
        <v>0</v>
      </c>
      <c r="K432" s="8">
        <v>0.23934221</v>
      </c>
      <c r="L432" s="8">
        <v>0</v>
      </c>
      <c r="M432" s="8">
        <v>0</v>
      </c>
      <c r="N432" s="8">
        <v>0</v>
      </c>
      <c r="O432" s="8">
        <v>0</v>
      </c>
      <c r="P432" s="8">
        <v>0</v>
      </c>
      <c r="Q432" s="8">
        <v>0</v>
      </c>
      <c r="R432" s="8">
        <f t="shared" si="27"/>
        <v>0</v>
      </c>
      <c r="S432" s="8">
        <f t="shared" si="28"/>
        <v>0</v>
      </c>
      <c r="T432" s="8">
        <f t="shared" si="37"/>
        <v>0.23934221</v>
      </c>
      <c r="U432" s="8">
        <v>0</v>
      </c>
      <c r="V432" s="43"/>
    </row>
    <row r="433" spans="1:22" ht="36">
      <c r="A433" s="15" t="s">
        <v>163</v>
      </c>
      <c r="B433" s="23" t="s">
        <v>144</v>
      </c>
      <c r="C433" s="37" t="s">
        <v>461</v>
      </c>
      <c r="D433" s="8">
        <v>16.487229852637793</v>
      </c>
      <c r="E433" s="8">
        <v>0</v>
      </c>
      <c r="F433" s="8">
        <v>0</v>
      </c>
      <c r="G433" s="8">
        <v>0</v>
      </c>
      <c r="H433" s="8">
        <f t="shared" si="35"/>
        <v>0</v>
      </c>
      <c r="I433" s="8">
        <f t="shared" si="36"/>
        <v>0.23934221</v>
      </c>
      <c r="J433" s="8">
        <v>0</v>
      </c>
      <c r="K433" s="8">
        <v>0.23934221</v>
      </c>
      <c r="L433" s="8">
        <v>0</v>
      </c>
      <c r="M433" s="8">
        <v>0</v>
      </c>
      <c r="N433" s="8">
        <v>0</v>
      </c>
      <c r="O433" s="8">
        <v>0</v>
      </c>
      <c r="P433" s="8">
        <v>0</v>
      </c>
      <c r="Q433" s="8">
        <v>0</v>
      </c>
      <c r="R433" s="8">
        <f t="shared" si="27"/>
        <v>0</v>
      </c>
      <c r="S433" s="8">
        <f t="shared" si="28"/>
        <v>0</v>
      </c>
      <c r="T433" s="8">
        <f t="shared" si="37"/>
        <v>0.23934221</v>
      </c>
      <c r="U433" s="8">
        <v>0</v>
      </c>
      <c r="V433" s="43"/>
    </row>
    <row r="434" spans="1:22" ht="12">
      <c r="A434" s="15"/>
      <c r="B434" s="17" t="s">
        <v>173</v>
      </c>
      <c r="C434" s="24"/>
      <c r="D434" s="8">
        <v>0</v>
      </c>
      <c r="E434" s="8">
        <v>0</v>
      </c>
      <c r="F434" s="8">
        <v>0</v>
      </c>
      <c r="G434" s="8">
        <v>0</v>
      </c>
      <c r="H434" s="8">
        <f t="shared" si="35"/>
        <v>0</v>
      </c>
      <c r="I434" s="8">
        <f t="shared" si="36"/>
        <v>0</v>
      </c>
      <c r="J434" s="8">
        <v>0</v>
      </c>
      <c r="K434" s="8">
        <v>0</v>
      </c>
      <c r="L434" s="8">
        <v>0</v>
      </c>
      <c r="M434" s="8">
        <v>0</v>
      </c>
      <c r="N434" s="8">
        <v>0</v>
      </c>
      <c r="O434" s="8">
        <v>0</v>
      </c>
      <c r="P434" s="8">
        <v>0</v>
      </c>
      <c r="Q434" s="8">
        <v>0</v>
      </c>
      <c r="R434" s="8">
        <f t="shared" si="27"/>
        <v>0</v>
      </c>
      <c r="S434" s="8">
        <f t="shared" si="28"/>
        <v>0</v>
      </c>
      <c r="T434" s="8">
        <f t="shared" si="37"/>
        <v>0</v>
      </c>
      <c r="U434" s="8">
        <v>0</v>
      </c>
      <c r="V434" s="43"/>
    </row>
    <row r="435" spans="1:22" ht="12">
      <c r="A435" s="15"/>
      <c r="B435" s="17" t="s">
        <v>123</v>
      </c>
      <c r="C435" s="24"/>
      <c r="D435" s="8">
        <v>0</v>
      </c>
      <c r="E435" s="8">
        <v>0</v>
      </c>
      <c r="F435" s="8">
        <v>0</v>
      </c>
      <c r="G435" s="8">
        <v>0</v>
      </c>
      <c r="H435" s="8">
        <f t="shared" si="35"/>
        <v>0</v>
      </c>
      <c r="I435" s="8">
        <f t="shared" si="36"/>
        <v>0</v>
      </c>
      <c r="J435" s="8">
        <v>0</v>
      </c>
      <c r="K435" s="8">
        <v>0</v>
      </c>
      <c r="L435" s="8">
        <v>0</v>
      </c>
      <c r="M435" s="8">
        <v>0</v>
      </c>
      <c r="N435" s="8">
        <v>0</v>
      </c>
      <c r="O435" s="8">
        <v>0</v>
      </c>
      <c r="P435" s="8">
        <v>0</v>
      </c>
      <c r="Q435" s="8">
        <v>0</v>
      </c>
      <c r="R435" s="8">
        <f t="shared" si="27"/>
        <v>0</v>
      </c>
      <c r="S435" s="8">
        <f t="shared" si="28"/>
        <v>0</v>
      </c>
      <c r="T435" s="8">
        <f t="shared" si="37"/>
        <v>0</v>
      </c>
      <c r="U435" s="8">
        <v>0</v>
      </c>
      <c r="V435" s="43"/>
    </row>
    <row r="436" spans="1:22" ht="24">
      <c r="A436" s="15"/>
      <c r="B436" s="18" t="s">
        <v>462</v>
      </c>
      <c r="C436" s="24" t="s">
        <v>461</v>
      </c>
      <c r="D436" s="8">
        <v>0</v>
      </c>
      <c r="E436" s="8">
        <v>0</v>
      </c>
      <c r="F436" s="8">
        <v>0</v>
      </c>
      <c r="G436" s="8">
        <v>0</v>
      </c>
      <c r="H436" s="8">
        <f t="shared" si="35"/>
        <v>0</v>
      </c>
      <c r="I436" s="8">
        <f t="shared" si="36"/>
        <v>0.23934221</v>
      </c>
      <c r="J436" s="8">
        <v>0</v>
      </c>
      <c r="K436" s="8">
        <v>0.23934221</v>
      </c>
      <c r="L436" s="8">
        <v>0</v>
      </c>
      <c r="M436" s="8">
        <v>0</v>
      </c>
      <c r="N436" s="8">
        <v>0</v>
      </c>
      <c r="O436" s="8">
        <v>0</v>
      </c>
      <c r="P436" s="8">
        <v>0</v>
      </c>
      <c r="Q436" s="8">
        <v>0</v>
      </c>
      <c r="R436" s="8">
        <f t="shared" si="27"/>
        <v>0</v>
      </c>
      <c r="S436" s="8">
        <f t="shared" si="28"/>
        <v>0</v>
      </c>
      <c r="T436" s="8">
        <f t="shared" si="37"/>
        <v>0.23934221</v>
      </c>
      <c r="U436" s="8">
        <v>0</v>
      </c>
      <c r="V436" s="43" t="s">
        <v>506</v>
      </c>
    </row>
    <row r="437" spans="1:22" ht="24">
      <c r="A437" s="15"/>
      <c r="B437" s="18" t="s">
        <v>463</v>
      </c>
      <c r="C437" s="24" t="s">
        <v>461</v>
      </c>
      <c r="D437" s="8">
        <v>3.7692108708787204</v>
      </c>
      <c r="E437" s="8">
        <v>0</v>
      </c>
      <c r="F437" s="8">
        <v>0</v>
      </c>
      <c r="G437" s="8">
        <v>0</v>
      </c>
      <c r="H437" s="8">
        <f t="shared" si="35"/>
        <v>0</v>
      </c>
      <c r="I437" s="8">
        <f t="shared" si="36"/>
        <v>0</v>
      </c>
      <c r="J437" s="8">
        <v>0</v>
      </c>
      <c r="K437" s="8">
        <v>0</v>
      </c>
      <c r="L437" s="8">
        <v>0</v>
      </c>
      <c r="M437" s="8">
        <v>0</v>
      </c>
      <c r="N437" s="8">
        <v>0</v>
      </c>
      <c r="O437" s="8">
        <v>0</v>
      </c>
      <c r="P437" s="8">
        <v>0</v>
      </c>
      <c r="Q437" s="8">
        <v>0</v>
      </c>
      <c r="R437" s="8">
        <f t="shared" si="27"/>
        <v>0</v>
      </c>
      <c r="S437" s="8">
        <f t="shared" si="28"/>
        <v>0</v>
      </c>
      <c r="T437" s="8">
        <f t="shared" si="37"/>
        <v>0</v>
      </c>
      <c r="U437" s="8">
        <v>0</v>
      </c>
      <c r="V437" s="43"/>
    </row>
    <row r="438" spans="1:22" ht="12">
      <c r="A438" s="15"/>
      <c r="B438" s="18" t="s">
        <v>464</v>
      </c>
      <c r="C438" s="24" t="s">
        <v>461</v>
      </c>
      <c r="D438" s="8">
        <v>0</v>
      </c>
      <c r="E438" s="8">
        <v>0</v>
      </c>
      <c r="F438" s="8">
        <v>0</v>
      </c>
      <c r="G438" s="8">
        <v>0</v>
      </c>
      <c r="H438" s="8">
        <f t="shared" si="35"/>
        <v>0</v>
      </c>
      <c r="I438" s="8">
        <f t="shared" si="36"/>
        <v>0</v>
      </c>
      <c r="J438" s="8">
        <v>0</v>
      </c>
      <c r="K438" s="8">
        <v>0</v>
      </c>
      <c r="L438" s="8">
        <v>0</v>
      </c>
      <c r="M438" s="8">
        <v>0</v>
      </c>
      <c r="N438" s="8">
        <v>0</v>
      </c>
      <c r="O438" s="8">
        <v>0</v>
      </c>
      <c r="P438" s="8">
        <v>0</v>
      </c>
      <c r="Q438" s="8">
        <v>0</v>
      </c>
      <c r="R438" s="8">
        <f t="shared" si="27"/>
        <v>0</v>
      </c>
      <c r="S438" s="8">
        <f t="shared" si="28"/>
        <v>0</v>
      </c>
      <c r="T438" s="8">
        <f t="shared" si="37"/>
        <v>0</v>
      </c>
      <c r="U438" s="8">
        <v>0</v>
      </c>
      <c r="V438" s="43"/>
    </row>
    <row r="439" spans="1:22" ht="24">
      <c r="A439" s="15"/>
      <c r="B439" s="18" t="s">
        <v>465</v>
      </c>
      <c r="C439" s="24" t="s">
        <v>461</v>
      </c>
      <c r="D439" s="8">
        <v>0.15480526840700004</v>
      </c>
      <c r="E439" s="8">
        <v>0</v>
      </c>
      <c r="F439" s="8">
        <v>0</v>
      </c>
      <c r="G439" s="8">
        <v>0</v>
      </c>
      <c r="H439" s="8">
        <f t="shared" si="35"/>
        <v>0</v>
      </c>
      <c r="I439" s="8">
        <f t="shared" si="36"/>
        <v>0</v>
      </c>
      <c r="J439" s="8">
        <v>0</v>
      </c>
      <c r="K439" s="8">
        <v>0</v>
      </c>
      <c r="L439" s="8">
        <v>0</v>
      </c>
      <c r="M439" s="8">
        <v>0</v>
      </c>
      <c r="N439" s="8">
        <v>0</v>
      </c>
      <c r="O439" s="8">
        <v>0</v>
      </c>
      <c r="P439" s="8">
        <v>0</v>
      </c>
      <c r="Q439" s="8">
        <v>0</v>
      </c>
      <c r="R439" s="8">
        <f t="shared" si="27"/>
        <v>0</v>
      </c>
      <c r="S439" s="8">
        <f t="shared" si="28"/>
        <v>0</v>
      </c>
      <c r="T439" s="8">
        <f t="shared" si="37"/>
        <v>0</v>
      </c>
      <c r="U439" s="8">
        <v>0</v>
      </c>
      <c r="V439" s="43"/>
    </row>
    <row r="440" spans="1:22" ht="24">
      <c r="A440" s="15"/>
      <c r="B440" s="18" t="s">
        <v>466</v>
      </c>
      <c r="C440" s="24" t="s">
        <v>461</v>
      </c>
      <c r="D440" s="8">
        <v>0.15480526840700004</v>
      </c>
      <c r="E440" s="8">
        <v>0</v>
      </c>
      <c r="F440" s="8">
        <v>0</v>
      </c>
      <c r="G440" s="8">
        <v>0</v>
      </c>
      <c r="H440" s="8">
        <f t="shared" si="35"/>
        <v>0</v>
      </c>
      <c r="I440" s="8">
        <f t="shared" si="36"/>
        <v>0</v>
      </c>
      <c r="J440" s="8">
        <v>0</v>
      </c>
      <c r="K440" s="8">
        <v>0</v>
      </c>
      <c r="L440" s="8">
        <v>0</v>
      </c>
      <c r="M440" s="8">
        <v>0</v>
      </c>
      <c r="N440" s="8">
        <v>0</v>
      </c>
      <c r="O440" s="8">
        <v>0</v>
      </c>
      <c r="P440" s="8">
        <v>0</v>
      </c>
      <c r="Q440" s="8">
        <v>0</v>
      </c>
      <c r="R440" s="8">
        <f t="shared" si="27"/>
        <v>0</v>
      </c>
      <c r="S440" s="8">
        <f t="shared" si="28"/>
        <v>0</v>
      </c>
      <c r="T440" s="8">
        <f t="shared" si="37"/>
        <v>0</v>
      </c>
      <c r="U440" s="8">
        <v>0</v>
      </c>
      <c r="V440" s="43"/>
    </row>
    <row r="441" spans="1:22" ht="12">
      <c r="A441" s="15"/>
      <c r="B441" s="17" t="s">
        <v>467</v>
      </c>
      <c r="C441" s="24"/>
      <c r="D441" s="8">
        <v>0</v>
      </c>
      <c r="E441" s="8">
        <v>0</v>
      </c>
      <c r="F441" s="8">
        <v>0</v>
      </c>
      <c r="G441" s="8">
        <v>0</v>
      </c>
      <c r="H441" s="8">
        <f t="shared" si="35"/>
        <v>0</v>
      </c>
      <c r="I441" s="8">
        <f t="shared" si="36"/>
        <v>0</v>
      </c>
      <c r="J441" s="8">
        <v>0</v>
      </c>
      <c r="K441" s="8">
        <v>0</v>
      </c>
      <c r="L441" s="8">
        <v>0</v>
      </c>
      <c r="M441" s="8">
        <v>0</v>
      </c>
      <c r="N441" s="8">
        <v>0</v>
      </c>
      <c r="O441" s="8">
        <v>0</v>
      </c>
      <c r="P441" s="8">
        <v>0</v>
      </c>
      <c r="Q441" s="8">
        <v>0</v>
      </c>
      <c r="R441" s="8">
        <f t="shared" si="27"/>
        <v>0</v>
      </c>
      <c r="S441" s="8">
        <f t="shared" si="28"/>
        <v>0</v>
      </c>
      <c r="T441" s="8">
        <f t="shared" si="37"/>
        <v>0</v>
      </c>
      <c r="U441" s="8">
        <v>0</v>
      </c>
      <c r="V441" s="43"/>
    </row>
    <row r="442" spans="1:22" ht="36">
      <c r="A442" s="15"/>
      <c r="B442" s="18" t="s">
        <v>505</v>
      </c>
      <c r="C442" s="24" t="s">
        <v>461</v>
      </c>
      <c r="D442" s="8">
        <v>0</v>
      </c>
      <c r="E442" s="8">
        <v>0</v>
      </c>
      <c r="F442" s="8">
        <v>0</v>
      </c>
      <c r="G442" s="8">
        <v>0</v>
      </c>
      <c r="H442" s="8">
        <f t="shared" si="35"/>
        <v>0</v>
      </c>
      <c r="I442" s="8">
        <f t="shared" si="36"/>
        <v>0</v>
      </c>
      <c r="J442" s="8">
        <v>0</v>
      </c>
      <c r="K442" s="8">
        <v>0</v>
      </c>
      <c r="L442" s="8">
        <v>0</v>
      </c>
      <c r="M442" s="8">
        <v>0</v>
      </c>
      <c r="N442" s="8">
        <v>0</v>
      </c>
      <c r="O442" s="8">
        <v>0</v>
      </c>
      <c r="P442" s="8">
        <v>0</v>
      </c>
      <c r="Q442" s="8">
        <v>0</v>
      </c>
      <c r="R442" s="8">
        <f t="shared" si="27"/>
        <v>0</v>
      </c>
      <c r="S442" s="8">
        <f t="shared" si="28"/>
        <v>0</v>
      </c>
      <c r="T442" s="8">
        <f t="shared" si="37"/>
        <v>0</v>
      </c>
      <c r="U442" s="8">
        <v>0</v>
      </c>
      <c r="V442" s="43"/>
    </row>
    <row r="443" spans="1:22" ht="12">
      <c r="A443" s="15"/>
      <c r="B443" s="17" t="s">
        <v>145</v>
      </c>
      <c r="C443" s="24"/>
      <c r="D443" s="8">
        <v>0</v>
      </c>
      <c r="E443" s="8">
        <v>0</v>
      </c>
      <c r="F443" s="8">
        <v>0</v>
      </c>
      <c r="G443" s="8">
        <v>0</v>
      </c>
      <c r="H443" s="8">
        <f t="shared" si="35"/>
        <v>0</v>
      </c>
      <c r="I443" s="8">
        <f t="shared" si="36"/>
        <v>0</v>
      </c>
      <c r="J443" s="8">
        <v>0</v>
      </c>
      <c r="K443" s="8">
        <v>0</v>
      </c>
      <c r="L443" s="8">
        <v>0</v>
      </c>
      <c r="M443" s="8">
        <v>0</v>
      </c>
      <c r="N443" s="8">
        <v>0</v>
      </c>
      <c r="O443" s="8">
        <v>0</v>
      </c>
      <c r="P443" s="8">
        <v>0</v>
      </c>
      <c r="Q443" s="8">
        <v>0</v>
      </c>
      <c r="R443" s="8">
        <f t="shared" si="27"/>
        <v>0</v>
      </c>
      <c r="S443" s="8">
        <f t="shared" si="28"/>
        <v>0</v>
      </c>
      <c r="T443" s="8">
        <f t="shared" si="37"/>
        <v>0</v>
      </c>
      <c r="U443" s="8">
        <v>0</v>
      </c>
      <c r="V443" s="43"/>
    </row>
    <row r="444" spans="1:22" ht="24">
      <c r="A444" s="15"/>
      <c r="B444" s="18" t="s">
        <v>468</v>
      </c>
      <c r="C444" s="24" t="s">
        <v>461</v>
      </c>
      <c r="D444" s="8">
        <v>1.5029287112501761</v>
      </c>
      <c r="E444" s="8">
        <v>0</v>
      </c>
      <c r="F444" s="8">
        <v>0</v>
      </c>
      <c r="G444" s="8">
        <v>0</v>
      </c>
      <c r="H444" s="8">
        <f t="shared" si="35"/>
        <v>0</v>
      </c>
      <c r="I444" s="8">
        <f t="shared" si="36"/>
        <v>0</v>
      </c>
      <c r="J444" s="8">
        <v>0</v>
      </c>
      <c r="K444" s="8">
        <v>0</v>
      </c>
      <c r="L444" s="8">
        <v>0</v>
      </c>
      <c r="M444" s="8">
        <v>0</v>
      </c>
      <c r="N444" s="8">
        <v>0</v>
      </c>
      <c r="O444" s="8">
        <v>0</v>
      </c>
      <c r="P444" s="8">
        <v>0</v>
      </c>
      <c r="Q444" s="8">
        <v>0</v>
      </c>
      <c r="R444" s="8">
        <f t="shared" si="27"/>
        <v>0</v>
      </c>
      <c r="S444" s="8">
        <f t="shared" si="28"/>
        <v>0</v>
      </c>
      <c r="T444" s="8">
        <f t="shared" si="37"/>
        <v>0</v>
      </c>
      <c r="U444" s="8">
        <v>0</v>
      </c>
      <c r="V444" s="43"/>
    </row>
    <row r="445" spans="1:22" ht="24">
      <c r="A445" s="15"/>
      <c r="B445" s="18" t="s">
        <v>469</v>
      </c>
      <c r="C445" s="24" t="s">
        <v>461</v>
      </c>
      <c r="D445" s="8">
        <v>0.40625138614000006</v>
      </c>
      <c r="E445" s="8">
        <v>0</v>
      </c>
      <c r="F445" s="8">
        <v>0</v>
      </c>
      <c r="G445" s="8">
        <v>0</v>
      </c>
      <c r="H445" s="8">
        <f t="shared" si="35"/>
        <v>0</v>
      </c>
      <c r="I445" s="8">
        <f t="shared" si="36"/>
        <v>0</v>
      </c>
      <c r="J445" s="8">
        <v>0</v>
      </c>
      <c r="K445" s="8">
        <v>0</v>
      </c>
      <c r="L445" s="8">
        <v>0</v>
      </c>
      <c r="M445" s="8">
        <v>0</v>
      </c>
      <c r="N445" s="8">
        <v>0</v>
      </c>
      <c r="O445" s="8">
        <v>0</v>
      </c>
      <c r="P445" s="8">
        <v>0</v>
      </c>
      <c r="Q445" s="8">
        <v>0</v>
      </c>
      <c r="R445" s="8">
        <f t="shared" si="27"/>
        <v>0</v>
      </c>
      <c r="S445" s="8">
        <f t="shared" si="28"/>
        <v>0</v>
      </c>
      <c r="T445" s="8">
        <f t="shared" si="37"/>
        <v>0</v>
      </c>
      <c r="U445" s="8">
        <v>0</v>
      </c>
      <c r="V445" s="43"/>
    </row>
    <row r="446" spans="1:22" ht="24">
      <c r="A446" s="15"/>
      <c r="B446" s="18" t="s">
        <v>470</v>
      </c>
      <c r="C446" s="24" t="s">
        <v>461</v>
      </c>
      <c r="D446" s="8">
        <v>0.12387212370926401</v>
      </c>
      <c r="E446" s="8">
        <v>0</v>
      </c>
      <c r="F446" s="8">
        <v>0</v>
      </c>
      <c r="G446" s="8">
        <v>0</v>
      </c>
      <c r="H446" s="8">
        <f t="shared" si="35"/>
        <v>0</v>
      </c>
      <c r="I446" s="8">
        <f t="shared" si="36"/>
        <v>0</v>
      </c>
      <c r="J446" s="8">
        <v>0</v>
      </c>
      <c r="K446" s="8">
        <v>0</v>
      </c>
      <c r="L446" s="8">
        <v>0</v>
      </c>
      <c r="M446" s="8">
        <v>0</v>
      </c>
      <c r="N446" s="8">
        <v>0</v>
      </c>
      <c r="O446" s="8">
        <v>0</v>
      </c>
      <c r="P446" s="8">
        <v>0</v>
      </c>
      <c r="Q446" s="8">
        <v>0</v>
      </c>
      <c r="R446" s="8">
        <f t="shared" si="27"/>
        <v>0</v>
      </c>
      <c r="S446" s="8">
        <f t="shared" si="28"/>
        <v>0</v>
      </c>
      <c r="T446" s="8">
        <f t="shared" si="37"/>
        <v>0</v>
      </c>
      <c r="U446" s="8">
        <v>0</v>
      </c>
      <c r="V446" s="43"/>
    </row>
    <row r="447" spans="1:22" ht="24">
      <c r="A447" s="15"/>
      <c r="B447" s="18" t="s">
        <v>471</v>
      </c>
      <c r="C447" s="24" t="s">
        <v>461</v>
      </c>
      <c r="D447" s="8">
        <v>0.11054347774156802</v>
      </c>
      <c r="E447" s="8">
        <v>0</v>
      </c>
      <c r="F447" s="8">
        <v>0</v>
      </c>
      <c r="G447" s="8">
        <v>0</v>
      </c>
      <c r="H447" s="8">
        <f t="shared" si="35"/>
        <v>0</v>
      </c>
      <c r="I447" s="8">
        <f t="shared" si="36"/>
        <v>0</v>
      </c>
      <c r="J447" s="8">
        <v>0</v>
      </c>
      <c r="K447" s="8">
        <v>0</v>
      </c>
      <c r="L447" s="8">
        <v>0</v>
      </c>
      <c r="M447" s="8">
        <v>0</v>
      </c>
      <c r="N447" s="8">
        <v>0</v>
      </c>
      <c r="O447" s="8">
        <v>0</v>
      </c>
      <c r="P447" s="8">
        <v>0</v>
      </c>
      <c r="Q447" s="8">
        <v>0</v>
      </c>
      <c r="R447" s="8">
        <f t="shared" si="27"/>
        <v>0</v>
      </c>
      <c r="S447" s="8">
        <f t="shared" si="28"/>
        <v>0</v>
      </c>
      <c r="T447" s="8">
        <f t="shared" si="37"/>
        <v>0</v>
      </c>
      <c r="U447" s="8">
        <v>0</v>
      </c>
      <c r="V447" s="43"/>
    </row>
    <row r="448" spans="1:22" ht="24">
      <c r="A448" s="15"/>
      <c r="B448" s="18" t="s">
        <v>472</v>
      </c>
      <c r="C448" s="24" t="s">
        <v>461</v>
      </c>
      <c r="D448" s="8">
        <v>0.08146332801176001</v>
      </c>
      <c r="E448" s="8">
        <v>0</v>
      </c>
      <c r="F448" s="8">
        <v>0</v>
      </c>
      <c r="G448" s="8">
        <v>0</v>
      </c>
      <c r="H448" s="8">
        <f t="shared" si="35"/>
        <v>0</v>
      </c>
      <c r="I448" s="8">
        <f t="shared" si="36"/>
        <v>0</v>
      </c>
      <c r="J448" s="8">
        <v>0</v>
      </c>
      <c r="K448" s="8">
        <v>0</v>
      </c>
      <c r="L448" s="8">
        <v>0</v>
      </c>
      <c r="M448" s="8">
        <v>0</v>
      </c>
      <c r="N448" s="8">
        <v>0</v>
      </c>
      <c r="O448" s="8">
        <v>0</v>
      </c>
      <c r="P448" s="8">
        <v>0</v>
      </c>
      <c r="Q448" s="8">
        <v>0</v>
      </c>
      <c r="R448" s="8">
        <f t="shared" si="27"/>
        <v>0</v>
      </c>
      <c r="S448" s="8">
        <f t="shared" si="28"/>
        <v>0</v>
      </c>
      <c r="T448" s="8">
        <f t="shared" si="37"/>
        <v>0</v>
      </c>
      <c r="U448" s="8">
        <v>0</v>
      </c>
      <c r="V448" s="43"/>
    </row>
    <row r="449" spans="1:22" ht="24">
      <c r="A449" s="15"/>
      <c r="B449" s="18" t="s">
        <v>473</v>
      </c>
      <c r="C449" s="24" t="s">
        <v>461</v>
      </c>
      <c r="D449" s="8">
        <v>0.112482935216464</v>
      </c>
      <c r="E449" s="8">
        <v>0</v>
      </c>
      <c r="F449" s="8">
        <v>0</v>
      </c>
      <c r="G449" s="8">
        <v>0</v>
      </c>
      <c r="H449" s="8">
        <f t="shared" si="35"/>
        <v>0</v>
      </c>
      <c r="I449" s="8">
        <f t="shared" si="36"/>
        <v>0</v>
      </c>
      <c r="J449" s="8">
        <v>0</v>
      </c>
      <c r="K449" s="8">
        <v>0</v>
      </c>
      <c r="L449" s="8">
        <v>0</v>
      </c>
      <c r="M449" s="8">
        <v>0</v>
      </c>
      <c r="N449" s="8">
        <v>0</v>
      </c>
      <c r="O449" s="8">
        <v>0</v>
      </c>
      <c r="P449" s="8">
        <v>0</v>
      </c>
      <c r="Q449" s="8">
        <v>0</v>
      </c>
      <c r="R449" s="8">
        <f t="shared" si="27"/>
        <v>0</v>
      </c>
      <c r="S449" s="8">
        <f t="shared" si="28"/>
        <v>0</v>
      </c>
      <c r="T449" s="8">
        <f t="shared" si="37"/>
        <v>0</v>
      </c>
      <c r="U449" s="8">
        <v>0</v>
      </c>
      <c r="V449" s="43"/>
    </row>
    <row r="450" spans="1:22" ht="36">
      <c r="A450" s="15"/>
      <c r="B450" s="18" t="s">
        <v>474</v>
      </c>
      <c r="C450" s="24" t="s">
        <v>461</v>
      </c>
      <c r="D450" s="8">
        <v>0.357423376446336</v>
      </c>
      <c r="E450" s="8">
        <v>0</v>
      </c>
      <c r="F450" s="8">
        <v>0</v>
      </c>
      <c r="G450" s="8">
        <v>0</v>
      </c>
      <c r="H450" s="8">
        <f t="shared" si="35"/>
        <v>0</v>
      </c>
      <c r="I450" s="8">
        <f t="shared" si="36"/>
        <v>0</v>
      </c>
      <c r="J450" s="8">
        <v>0</v>
      </c>
      <c r="K450" s="8">
        <v>0</v>
      </c>
      <c r="L450" s="8">
        <v>0</v>
      </c>
      <c r="M450" s="8">
        <v>0</v>
      </c>
      <c r="N450" s="8">
        <v>0</v>
      </c>
      <c r="O450" s="8">
        <v>0</v>
      </c>
      <c r="P450" s="8">
        <v>0</v>
      </c>
      <c r="Q450" s="8">
        <v>0</v>
      </c>
      <c r="R450" s="8">
        <f t="shared" si="27"/>
        <v>0</v>
      </c>
      <c r="S450" s="8">
        <f t="shared" si="28"/>
        <v>0</v>
      </c>
      <c r="T450" s="8">
        <f t="shared" si="37"/>
        <v>0</v>
      </c>
      <c r="U450" s="8">
        <v>0</v>
      </c>
      <c r="V450" s="43"/>
    </row>
    <row r="451" spans="1:22" ht="36">
      <c r="A451" s="15"/>
      <c r="B451" s="18" t="s">
        <v>475</v>
      </c>
      <c r="C451" s="24" t="s">
        <v>461</v>
      </c>
      <c r="D451" s="8">
        <v>0.5341779096695041</v>
      </c>
      <c r="E451" s="8">
        <v>0</v>
      </c>
      <c r="F451" s="8">
        <v>0</v>
      </c>
      <c r="G451" s="8">
        <v>0</v>
      </c>
      <c r="H451" s="8">
        <f t="shared" si="35"/>
        <v>0</v>
      </c>
      <c r="I451" s="8">
        <f t="shared" si="36"/>
        <v>0</v>
      </c>
      <c r="J451" s="8">
        <v>0</v>
      </c>
      <c r="K451" s="8">
        <v>0</v>
      </c>
      <c r="L451" s="8">
        <v>0</v>
      </c>
      <c r="M451" s="8">
        <v>0</v>
      </c>
      <c r="N451" s="8">
        <v>0</v>
      </c>
      <c r="O451" s="8">
        <v>0</v>
      </c>
      <c r="P451" s="8">
        <v>0</v>
      </c>
      <c r="Q451" s="8">
        <v>0</v>
      </c>
      <c r="R451" s="8">
        <f t="shared" si="27"/>
        <v>0</v>
      </c>
      <c r="S451" s="8">
        <f t="shared" si="28"/>
        <v>0</v>
      </c>
      <c r="T451" s="8">
        <f t="shared" si="37"/>
        <v>0</v>
      </c>
      <c r="U451" s="8">
        <v>0</v>
      </c>
      <c r="V451" s="43"/>
    </row>
    <row r="452" spans="1:22" ht="36">
      <c r="A452" s="15"/>
      <c r="B452" s="18" t="s">
        <v>476</v>
      </c>
      <c r="C452" s="24" t="s">
        <v>461</v>
      </c>
      <c r="D452" s="8">
        <v>0</v>
      </c>
      <c r="E452" s="8">
        <v>0</v>
      </c>
      <c r="F452" s="8">
        <v>0</v>
      </c>
      <c r="G452" s="8">
        <v>0</v>
      </c>
      <c r="H452" s="8">
        <f t="shared" si="35"/>
        <v>0</v>
      </c>
      <c r="I452" s="8">
        <f t="shared" si="36"/>
        <v>0</v>
      </c>
      <c r="J452" s="8">
        <v>0</v>
      </c>
      <c r="K452" s="8">
        <v>0</v>
      </c>
      <c r="L452" s="8">
        <v>0</v>
      </c>
      <c r="M452" s="8">
        <v>0</v>
      </c>
      <c r="N452" s="8">
        <v>0</v>
      </c>
      <c r="O452" s="8">
        <v>0</v>
      </c>
      <c r="P452" s="8">
        <v>0</v>
      </c>
      <c r="Q452" s="8">
        <v>0</v>
      </c>
      <c r="R452" s="8">
        <f t="shared" si="27"/>
        <v>0</v>
      </c>
      <c r="S452" s="8">
        <f t="shared" si="28"/>
        <v>0</v>
      </c>
      <c r="T452" s="8">
        <f t="shared" si="37"/>
        <v>0</v>
      </c>
      <c r="U452" s="8">
        <v>0</v>
      </c>
      <c r="V452" s="43"/>
    </row>
    <row r="453" spans="1:22" ht="12">
      <c r="A453" s="15"/>
      <c r="B453" s="28" t="s">
        <v>477</v>
      </c>
      <c r="C453" s="24" t="s">
        <v>461</v>
      </c>
      <c r="D453" s="8">
        <v>3.119524695512</v>
      </c>
      <c r="E453" s="8">
        <v>0</v>
      </c>
      <c r="F453" s="8">
        <v>0</v>
      </c>
      <c r="G453" s="8">
        <v>0</v>
      </c>
      <c r="H453" s="8">
        <f t="shared" si="35"/>
        <v>0</v>
      </c>
      <c r="I453" s="8">
        <f t="shared" si="36"/>
        <v>0</v>
      </c>
      <c r="J453" s="8">
        <v>0</v>
      </c>
      <c r="K453" s="8">
        <v>0</v>
      </c>
      <c r="L453" s="8">
        <v>0</v>
      </c>
      <c r="M453" s="8">
        <v>0</v>
      </c>
      <c r="N453" s="8">
        <v>0</v>
      </c>
      <c r="O453" s="8">
        <v>0</v>
      </c>
      <c r="P453" s="8">
        <v>0</v>
      </c>
      <c r="Q453" s="8">
        <v>0</v>
      </c>
      <c r="R453" s="8">
        <f t="shared" si="27"/>
        <v>0</v>
      </c>
      <c r="S453" s="8">
        <f t="shared" si="28"/>
        <v>0</v>
      </c>
      <c r="T453" s="8">
        <f t="shared" si="37"/>
        <v>0</v>
      </c>
      <c r="U453" s="8">
        <v>0</v>
      </c>
      <c r="V453" s="43"/>
    </row>
    <row r="454" spans="1:22" ht="12">
      <c r="A454" s="15"/>
      <c r="B454" s="28" t="s">
        <v>478</v>
      </c>
      <c r="C454" s="24" t="s">
        <v>461</v>
      </c>
      <c r="D454" s="8">
        <v>4.0327932746064</v>
      </c>
      <c r="E454" s="8">
        <v>0</v>
      </c>
      <c r="F454" s="8">
        <v>0</v>
      </c>
      <c r="G454" s="8">
        <v>0</v>
      </c>
      <c r="H454" s="8">
        <f t="shared" si="35"/>
        <v>0</v>
      </c>
      <c r="I454" s="8">
        <f t="shared" si="36"/>
        <v>0</v>
      </c>
      <c r="J454" s="8">
        <v>0</v>
      </c>
      <c r="K454" s="8">
        <v>0</v>
      </c>
      <c r="L454" s="8">
        <v>0</v>
      </c>
      <c r="M454" s="8">
        <v>0</v>
      </c>
      <c r="N454" s="8">
        <v>0</v>
      </c>
      <c r="O454" s="8">
        <v>0</v>
      </c>
      <c r="P454" s="8">
        <v>0</v>
      </c>
      <c r="Q454" s="8">
        <v>0</v>
      </c>
      <c r="R454" s="8">
        <f t="shared" si="27"/>
        <v>0</v>
      </c>
      <c r="S454" s="8">
        <f t="shared" si="28"/>
        <v>0</v>
      </c>
      <c r="T454" s="8">
        <f t="shared" si="37"/>
        <v>0</v>
      </c>
      <c r="U454" s="8">
        <v>0</v>
      </c>
      <c r="V454" s="43"/>
    </row>
    <row r="455" spans="1:22" ht="12">
      <c r="A455" s="15"/>
      <c r="B455" s="28" t="s">
        <v>479</v>
      </c>
      <c r="C455" s="24" t="s">
        <v>461</v>
      </c>
      <c r="D455" s="8">
        <v>0.732181338864</v>
      </c>
      <c r="E455" s="8">
        <v>0</v>
      </c>
      <c r="F455" s="8">
        <v>0</v>
      </c>
      <c r="G455" s="8">
        <v>0</v>
      </c>
      <c r="H455" s="8">
        <f t="shared" si="35"/>
        <v>0</v>
      </c>
      <c r="I455" s="8">
        <f t="shared" si="36"/>
        <v>0</v>
      </c>
      <c r="J455" s="8">
        <v>0</v>
      </c>
      <c r="K455" s="8">
        <v>0</v>
      </c>
      <c r="L455" s="8">
        <v>0</v>
      </c>
      <c r="M455" s="8">
        <v>0</v>
      </c>
      <c r="N455" s="8">
        <v>0</v>
      </c>
      <c r="O455" s="8">
        <v>0</v>
      </c>
      <c r="P455" s="8">
        <v>0</v>
      </c>
      <c r="Q455" s="8">
        <v>0</v>
      </c>
      <c r="R455" s="8">
        <f t="shared" si="27"/>
        <v>0</v>
      </c>
      <c r="S455" s="8">
        <f t="shared" si="28"/>
        <v>0</v>
      </c>
      <c r="T455" s="8">
        <f t="shared" si="37"/>
        <v>0</v>
      </c>
      <c r="U455" s="8">
        <v>0</v>
      </c>
      <c r="V455" s="43"/>
    </row>
    <row r="456" spans="1:22" ht="12">
      <c r="A456" s="15"/>
      <c r="B456" s="17" t="s">
        <v>102</v>
      </c>
      <c r="C456" s="24"/>
      <c r="D456" s="8">
        <v>0</v>
      </c>
      <c r="E456" s="8">
        <v>0</v>
      </c>
      <c r="F456" s="8">
        <v>0</v>
      </c>
      <c r="G456" s="8">
        <v>0</v>
      </c>
      <c r="H456" s="8">
        <f t="shared" si="35"/>
        <v>0</v>
      </c>
      <c r="I456" s="8">
        <f t="shared" si="36"/>
        <v>0</v>
      </c>
      <c r="J456" s="8">
        <v>0</v>
      </c>
      <c r="K456" s="8">
        <v>0</v>
      </c>
      <c r="L456" s="8">
        <v>0</v>
      </c>
      <c r="M456" s="8">
        <v>0</v>
      </c>
      <c r="N456" s="8">
        <v>0</v>
      </c>
      <c r="O456" s="8">
        <v>0</v>
      </c>
      <c r="P456" s="8">
        <v>0</v>
      </c>
      <c r="Q456" s="8">
        <v>0</v>
      </c>
      <c r="R456" s="8">
        <f t="shared" si="27"/>
        <v>0</v>
      </c>
      <c r="S456" s="8">
        <f t="shared" si="28"/>
        <v>0</v>
      </c>
      <c r="T456" s="8">
        <f t="shared" si="37"/>
        <v>0</v>
      </c>
      <c r="U456" s="8">
        <v>0</v>
      </c>
      <c r="V456" s="43"/>
    </row>
    <row r="457" spans="1:22" ht="36">
      <c r="A457" s="15"/>
      <c r="B457" s="18" t="s">
        <v>480</v>
      </c>
      <c r="C457" s="24" t="s">
        <v>461</v>
      </c>
      <c r="D457" s="8">
        <v>0.35003383140000005</v>
      </c>
      <c r="E457" s="8">
        <v>0</v>
      </c>
      <c r="F457" s="8">
        <v>0</v>
      </c>
      <c r="G457" s="8">
        <v>0</v>
      </c>
      <c r="H457" s="8">
        <f t="shared" si="35"/>
        <v>0</v>
      </c>
      <c r="I457" s="8">
        <f t="shared" si="36"/>
        <v>0</v>
      </c>
      <c r="J457" s="8">
        <v>0</v>
      </c>
      <c r="K457" s="8">
        <v>0</v>
      </c>
      <c r="L457" s="8">
        <v>0</v>
      </c>
      <c r="M457" s="8">
        <v>0</v>
      </c>
      <c r="N457" s="8">
        <v>0</v>
      </c>
      <c r="O457" s="8">
        <v>0</v>
      </c>
      <c r="P457" s="8">
        <v>0</v>
      </c>
      <c r="Q457" s="8">
        <v>0</v>
      </c>
      <c r="R457" s="8">
        <f t="shared" si="27"/>
        <v>0</v>
      </c>
      <c r="S457" s="8">
        <f t="shared" si="28"/>
        <v>0</v>
      </c>
      <c r="T457" s="8">
        <f t="shared" si="37"/>
        <v>0</v>
      </c>
      <c r="U457" s="8">
        <v>0</v>
      </c>
      <c r="V457" s="43"/>
    </row>
    <row r="458" spans="1:22" ht="12">
      <c r="A458" s="15"/>
      <c r="B458" s="17" t="s">
        <v>149</v>
      </c>
      <c r="C458" s="24"/>
      <c r="D458" s="8">
        <v>0</v>
      </c>
      <c r="E458" s="8">
        <v>0</v>
      </c>
      <c r="F458" s="8">
        <v>0</v>
      </c>
      <c r="G458" s="8">
        <v>0</v>
      </c>
      <c r="H458" s="8">
        <f t="shared" si="35"/>
        <v>0</v>
      </c>
      <c r="I458" s="8">
        <f t="shared" si="36"/>
        <v>0</v>
      </c>
      <c r="J458" s="8">
        <v>0</v>
      </c>
      <c r="K458" s="8">
        <v>0</v>
      </c>
      <c r="L458" s="8">
        <v>0</v>
      </c>
      <c r="M458" s="8">
        <v>0</v>
      </c>
      <c r="N458" s="8">
        <v>0</v>
      </c>
      <c r="O458" s="8">
        <v>0</v>
      </c>
      <c r="P458" s="8">
        <v>0</v>
      </c>
      <c r="Q458" s="8">
        <v>0</v>
      </c>
      <c r="R458" s="8">
        <f t="shared" si="27"/>
        <v>0</v>
      </c>
      <c r="S458" s="8">
        <f t="shared" si="28"/>
        <v>0</v>
      </c>
      <c r="T458" s="8">
        <f t="shared" si="37"/>
        <v>0</v>
      </c>
      <c r="U458" s="8">
        <v>0</v>
      </c>
      <c r="V458" s="43"/>
    </row>
    <row r="459" spans="1:22" ht="36">
      <c r="A459" s="15"/>
      <c r="B459" s="18" t="s">
        <v>481</v>
      </c>
      <c r="C459" s="24" t="s">
        <v>461</v>
      </c>
      <c r="D459" s="8">
        <v>0</v>
      </c>
      <c r="E459" s="8">
        <v>0</v>
      </c>
      <c r="F459" s="8">
        <v>0</v>
      </c>
      <c r="G459" s="8">
        <v>0</v>
      </c>
      <c r="H459" s="8">
        <f t="shared" si="35"/>
        <v>0</v>
      </c>
      <c r="I459" s="8">
        <f t="shared" si="36"/>
        <v>0</v>
      </c>
      <c r="J459" s="8">
        <v>0</v>
      </c>
      <c r="K459" s="8">
        <v>0</v>
      </c>
      <c r="L459" s="8">
        <v>0</v>
      </c>
      <c r="M459" s="8">
        <v>0</v>
      </c>
      <c r="N459" s="8">
        <v>0</v>
      </c>
      <c r="O459" s="8">
        <v>0</v>
      </c>
      <c r="P459" s="8">
        <v>0</v>
      </c>
      <c r="Q459" s="8">
        <v>0</v>
      </c>
      <c r="R459" s="8">
        <f t="shared" si="27"/>
        <v>0</v>
      </c>
      <c r="S459" s="8">
        <f t="shared" si="28"/>
        <v>0</v>
      </c>
      <c r="T459" s="8">
        <f t="shared" si="37"/>
        <v>0</v>
      </c>
      <c r="U459" s="8">
        <v>0</v>
      </c>
      <c r="V459" s="43"/>
    </row>
    <row r="460" spans="1:22" ht="12">
      <c r="A460" s="15"/>
      <c r="B460" s="28" t="s">
        <v>482</v>
      </c>
      <c r="C460" s="24" t="s">
        <v>461</v>
      </c>
      <c r="D460" s="8">
        <v>0.5204486243776001</v>
      </c>
      <c r="E460" s="8">
        <v>0</v>
      </c>
      <c r="F460" s="8">
        <v>0</v>
      </c>
      <c r="G460" s="8">
        <v>0</v>
      </c>
      <c r="H460" s="8">
        <f t="shared" si="35"/>
        <v>0</v>
      </c>
      <c r="I460" s="8">
        <f t="shared" si="36"/>
        <v>0</v>
      </c>
      <c r="J460" s="8">
        <v>0</v>
      </c>
      <c r="K460" s="8">
        <v>0</v>
      </c>
      <c r="L460" s="8">
        <v>0</v>
      </c>
      <c r="M460" s="8">
        <v>0</v>
      </c>
      <c r="N460" s="8">
        <v>0</v>
      </c>
      <c r="O460" s="8">
        <v>0</v>
      </c>
      <c r="P460" s="8">
        <v>0</v>
      </c>
      <c r="Q460" s="8">
        <v>0</v>
      </c>
      <c r="R460" s="8">
        <f t="shared" si="27"/>
        <v>0</v>
      </c>
      <c r="S460" s="8">
        <f t="shared" si="28"/>
        <v>0</v>
      </c>
      <c r="T460" s="8">
        <f t="shared" si="37"/>
        <v>0</v>
      </c>
      <c r="U460" s="8">
        <v>0</v>
      </c>
      <c r="V460" s="43"/>
    </row>
    <row r="461" spans="1:22" ht="12">
      <c r="A461" s="15"/>
      <c r="B461" s="28" t="s">
        <v>483</v>
      </c>
      <c r="C461" s="24" t="s">
        <v>461</v>
      </c>
      <c r="D461" s="8">
        <v>0.424283432</v>
      </c>
      <c r="E461" s="8">
        <v>0</v>
      </c>
      <c r="F461" s="8">
        <v>0</v>
      </c>
      <c r="G461" s="8">
        <v>0</v>
      </c>
      <c r="H461" s="8">
        <f t="shared" si="35"/>
        <v>0</v>
      </c>
      <c r="I461" s="8">
        <f t="shared" si="36"/>
        <v>0</v>
      </c>
      <c r="J461" s="8">
        <v>0</v>
      </c>
      <c r="K461" s="8">
        <v>0</v>
      </c>
      <c r="L461" s="8">
        <v>0</v>
      </c>
      <c r="M461" s="8">
        <v>0</v>
      </c>
      <c r="N461" s="8">
        <v>0</v>
      </c>
      <c r="O461" s="8">
        <v>0</v>
      </c>
      <c r="P461" s="8">
        <v>0</v>
      </c>
      <c r="Q461" s="8">
        <v>0</v>
      </c>
      <c r="R461" s="8">
        <f t="shared" si="27"/>
        <v>0</v>
      </c>
      <c r="S461" s="8">
        <f t="shared" si="28"/>
        <v>0</v>
      </c>
      <c r="T461" s="8">
        <f t="shared" si="37"/>
        <v>0</v>
      </c>
      <c r="U461" s="8">
        <v>0</v>
      </c>
      <c r="V461" s="43"/>
    </row>
    <row r="462" spans="1:22" ht="12">
      <c r="A462" s="15" t="s">
        <v>164</v>
      </c>
      <c r="B462" s="30" t="s">
        <v>151</v>
      </c>
      <c r="C462" s="38" t="s">
        <v>32</v>
      </c>
      <c r="D462" s="8">
        <v>6.006544000000002</v>
      </c>
      <c r="E462" s="8">
        <v>0</v>
      </c>
      <c r="F462" s="8">
        <v>0</v>
      </c>
      <c r="G462" s="8">
        <v>0</v>
      </c>
      <c r="H462" s="8">
        <f t="shared" si="35"/>
        <v>0</v>
      </c>
      <c r="I462" s="8">
        <f t="shared" si="36"/>
        <v>0</v>
      </c>
      <c r="J462" s="8">
        <v>0</v>
      </c>
      <c r="K462" s="8">
        <v>0</v>
      </c>
      <c r="L462" s="8">
        <v>0</v>
      </c>
      <c r="M462" s="8">
        <v>0</v>
      </c>
      <c r="N462" s="8">
        <v>0</v>
      </c>
      <c r="O462" s="8">
        <v>0</v>
      </c>
      <c r="P462" s="8">
        <v>0</v>
      </c>
      <c r="Q462" s="8">
        <v>0</v>
      </c>
      <c r="R462" s="8">
        <f t="shared" si="27"/>
        <v>0</v>
      </c>
      <c r="S462" s="8">
        <f t="shared" si="28"/>
        <v>0</v>
      </c>
      <c r="T462" s="8">
        <f t="shared" si="37"/>
        <v>0</v>
      </c>
      <c r="U462" s="8">
        <v>0</v>
      </c>
      <c r="V462" s="43"/>
    </row>
    <row r="463" spans="1:22" ht="12">
      <c r="A463" s="15" t="s">
        <v>165</v>
      </c>
      <c r="B463" s="30" t="s">
        <v>152</v>
      </c>
      <c r="C463" s="37" t="s">
        <v>484</v>
      </c>
      <c r="D463" s="8">
        <v>6.006544000000002</v>
      </c>
      <c r="E463" s="8">
        <v>0</v>
      </c>
      <c r="F463" s="8">
        <v>0</v>
      </c>
      <c r="G463" s="8">
        <v>0</v>
      </c>
      <c r="H463" s="8">
        <f t="shared" si="35"/>
        <v>0</v>
      </c>
      <c r="I463" s="8">
        <f t="shared" si="36"/>
        <v>0</v>
      </c>
      <c r="J463" s="8">
        <v>0</v>
      </c>
      <c r="K463" s="8">
        <v>0</v>
      </c>
      <c r="L463" s="8">
        <v>0</v>
      </c>
      <c r="M463" s="8">
        <v>0</v>
      </c>
      <c r="N463" s="8">
        <v>0</v>
      </c>
      <c r="O463" s="8">
        <v>0</v>
      </c>
      <c r="P463" s="8">
        <v>0</v>
      </c>
      <c r="Q463" s="8">
        <v>0</v>
      </c>
      <c r="R463" s="8">
        <f t="shared" si="27"/>
        <v>0</v>
      </c>
      <c r="S463" s="8">
        <f t="shared" si="28"/>
        <v>0</v>
      </c>
      <c r="T463" s="8">
        <f t="shared" si="37"/>
        <v>0</v>
      </c>
      <c r="U463" s="8">
        <v>0</v>
      </c>
      <c r="V463" s="43"/>
    </row>
    <row r="464" spans="1:22" ht="12">
      <c r="A464" s="24"/>
      <c r="B464" s="17" t="s">
        <v>173</v>
      </c>
      <c r="C464" s="24"/>
      <c r="D464" s="8">
        <v>0</v>
      </c>
      <c r="E464" s="8">
        <v>0</v>
      </c>
      <c r="F464" s="8">
        <v>0</v>
      </c>
      <c r="G464" s="8">
        <v>0</v>
      </c>
      <c r="H464" s="8">
        <f t="shared" si="35"/>
        <v>0</v>
      </c>
      <c r="I464" s="8">
        <f t="shared" si="36"/>
        <v>0</v>
      </c>
      <c r="J464" s="8">
        <v>0</v>
      </c>
      <c r="K464" s="8">
        <v>0</v>
      </c>
      <c r="L464" s="8">
        <v>0</v>
      </c>
      <c r="M464" s="8">
        <v>0</v>
      </c>
      <c r="N464" s="8">
        <v>0</v>
      </c>
      <c r="O464" s="8">
        <v>0</v>
      </c>
      <c r="P464" s="8">
        <v>0</v>
      </c>
      <c r="Q464" s="8">
        <v>0</v>
      </c>
      <c r="R464" s="8">
        <f t="shared" si="27"/>
        <v>0</v>
      </c>
      <c r="S464" s="8">
        <f t="shared" si="28"/>
        <v>0</v>
      </c>
      <c r="T464" s="8">
        <f t="shared" si="37"/>
        <v>0</v>
      </c>
      <c r="U464" s="8">
        <v>0</v>
      </c>
      <c r="V464" s="43"/>
    </row>
    <row r="465" spans="1:22" ht="12">
      <c r="A465" s="24"/>
      <c r="B465" s="17" t="s">
        <v>123</v>
      </c>
      <c r="C465" s="24"/>
      <c r="D465" s="8">
        <v>0</v>
      </c>
      <c r="E465" s="8">
        <v>0</v>
      </c>
      <c r="F465" s="8">
        <v>0</v>
      </c>
      <c r="G465" s="8">
        <v>0</v>
      </c>
      <c r="H465" s="8">
        <f t="shared" si="35"/>
        <v>0</v>
      </c>
      <c r="I465" s="8">
        <f t="shared" si="36"/>
        <v>0</v>
      </c>
      <c r="J465" s="8">
        <v>0</v>
      </c>
      <c r="K465" s="8">
        <v>0</v>
      </c>
      <c r="L465" s="8">
        <v>0</v>
      </c>
      <c r="M465" s="8">
        <v>0</v>
      </c>
      <c r="N465" s="8">
        <v>0</v>
      </c>
      <c r="O465" s="8">
        <v>0</v>
      </c>
      <c r="P465" s="8">
        <v>0</v>
      </c>
      <c r="Q465" s="8">
        <v>0</v>
      </c>
      <c r="R465" s="8">
        <f t="shared" si="27"/>
        <v>0</v>
      </c>
      <c r="S465" s="8">
        <f t="shared" si="28"/>
        <v>0</v>
      </c>
      <c r="T465" s="8">
        <f t="shared" si="37"/>
        <v>0</v>
      </c>
      <c r="U465" s="8">
        <v>0</v>
      </c>
      <c r="V465" s="43"/>
    </row>
    <row r="466" spans="1:22" ht="12">
      <c r="A466" s="24"/>
      <c r="B466" s="31" t="s">
        <v>485</v>
      </c>
      <c r="C466" s="24" t="s">
        <v>484</v>
      </c>
      <c r="D466" s="8">
        <v>0.074873</v>
      </c>
      <c r="E466" s="8">
        <v>0</v>
      </c>
      <c r="F466" s="8">
        <v>0</v>
      </c>
      <c r="G466" s="8">
        <v>0</v>
      </c>
      <c r="H466" s="8">
        <f t="shared" si="35"/>
        <v>0</v>
      </c>
      <c r="I466" s="8">
        <f t="shared" si="36"/>
        <v>0</v>
      </c>
      <c r="J466" s="8">
        <v>0</v>
      </c>
      <c r="K466" s="8">
        <v>0</v>
      </c>
      <c r="L466" s="8">
        <v>0</v>
      </c>
      <c r="M466" s="8">
        <v>0</v>
      </c>
      <c r="N466" s="8">
        <v>0</v>
      </c>
      <c r="O466" s="8">
        <v>0</v>
      </c>
      <c r="P466" s="8">
        <v>0</v>
      </c>
      <c r="Q466" s="8">
        <v>0</v>
      </c>
      <c r="R466" s="8">
        <f t="shared" si="27"/>
        <v>0</v>
      </c>
      <c r="S466" s="8">
        <f t="shared" si="28"/>
        <v>0</v>
      </c>
      <c r="T466" s="8">
        <f t="shared" si="37"/>
        <v>0</v>
      </c>
      <c r="U466" s="8">
        <v>0</v>
      </c>
      <c r="V466" s="43"/>
    </row>
    <row r="467" spans="1:22" ht="12">
      <c r="A467" s="24"/>
      <c r="B467" s="31" t="s">
        <v>486</v>
      </c>
      <c r="C467" s="24" t="s">
        <v>484</v>
      </c>
      <c r="D467" s="8">
        <v>0.074873</v>
      </c>
      <c r="E467" s="8">
        <v>0</v>
      </c>
      <c r="F467" s="8">
        <v>0</v>
      </c>
      <c r="G467" s="8">
        <v>0</v>
      </c>
      <c r="H467" s="8">
        <f aca="true" t="shared" si="38" ref="H467:H493">J467+L467+N467+P467</f>
        <v>0</v>
      </c>
      <c r="I467" s="8">
        <f aca="true" t="shared" si="39" ref="I467:I493">K467+M467+O467+Q467</f>
        <v>0</v>
      </c>
      <c r="J467" s="8">
        <v>0</v>
      </c>
      <c r="K467" s="8">
        <v>0</v>
      </c>
      <c r="L467" s="8">
        <v>0</v>
      </c>
      <c r="M467" s="8">
        <v>0</v>
      </c>
      <c r="N467" s="8">
        <v>0</v>
      </c>
      <c r="O467" s="8">
        <v>0</v>
      </c>
      <c r="P467" s="8">
        <v>0</v>
      </c>
      <c r="Q467" s="8">
        <v>0</v>
      </c>
      <c r="R467" s="8">
        <f t="shared" si="27"/>
        <v>0</v>
      </c>
      <c r="S467" s="8">
        <f t="shared" si="28"/>
        <v>0</v>
      </c>
      <c r="T467" s="8">
        <f aca="true" t="shared" si="40" ref="T467:T493">I467-H467</f>
        <v>0</v>
      </c>
      <c r="U467" s="8">
        <v>0</v>
      </c>
      <c r="V467" s="43"/>
    </row>
    <row r="468" spans="1:22" ht="12">
      <c r="A468" s="24"/>
      <c r="B468" s="31" t="s">
        <v>487</v>
      </c>
      <c r="C468" s="24" t="s">
        <v>484</v>
      </c>
      <c r="D468" s="8">
        <v>0.208168</v>
      </c>
      <c r="E468" s="8">
        <v>0</v>
      </c>
      <c r="F468" s="8">
        <v>0</v>
      </c>
      <c r="G468" s="8">
        <v>0</v>
      </c>
      <c r="H468" s="8">
        <f t="shared" si="38"/>
        <v>0</v>
      </c>
      <c r="I468" s="8">
        <f t="shared" si="39"/>
        <v>0</v>
      </c>
      <c r="J468" s="8">
        <v>0</v>
      </c>
      <c r="K468" s="8">
        <v>0</v>
      </c>
      <c r="L468" s="8">
        <v>0</v>
      </c>
      <c r="M468" s="8">
        <v>0</v>
      </c>
      <c r="N468" s="8">
        <v>0</v>
      </c>
      <c r="O468" s="8">
        <v>0</v>
      </c>
      <c r="P468" s="8">
        <v>0</v>
      </c>
      <c r="Q468" s="8">
        <v>0</v>
      </c>
      <c r="R468" s="8">
        <f t="shared" si="27"/>
        <v>0</v>
      </c>
      <c r="S468" s="8">
        <f t="shared" si="28"/>
        <v>0</v>
      </c>
      <c r="T468" s="8">
        <f t="shared" si="40"/>
        <v>0</v>
      </c>
      <c r="U468" s="8">
        <v>0</v>
      </c>
      <c r="V468" s="43"/>
    </row>
    <row r="469" spans="1:22" ht="12">
      <c r="A469" s="24"/>
      <c r="B469" s="31" t="s">
        <v>488</v>
      </c>
      <c r="C469" s="24" t="s">
        <v>484</v>
      </c>
      <c r="D469" s="8">
        <v>0.149746</v>
      </c>
      <c r="E469" s="8">
        <v>0</v>
      </c>
      <c r="F469" s="8">
        <v>0</v>
      </c>
      <c r="G469" s="8">
        <v>0</v>
      </c>
      <c r="H469" s="8">
        <f t="shared" si="38"/>
        <v>0</v>
      </c>
      <c r="I469" s="8">
        <f t="shared" si="39"/>
        <v>0</v>
      </c>
      <c r="J469" s="8">
        <v>0</v>
      </c>
      <c r="K469" s="8">
        <v>0</v>
      </c>
      <c r="L469" s="8">
        <v>0</v>
      </c>
      <c r="M469" s="8">
        <v>0</v>
      </c>
      <c r="N469" s="8">
        <v>0</v>
      </c>
      <c r="O469" s="8">
        <v>0</v>
      </c>
      <c r="P469" s="8">
        <v>0</v>
      </c>
      <c r="Q469" s="8">
        <v>0</v>
      </c>
      <c r="R469" s="8">
        <f t="shared" si="27"/>
        <v>0</v>
      </c>
      <c r="S469" s="8">
        <f t="shared" si="28"/>
        <v>0</v>
      </c>
      <c r="T469" s="8">
        <f t="shared" si="40"/>
        <v>0</v>
      </c>
      <c r="U469" s="8">
        <v>0</v>
      </c>
      <c r="V469" s="43"/>
    </row>
    <row r="470" spans="1:22" ht="12">
      <c r="A470" s="24"/>
      <c r="B470" s="31" t="s">
        <v>489</v>
      </c>
      <c r="C470" s="24" t="s">
        <v>484</v>
      </c>
      <c r="D470" s="8">
        <v>0.224619</v>
      </c>
      <c r="E470" s="8">
        <v>0</v>
      </c>
      <c r="F470" s="8">
        <v>0</v>
      </c>
      <c r="G470" s="8">
        <v>0</v>
      </c>
      <c r="H470" s="8">
        <f t="shared" si="38"/>
        <v>0</v>
      </c>
      <c r="I470" s="8">
        <f t="shared" si="39"/>
        <v>0</v>
      </c>
      <c r="J470" s="8">
        <v>0</v>
      </c>
      <c r="K470" s="8">
        <v>0</v>
      </c>
      <c r="L470" s="8">
        <v>0</v>
      </c>
      <c r="M470" s="8">
        <v>0</v>
      </c>
      <c r="N470" s="8">
        <v>0</v>
      </c>
      <c r="O470" s="8">
        <v>0</v>
      </c>
      <c r="P470" s="8">
        <v>0</v>
      </c>
      <c r="Q470" s="8">
        <v>0</v>
      </c>
      <c r="R470" s="8">
        <f t="shared" si="27"/>
        <v>0</v>
      </c>
      <c r="S470" s="8">
        <f t="shared" si="28"/>
        <v>0</v>
      </c>
      <c r="T470" s="8">
        <f t="shared" si="40"/>
        <v>0</v>
      </c>
      <c r="U470" s="8">
        <v>0</v>
      </c>
      <c r="V470" s="43"/>
    </row>
    <row r="471" spans="1:22" ht="24">
      <c r="A471" s="24"/>
      <c r="B471" s="31" t="s">
        <v>490</v>
      </c>
      <c r="C471" s="24" t="s">
        <v>484</v>
      </c>
      <c r="D471" s="8">
        <v>0.524111</v>
      </c>
      <c r="E471" s="8">
        <v>0</v>
      </c>
      <c r="F471" s="8">
        <v>0</v>
      </c>
      <c r="G471" s="8">
        <v>0</v>
      </c>
      <c r="H471" s="8">
        <f t="shared" si="38"/>
        <v>0</v>
      </c>
      <c r="I471" s="8">
        <f t="shared" si="39"/>
        <v>0</v>
      </c>
      <c r="J471" s="8">
        <v>0</v>
      </c>
      <c r="K471" s="8">
        <v>0</v>
      </c>
      <c r="L471" s="8">
        <v>0</v>
      </c>
      <c r="M471" s="8">
        <v>0</v>
      </c>
      <c r="N471" s="8">
        <v>0</v>
      </c>
      <c r="O471" s="8">
        <v>0</v>
      </c>
      <c r="P471" s="8">
        <v>0</v>
      </c>
      <c r="Q471" s="8">
        <v>0</v>
      </c>
      <c r="R471" s="8">
        <f t="shared" si="27"/>
        <v>0</v>
      </c>
      <c r="S471" s="8">
        <f t="shared" si="28"/>
        <v>0</v>
      </c>
      <c r="T471" s="8">
        <f t="shared" si="40"/>
        <v>0</v>
      </c>
      <c r="U471" s="8">
        <v>0</v>
      </c>
      <c r="V471" s="43"/>
    </row>
    <row r="472" spans="1:22" ht="12">
      <c r="A472" s="24"/>
      <c r="B472" s="17" t="s">
        <v>148</v>
      </c>
      <c r="C472" s="24"/>
      <c r="D472" s="8">
        <v>0</v>
      </c>
      <c r="E472" s="8">
        <v>0</v>
      </c>
      <c r="F472" s="8">
        <v>0</v>
      </c>
      <c r="G472" s="8">
        <v>0</v>
      </c>
      <c r="H472" s="8">
        <f t="shared" si="38"/>
        <v>0</v>
      </c>
      <c r="I472" s="8">
        <f t="shared" si="39"/>
        <v>0</v>
      </c>
      <c r="J472" s="8">
        <v>0</v>
      </c>
      <c r="K472" s="8">
        <v>0</v>
      </c>
      <c r="L472" s="8">
        <v>0</v>
      </c>
      <c r="M472" s="8">
        <v>0</v>
      </c>
      <c r="N472" s="8">
        <v>0</v>
      </c>
      <c r="O472" s="8">
        <v>0</v>
      </c>
      <c r="P472" s="8">
        <v>0</v>
      </c>
      <c r="Q472" s="8">
        <v>0</v>
      </c>
      <c r="R472" s="8">
        <f t="shared" si="27"/>
        <v>0</v>
      </c>
      <c r="S472" s="8">
        <f t="shared" si="28"/>
        <v>0</v>
      </c>
      <c r="T472" s="8">
        <f t="shared" si="40"/>
        <v>0</v>
      </c>
      <c r="U472" s="8">
        <v>0</v>
      </c>
      <c r="V472" s="43"/>
    </row>
    <row r="473" spans="1:22" ht="12">
      <c r="A473" s="24"/>
      <c r="B473" s="31" t="s">
        <v>491</v>
      </c>
      <c r="C473" s="24" t="s">
        <v>484</v>
      </c>
      <c r="D473" s="8">
        <v>1.085128</v>
      </c>
      <c r="E473" s="8">
        <v>0</v>
      </c>
      <c r="F473" s="8">
        <v>0</v>
      </c>
      <c r="G473" s="8">
        <v>0</v>
      </c>
      <c r="H473" s="8">
        <f t="shared" si="38"/>
        <v>0</v>
      </c>
      <c r="I473" s="8">
        <f t="shared" si="39"/>
        <v>0</v>
      </c>
      <c r="J473" s="8">
        <v>0</v>
      </c>
      <c r="K473" s="8">
        <v>0</v>
      </c>
      <c r="L473" s="8">
        <v>0</v>
      </c>
      <c r="M473" s="8">
        <v>0</v>
      </c>
      <c r="N473" s="8">
        <v>0</v>
      </c>
      <c r="O473" s="8">
        <v>0</v>
      </c>
      <c r="P473" s="8">
        <v>0</v>
      </c>
      <c r="Q473" s="8">
        <v>0</v>
      </c>
      <c r="R473" s="8">
        <f t="shared" si="27"/>
        <v>0</v>
      </c>
      <c r="S473" s="8">
        <f t="shared" si="28"/>
        <v>0</v>
      </c>
      <c r="T473" s="8">
        <f t="shared" si="40"/>
        <v>0</v>
      </c>
      <c r="U473" s="8">
        <v>0</v>
      </c>
      <c r="V473" s="43"/>
    </row>
    <row r="474" spans="1:22" ht="12">
      <c r="A474" s="24"/>
      <c r="B474" s="17" t="s">
        <v>90</v>
      </c>
      <c r="C474" s="24"/>
      <c r="D474" s="8">
        <v>0</v>
      </c>
      <c r="E474" s="8">
        <v>0</v>
      </c>
      <c r="F474" s="8">
        <v>0</v>
      </c>
      <c r="G474" s="8">
        <v>0</v>
      </c>
      <c r="H474" s="8">
        <f t="shared" si="38"/>
        <v>0</v>
      </c>
      <c r="I474" s="8">
        <f t="shared" si="39"/>
        <v>0</v>
      </c>
      <c r="J474" s="8">
        <v>0</v>
      </c>
      <c r="K474" s="8">
        <v>0</v>
      </c>
      <c r="L474" s="8">
        <v>0</v>
      </c>
      <c r="M474" s="8">
        <v>0</v>
      </c>
      <c r="N474" s="8">
        <v>0</v>
      </c>
      <c r="O474" s="8">
        <v>0</v>
      </c>
      <c r="P474" s="8">
        <v>0</v>
      </c>
      <c r="Q474" s="8">
        <v>0</v>
      </c>
      <c r="R474" s="8">
        <f t="shared" si="27"/>
        <v>0</v>
      </c>
      <c r="S474" s="8">
        <f t="shared" si="28"/>
        <v>0</v>
      </c>
      <c r="T474" s="8">
        <f t="shared" si="40"/>
        <v>0</v>
      </c>
      <c r="U474" s="8">
        <v>0</v>
      </c>
      <c r="V474" s="43"/>
    </row>
    <row r="475" spans="1:22" ht="24">
      <c r="A475" s="24"/>
      <c r="B475" s="31" t="s">
        <v>492</v>
      </c>
      <c r="C475" s="24" t="s">
        <v>484</v>
      </c>
      <c r="D475" s="8">
        <v>0.624504</v>
      </c>
      <c r="E475" s="8">
        <v>0</v>
      </c>
      <c r="F475" s="8">
        <v>0</v>
      </c>
      <c r="G475" s="8">
        <v>0</v>
      </c>
      <c r="H475" s="8">
        <f t="shared" si="38"/>
        <v>0</v>
      </c>
      <c r="I475" s="8">
        <f t="shared" si="39"/>
        <v>0</v>
      </c>
      <c r="J475" s="8">
        <v>0</v>
      </c>
      <c r="K475" s="8">
        <v>0</v>
      </c>
      <c r="L475" s="8">
        <v>0</v>
      </c>
      <c r="M475" s="8">
        <v>0</v>
      </c>
      <c r="N475" s="8">
        <v>0</v>
      </c>
      <c r="O475" s="8">
        <v>0</v>
      </c>
      <c r="P475" s="8">
        <v>0</v>
      </c>
      <c r="Q475" s="8">
        <v>0</v>
      </c>
      <c r="R475" s="8">
        <f t="shared" si="27"/>
        <v>0</v>
      </c>
      <c r="S475" s="8">
        <f t="shared" si="28"/>
        <v>0</v>
      </c>
      <c r="T475" s="8">
        <f t="shared" si="40"/>
        <v>0</v>
      </c>
      <c r="U475" s="8">
        <v>0</v>
      </c>
      <c r="V475" s="43"/>
    </row>
    <row r="476" spans="1:22" ht="24">
      <c r="A476" s="24"/>
      <c r="B476" s="31" t="s">
        <v>493</v>
      </c>
      <c r="C476" s="24" t="s">
        <v>484</v>
      </c>
      <c r="D476" s="8">
        <v>0.374365</v>
      </c>
      <c r="E476" s="8">
        <v>0</v>
      </c>
      <c r="F476" s="8">
        <v>0</v>
      </c>
      <c r="G476" s="8">
        <v>0</v>
      </c>
      <c r="H476" s="8">
        <f t="shared" si="38"/>
        <v>0</v>
      </c>
      <c r="I476" s="8">
        <f t="shared" si="39"/>
        <v>0</v>
      </c>
      <c r="J476" s="8">
        <v>0</v>
      </c>
      <c r="K476" s="8">
        <v>0</v>
      </c>
      <c r="L476" s="8">
        <v>0</v>
      </c>
      <c r="M476" s="8">
        <v>0</v>
      </c>
      <c r="N476" s="8">
        <v>0</v>
      </c>
      <c r="O476" s="8">
        <v>0</v>
      </c>
      <c r="P476" s="8">
        <v>0</v>
      </c>
      <c r="Q476" s="8">
        <v>0</v>
      </c>
      <c r="R476" s="8">
        <f t="shared" si="27"/>
        <v>0</v>
      </c>
      <c r="S476" s="8">
        <f t="shared" si="28"/>
        <v>0</v>
      </c>
      <c r="T476" s="8">
        <f t="shared" si="40"/>
        <v>0</v>
      </c>
      <c r="U476" s="8">
        <v>0</v>
      </c>
      <c r="V476" s="43"/>
    </row>
    <row r="477" spans="1:22" ht="12">
      <c r="A477" s="24"/>
      <c r="B477" s="17" t="s">
        <v>145</v>
      </c>
      <c r="C477" s="24"/>
      <c r="D477" s="8">
        <v>0</v>
      </c>
      <c r="E477" s="8">
        <v>0</v>
      </c>
      <c r="F477" s="8">
        <v>0</v>
      </c>
      <c r="G477" s="8">
        <v>0</v>
      </c>
      <c r="H477" s="8">
        <f t="shared" si="38"/>
        <v>0</v>
      </c>
      <c r="I477" s="8">
        <f t="shared" si="39"/>
        <v>0</v>
      </c>
      <c r="J477" s="8">
        <v>0</v>
      </c>
      <c r="K477" s="8">
        <v>0</v>
      </c>
      <c r="L477" s="8">
        <v>0</v>
      </c>
      <c r="M477" s="8">
        <v>0</v>
      </c>
      <c r="N477" s="8">
        <v>0</v>
      </c>
      <c r="O477" s="8">
        <v>0</v>
      </c>
      <c r="P477" s="8">
        <v>0</v>
      </c>
      <c r="Q477" s="8">
        <v>0</v>
      </c>
      <c r="R477" s="8">
        <f t="shared" si="27"/>
        <v>0</v>
      </c>
      <c r="S477" s="8">
        <f t="shared" si="28"/>
        <v>0</v>
      </c>
      <c r="T477" s="8">
        <f t="shared" si="40"/>
        <v>0</v>
      </c>
      <c r="U477" s="8">
        <v>0</v>
      </c>
      <c r="V477" s="43"/>
    </row>
    <row r="478" spans="1:22" ht="12">
      <c r="A478" s="24"/>
      <c r="B478" s="31" t="s">
        <v>494</v>
      </c>
      <c r="C478" s="24" t="s">
        <v>484</v>
      </c>
      <c r="D478" s="8">
        <v>0.149746</v>
      </c>
      <c r="E478" s="8">
        <v>0</v>
      </c>
      <c r="F478" s="8">
        <v>0</v>
      </c>
      <c r="G478" s="8">
        <v>0</v>
      </c>
      <c r="H478" s="8">
        <f t="shared" si="38"/>
        <v>0</v>
      </c>
      <c r="I478" s="8">
        <f t="shared" si="39"/>
        <v>0</v>
      </c>
      <c r="J478" s="8">
        <v>0</v>
      </c>
      <c r="K478" s="8">
        <v>0</v>
      </c>
      <c r="L478" s="8">
        <v>0</v>
      </c>
      <c r="M478" s="8">
        <v>0</v>
      </c>
      <c r="N478" s="8">
        <v>0</v>
      </c>
      <c r="O478" s="8">
        <v>0</v>
      </c>
      <c r="P478" s="8">
        <v>0</v>
      </c>
      <c r="Q478" s="8">
        <v>0</v>
      </c>
      <c r="R478" s="8">
        <f t="shared" si="27"/>
        <v>0</v>
      </c>
      <c r="S478" s="8">
        <f t="shared" si="28"/>
        <v>0</v>
      </c>
      <c r="T478" s="8">
        <f t="shared" si="40"/>
        <v>0</v>
      </c>
      <c r="U478" s="8">
        <v>0</v>
      </c>
      <c r="V478" s="43"/>
    </row>
    <row r="479" spans="1:22" ht="12">
      <c r="A479" s="24"/>
      <c r="B479" s="31" t="s">
        <v>495</v>
      </c>
      <c r="C479" s="24" t="s">
        <v>484</v>
      </c>
      <c r="D479" s="8">
        <v>0.074873</v>
      </c>
      <c r="E479" s="8">
        <v>0</v>
      </c>
      <c r="F479" s="8">
        <v>0</v>
      </c>
      <c r="G479" s="8">
        <v>0</v>
      </c>
      <c r="H479" s="8">
        <f t="shared" si="38"/>
        <v>0</v>
      </c>
      <c r="I479" s="8">
        <f t="shared" si="39"/>
        <v>0</v>
      </c>
      <c r="J479" s="8">
        <v>0</v>
      </c>
      <c r="K479" s="8">
        <v>0</v>
      </c>
      <c r="L479" s="8">
        <v>0</v>
      </c>
      <c r="M479" s="8">
        <v>0</v>
      </c>
      <c r="N479" s="8">
        <v>0</v>
      </c>
      <c r="O479" s="8">
        <v>0</v>
      </c>
      <c r="P479" s="8">
        <v>0</v>
      </c>
      <c r="Q479" s="8">
        <v>0</v>
      </c>
      <c r="R479" s="8">
        <f t="shared" si="27"/>
        <v>0</v>
      </c>
      <c r="S479" s="8">
        <f t="shared" si="28"/>
        <v>0</v>
      </c>
      <c r="T479" s="8">
        <f t="shared" si="40"/>
        <v>0</v>
      </c>
      <c r="U479" s="8">
        <v>0</v>
      </c>
      <c r="V479" s="43"/>
    </row>
    <row r="480" spans="1:22" ht="12">
      <c r="A480" s="24"/>
      <c r="B480" s="31" t="s">
        <v>496</v>
      </c>
      <c r="C480" s="24" t="s">
        <v>484</v>
      </c>
      <c r="D480" s="8">
        <v>0.271282</v>
      </c>
      <c r="E480" s="8">
        <v>0</v>
      </c>
      <c r="F480" s="8">
        <v>0</v>
      </c>
      <c r="G480" s="8">
        <v>0</v>
      </c>
      <c r="H480" s="8">
        <f t="shared" si="38"/>
        <v>0</v>
      </c>
      <c r="I480" s="8">
        <f t="shared" si="39"/>
        <v>0</v>
      </c>
      <c r="J480" s="8">
        <v>0</v>
      </c>
      <c r="K480" s="8">
        <v>0</v>
      </c>
      <c r="L480" s="8">
        <v>0</v>
      </c>
      <c r="M480" s="8">
        <v>0</v>
      </c>
      <c r="N480" s="8">
        <v>0</v>
      </c>
      <c r="O480" s="8">
        <v>0</v>
      </c>
      <c r="P480" s="8">
        <v>0</v>
      </c>
      <c r="Q480" s="8">
        <v>0</v>
      </c>
      <c r="R480" s="8">
        <f t="shared" si="27"/>
        <v>0</v>
      </c>
      <c r="S480" s="8">
        <f t="shared" si="28"/>
        <v>0</v>
      </c>
      <c r="T480" s="8">
        <f t="shared" si="40"/>
        <v>0</v>
      </c>
      <c r="U480" s="8">
        <v>0</v>
      </c>
      <c r="V480" s="43"/>
    </row>
    <row r="481" spans="1:22" ht="12">
      <c r="A481" s="24"/>
      <c r="B481" s="31" t="s">
        <v>497</v>
      </c>
      <c r="C481" s="24" t="s">
        <v>484</v>
      </c>
      <c r="D481" s="8">
        <v>0.271282</v>
      </c>
      <c r="E481" s="8">
        <v>0</v>
      </c>
      <c r="F481" s="8">
        <v>0</v>
      </c>
      <c r="G481" s="8">
        <v>0</v>
      </c>
      <c r="H481" s="8">
        <f t="shared" si="38"/>
        <v>0</v>
      </c>
      <c r="I481" s="8">
        <f t="shared" si="39"/>
        <v>0</v>
      </c>
      <c r="J481" s="8">
        <v>0</v>
      </c>
      <c r="K481" s="8">
        <v>0</v>
      </c>
      <c r="L481" s="8">
        <v>0</v>
      </c>
      <c r="M481" s="8">
        <v>0</v>
      </c>
      <c r="N481" s="8">
        <v>0</v>
      </c>
      <c r="O481" s="8">
        <v>0</v>
      </c>
      <c r="P481" s="8">
        <v>0</v>
      </c>
      <c r="Q481" s="8">
        <v>0</v>
      </c>
      <c r="R481" s="8">
        <f t="shared" si="27"/>
        <v>0</v>
      </c>
      <c r="S481" s="8">
        <f t="shared" si="28"/>
        <v>0</v>
      </c>
      <c r="T481" s="8">
        <f t="shared" si="40"/>
        <v>0</v>
      </c>
      <c r="U481" s="8">
        <v>0</v>
      </c>
      <c r="V481" s="43"/>
    </row>
    <row r="482" spans="1:22" ht="12">
      <c r="A482" s="24"/>
      <c r="B482" s="17" t="s">
        <v>91</v>
      </c>
      <c r="C482" s="24"/>
      <c r="D482" s="8">
        <v>0</v>
      </c>
      <c r="E482" s="8">
        <v>0</v>
      </c>
      <c r="F482" s="8">
        <v>0</v>
      </c>
      <c r="G482" s="8">
        <v>0</v>
      </c>
      <c r="H482" s="8">
        <f t="shared" si="38"/>
        <v>0</v>
      </c>
      <c r="I482" s="8">
        <f t="shared" si="39"/>
        <v>0</v>
      </c>
      <c r="J482" s="8">
        <v>0</v>
      </c>
      <c r="K482" s="8">
        <v>0</v>
      </c>
      <c r="L482" s="8">
        <v>0</v>
      </c>
      <c r="M482" s="8">
        <v>0</v>
      </c>
      <c r="N482" s="8">
        <v>0</v>
      </c>
      <c r="O482" s="8">
        <v>0</v>
      </c>
      <c r="P482" s="8">
        <v>0</v>
      </c>
      <c r="Q482" s="8">
        <v>0</v>
      </c>
      <c r="R482" s="8">
        <f t="shared" si="27"/>
        <v>0</v>
      </c>
      <c r="S482" s="8">
        <f t="shared" si="28"/>
        <v>0</v>
      </c>
      <c r="T482" s="8">
        <f t="shared" si="40"/>
        <v>0</v>
      </c>
      <c r="U482" s="8">
        <v>0</v>
      </c>
      <c r="V482" s="43"/>
    </row>
    <row r="483" spans="1:22" ht="12">
      <c r="A483" s="24"/>
      <c r="B483" s="31" t="s">
        <v>498</v>
      </c>
      <c r="C483" s="24" t="s">
        <v>484</v>
      </c>
      <c r="D483" s="8">
        <v>0.271282</v>
      </c>
      <c r="E483" s="8">
        <v>0</v>
      </c>
      <c r="F483" s="8">
        <v>0</v>
      </c>
      <c r="G483" s="8">
        <v>0</v>
      </c>
      <c r="H483" s="8">
        <f t="shared" si="38"/>
        <v>0</v>
      </c>
      <c r="I483" s="8">
        <f t="shared" si="39"/>
        <v>0</v>
      </c>
      <c r="J483" s="8">
        <v>0</v>
      </c>
      <c r="K483" s="8">
        <v>0</v>
      </c>
      <c r="L483" s="8">
        <v>0</v>
      </c>
      <c r="M483" s="8">
        <v>0</v>
      </c>
      <c r="N483" s="8">
        <v>0</v>
      </c>
      <c r="O483" s="8">
        <v>0</v>
      </c>
      <c r="P483" s="8">
        <v>0</v>
      </c>
      <c r="Q483" s="8">
        <v>0</v>
      </c>
      <c r="R483" s="8">
        <f t="shared" si="27"/>
        <v>0</v>
      </c>
      <c r="S483" s="8">
        <f t="shared" si="28"/>
        <v>0</v>
      </c>
      <c r="T483" s="8">
        <f t="shared" si="40"/>
        <v>0</v>
      </c>
      <c r="U483" s="8">
        <v>0</v>
      </c>
      <c r="V483" s="43"/>
    </row>
    <row r="484" spans="1:22" ht="12">
      <c r="A484" s="24"/>
      <c r="B484" s="17" t="s">
        <v>102</v>
      </c>
      <c r="C484" s="24"/>
      <c r="D484" s="8">
        <v>0</v>
      </c>
      <c r="E484" s="8">
        <v>0</v>
      </c>
      <c r="F484" s="8">
        <v>0</v>
      </c>
      <c r="G484" s="8">
        <v>0</v>
      </c>
      <c r="H484" s="8">
        <f t="shared" si="38"/>
        <v>0</v>
      </c>
      <c r="I484" s="8">
        <f t="shared" si="39"/>
        <v>0</v>
      </c>
      <c r="J484" s="8">
        <v>0</v>
      </c>
      <c r="K484" s="8">
        <v>0</v>
      </c>
      <c r="L484" s="8">
        <v>0</v>
      </c>
      <c r="M484" s="8">
        <v>0</v>
      </c>
      <c r="N484" s="8">
        <v>0</v>
      </c>
      <c r="O484" s="8">
        <v>0</v>
      </c>
      <c r="P484" s="8">
        <v>0</v>
      </c>
      <c r="Q484" s="8">
        <v>0</v>
      </c>
      <c r="R484" s="8">
        <f t="shared" si="27"/>
        <v>0</v>
      </c>
      <c r="S484" s="8">
        <f t="shared" si="28"/>
        <v>0</v>
      </c>
      <c r="T484" s="8">
        <f t="shared" si="40"/>
        <v>0</v>
      </c>
      <c r="U484" s="8">
        <v>0</v>
      </c>
      <c r="V484" s="43"/>
    </row>
    <row r="485" spans="1:22" ht="24">
      <c r="A485" s="24"/>
      <c r="B485" s="31" t="s">
        <v>499</v>
      </c>
      <c r="C485" s="24" t="s">
        <v>484</v>
      </c>
      <c r="D485" s="8">
        <v>0.271282</v>
      </c>
      <c r="E485" s="8">
        <v>0</v>
      </c>
      <c r="F485" s="8">
        <v>0</v>
      </c>
      <c r="G485" s="8">
        <v>0</v>
      </c>
      <c r="H485" s="8">
        <f t="shared" si="38"/>
        <v>0</v>
      </c>
      <c r="I485" s="8">
        <f t="shared" si="39"/>
        <v>0</v>
      </c>
      <c r="J485" s="8">
        <v>0</v>
      </c>
      <c r="K485" s="8">
        <v>0</v>
      </c>
      <c r="L485" s="8">
        <v>0</v>
      </c>
      <c r="M485" s="8">
        <v>0</v>
      </c>
      <c r="N485" s="8">
        <v>0</v>
      </c>
      <c r="O485" s="8">
        <v>0</v>
      </c>
      <c r="P485" s="8">
        <v>0</v>
      </c>
      <c r="Q485" s="8">
        <v>0</v>
      </c>
      <c r="R485" s="8">
        <f t="shared" si="27"/>
        <v>0</v>
      </c>
      <c r="S485" s="8">
        <f t="shared" si="28"/>
        <v>0</v>
      </c>
      <c r="T485" s="8">
        <f t="shared" si="40"/>
        <v>0</v>
      </c>
      <c r="U485" s="8">
        <v>0</v>
      </c>
      <c r="V485" s="43"/>
    </row>
    <row r="486" spans="1:22" ht="12">
      <c r="A486" s="24"/>
      <c r="B486" s="31" t="s">
        <v>500</v>
      </c>
      <c r="C486" s="24" t="s">
        <v>484</v>
      </c>
      <c r="D486" s="8">
        <v>0.271282</v>
      </c>
      <c r="E486" s="8">
        <v>0</v>
      </c>
      <c r="F486" s="8">
        <v>0</v>
      </c>
      <c r="G486" s="8">
        <v>0</v>
      </c>
      <c r="H486" s="8">
        <f t="shared" si="38"/>
        <v>0</v>
      </c>
      <c r="I486" s="8">
        <f t="shared" si="39"/>
        <v>0</v>
      </c>
      <c r="J486" s="8">
        <v>0</v>
      </c>
      <c r="K486" s="8">
        <v>0</v>
      </c>
      <c r="L486" s="8">
        <v>0</v>
      </c>
      <c r="M486" s="8">
        <v>0</v>
      </c>
      <c r="N486" s="8">
        <v>0</v>
      </c>
      <c r="O486" s="8">
        <v>0</v>
      </c>
      <c r="P486" s="8">
        <v>0</v>
      </c>
      <c r="Q486" s="8">
        <v>0</v>
      </c>
      <c r="R486" s="8">
        <f t="shared" si="27"/>
        <v>0</v>
      </c>
      <c r="S486" s="8">
        <f t="shared" si="28"/>
        <v>0</v>
      </c>
      <c r="T486" s="8">
        <f t="shared" si="40"/>
        <v>0</v>
      </c>
      <c r="U486" s="8">
        <v>0</v>
      </c>
      <c r="V486" s="43"/>
    </row>
    <row r="487" spans="1:22" ht="12">
      <c r="A487" s="24"/>
      <c r="B487" s="17" t="s">
        <v>149</v>
      </c>
      <c r="C487" s="24"/>
      <c r="D487" s="8">
        <v>0</v>
      </c>
      <c r="E487" s="8">
        <v>0</v>
      </c>
      <c r="F487" s="8">
        <v>0</v>
      </c>
      <c r="G487" s="8">
        <v>0</v>
      </c>
      <c r="H487" s="8">
        <f t="shared" si="38"/>
        <v>0</v>
      </c>
      <c r="I487" s="8">
        <f t="shared" si="39"/>
        <v>0</v>
      </c>
      <c r="J487" s="8">
        <v>0</v>
      </c>
      <c r="K487" s="8">
        <v>0</v>
      </c>
      <c r="L487" s="8">
        <v>0</v>
      </c>
      <c r="M487" s="8">
        <v>0</v>
      </c>
      <c r="N487" s="8">
        <v>0</v>
      </c>
      <c r="O487" s="8">
        <v>0</v>
      </c>
      <c r="P487" s="8">
        <v>0</v>
      </c>
      <c r="Q487" s="8">
        <v>0</v>
      </c>
      <c r="R487" s="8">
        <f t="shared" si="27"/>
        <v>0</v>
      </c>
      <c r="S487" s="8">
        <f t="shared" si="28"/>
        <v>0</v>
      </c>
      <c r="T487" s="8">
        <f t="shared" si="40"/>
        <v>0</v>
      </c>
      <c r="U487" s="8">
        <v>0</v>
      </c>
      <c r="V487" s="43"/>
    </row>
    <row r="488" spans="1:22" ht="24">
      <c r="A488" s="24"/>
      <c r="B488" s="31" t="s">
        <v>501</v>
      </c>
      <c r="C488" s="24" t="s">
        <v>484</v>
      </c>
      <c r="D488" s="8">
        <v>0.271282</v>
      </c>
      <c r="E488" s="8">
        <v>0</v>
      </c>
      <c r="F488" s="8">
        <v>0</v>
      </c>
      <c r="G488" s="8">
        <v>0</v>
      </c>
      <c r="H488" s="8">
        <f t="shared" si="38"/>
        <v>0</v>
      </c>
      <c r="I488" s="8">
        <f t="shared" si="39"/>
        <v>0</v>
      </c>
      <c r="J488" s="8">
        <v>0</v>
      </c>
      <c r="K488" s="8">
        <v>0</v>
      </c>
      <c r="L488" s="8">
        <v>0</v>
      </c>
      <c r="M488" s="8">
        <v>0</v>
      </c>
      <c r="N488" s="8">
        <v>0</v>
      </c>
      <c r="O488" s="8">
        <v>0</v>
      </c>
      <c r="P488" s="8">
        <v>0</v>
      </c>
      <c r="Q488" s="8">
        <v>0</v>
      </c>
      <c r="R488" s="8">
        <f t="shared" si="27"/>
        <v>0</v>
      </c>
      <c r="S488" s="8">
        <f t="shared" si="28"/>
        <v>0</v>
      </c>
      <c r="T488" s="8">
        <f t="shared" si="40"/>
        <v>0</v>
      </c>
      <c r="U488" s="8">
        <v>0</v>
      </c>
      <c r="V488" s="43"/>
    </row>
    <row r="489" spans="1:22" ht="24">
      <c r="A489" s="24"/>
      <c r="B489" s="31" t="s">
        <v>502</v>
      </c>
      <c r="C489" s="24" t="s">
        <v>484</v>
      </c>
      <c r="D489" s="8">
        <v>0.271282</v>
      </c>
      <c r="E489" s="8">
        <v>0</v>
      </c>
      <c r="F489" s="8">
        <v>0</v>
      </c>
      <c r="G489" s="8">
        <v>0</v>
      </c>
      <c r="H489" s="8">
        <f t="shared" si="38"/>
        <v>0</v>
      </c>
      <c r="I489" s="8">
        <f t="shared" si="39"/>
        <v>0</v>
      </c>
      <c r="J489" s="8">
        <v>0</v>
      </c>
      <c r="K489" s="8">
        <v>0</v>
      </c>
      <c r="L489" s="8">
        <v>0</v>
      </c>
      <c r="M489" s="8">
        <v>0</v>
      </c>
      <c r="N489" s="8">
        <v>0</v>
      </c>
      <c r="O489" s="8">
        <v>0</v>
      </c>
      <c r="P489" s="8">
        <v>0</v>
      </c>
      <c r="Q489" s="8">
        <v>0</v>
      </c>
      <c r="R489" s="8">
        <f t="shared" si="27"/>
        <v>0</v>
      </c>
      <c r="S489" s="8">
        <f t="shared" si="28"/>
        <v>0</v>
      </c>
      <c r="T489" s="8">
        <f t="shared" si="40"/>
        <v>0</v>
      </c>
      <c r="U489" s="8">
        <v>0</v>
      </c>
      <c r="V489" s="43"/>
    </row>
    <row r="490" spans="1:22" ht="12">
      <c r="A490" s="24"/>
      <c r="B490" s="17" t="s">
        <v>92</v>
      </c>
      <c r="C490" s="24"/>
      <c r="D490" s="8">
        <v>0</v>
      </c>
      <c r="E490" s="8">
        <v>0</v>
      </c>
      <c r="F490" s="8">
        <v>0</v>
      </c>
      <c r="G490" s="8">
        <v>0</v>
      </c>
      <c r="H490" s="8">
        <f t="shared" si="38"/>
        <v>0</v>
      </c>
      <c r="I490" s="8">
        <f t="shared" si="39"/>
        <v>0</v>
      </c>
      <c r="J490" s="8">
        <v>0</v>
      </c>
      <c r="K490" s="8">
        <v>0</v>
      </c>
      <c r="L490" s="8">
        <v>0</v>
      </c>
      <c r="M490" s="8">
        <v>0</v>
      </c>
      <c r="N490" s="8">
        <v>0</v>
      </c>
      <c r="O490" s="8">
        <v>0</v>
      </c>
      <c r="P490" s="8">
        <v>0</v>
      </c>
      <c r="Q490" s="8">
        <v>0</v>
      </c>
      <c r="R490" s="8">
        <f t="shared" si="27"/>
        <v>0</v>
      </c>
      <c r="S490" s="8">
        <f t="shared" si="28"/>
        <v>0</v>
      </c>
      <c r="T490" s="8">
        <f t="shared" si="40"/>
        <v>0</v>
      </c>
      <c r="U490" s="8">
        <v>0</v>
      </c>
      <c r="V490" s="43"/>
    </row>
    <row r="491" spans="1:22" ht="12">
      <c r="A491" s="24"/>
      <c r="B491" s="31" t="s">
        <v>503</v>
      </c>
      <c r="C491" s="24" t="s">
        <v>484</v>
      </c>
      <c r="D491" s="8">
        <v>0.271282</v>
      </c>
      <c r="E491" s="8">
        <v>0</v>
      </c>
      <c r="F491" s="8">
        <v>0</v>
      </c>
      <c r="G491" s="8">
        <v>0</v>
      </c>
      <c r="H491" s="8">
        <f t="shared" si="38"/>
        <v>0</v>
      </c>
      <c r="I491" s="8">
        <f t="shared" si="39"/>
        <v>0</v>
      </c>
      <c r="J491" s="8">
        <v>0</v>
      </c>
      <c r="K491" s="8">
        <v>0</v>
      </c>
      <c r="L491" s="8">
        <v>0</v>
      </c>
      <c r="M491" s="8">
        <v>0</v>
      </c>
      <c r="N491" s="8">
        <v>0</v>
      </c>
      <c r="O491" s="8">
        <v>0</v>
      </c>
      <c r="P491" s="8">
        <v>0</v>
      </c>
      <c r="Q491" s="8">
        <v>0</v>
      </c>
      <c r="R491" s="8">
        <f t="shared" si="27"/>
        <v>0</v>
      </c>
      <c r="S491" s="8">
        <f t="shared" si="28"/>
        <v>0</v>
      </c>
      <c r="T491" s="8">
        <f t="shared" si="40"/>
        <v>0</v>
      </c>
      <c r="U491" s="8">
        <v>0</v>
      </c>
      <c r="V491" s="43"/>
    </row>
    <row r="492" spans="1:22" ht="12">
      <c r="A492" s="24"/>
      <c r="B492" s="17" t="s">
        <v>150</v>
      </c>
      <c r="C492" s="24"/>
      <c r="D492" s="8">
        <v>0</v>
      </c>
      <c r="E492" s="8">
        <v>0</v>
      </c>
      <c r="F492" s="8">
        <v>0</v>
      </c>
      <c r="G492" s="8">
        <v>0</v>
      </c>
      <c r="H492" s="8">
        <f t="shared" si="38"/>
        <v>0</v>
      </c>
      <c r="I492" s="8">
        <f t="shared" si="39"/>
        <v>0</v>
      </c>
      <c r="J492" s="8">
        <v>0</v>
      </c>
      <c r="K492" s="8">
        <v>0</v>
      </c>
      <c r="L492" s="8">
        <v>0</v>
      </c>
      <c r="M492" s="8">
        <v>0</v>
      </c>
      <c r="N492" s="8">
        <v>0</v>
      </c>
      <c r="O492" s="8">
        <v>0</v>
      </c>
      <c r="P492" s="8">
        <v>0</v>
      </c>
      <c r="Q492" s="8">
        <v>0</v>
      </c>
      <c r="R492" s="8">
        <f t="shared" si="27"/>
        <v>0</v>
      </c>
      <c r="S492" s="8">
        <f t="shared" si="28"/>
        <v>0</v>
      </c>
      <c r="T492" s="8">
        <f t="shared" si="40"/>
        <v>0</v>
      </c>
      <c r="U492" s="8">
        <v>0</v>
      </c>
      <c r="V492" s="43"/>
    </row>
    <row r="493" spans="1:22" ht="12">
      <c r="A493" s="24"/>
      <c r="B493" s="31" t="s">
        <v>504</v>
      </c>
      <c r="C493" s="24" t="s">
        <v>484</v>
      </c>
      <c r="D493" s="8">
        <v>0.271282</v>
      </c>
      <c r="E493" s="8">
        <v>0</v>
      </c>
      <c r="F493" s="8">
        <v>0</v>
      </c>
      <c r="G493" s="8">
        <v>0</v>
      </c>
      <c r="H493" s="8">
        <f t="shared" si="38"/>
        <v>0</v>
      </c>
      <c r="I493" s="8">
        <f t="shared" si="39"/>
        <v>0</v>
      </c>
      <c r="J493" s="8">
        <v>0</v>
      </c>
      <c r="K493" s="8">
        <v>0</v>
      </c>
      <c r="L493" s="8">
        <v>0</v>
      </c>
      <c r="M493" s="8">
        <v>0</v>
      </c>
      <c r="N493" s="8">
        <v>0</v>
      </c>
      <c r="O493" s="8">
        <v>0</v>
      </c>
      <c r="P493" s="8">
        <v>0</v>
      </c>
      <c r="Q493" s="8">
        <v>0</v>
      </c>
      <c r="R493" s="8">
        <f t="shared" si="27"/>
        <v>0</v>
      </c>
      <c r="S493" s="8">
        <f t="shared" si="28"/>
        <v>0</v>
      </c>
      <c r="T493" s="8">
        <f t="shared" si="40"/>
        <v>0</v>
      </c>
      <c r="U493" s="8">
        <v>0</v>
      </c>
      <c r="V493" s="43"/>
    </row>
  </sheetData>
  <sheetProtection/>
  <autoFilter ref="A17:X493"/>
  <mergeCells count="24">
    <mergeCell ref="G7:P7"/>
    <mergeCell ref="G15:G16"/>
    <mergeCell ref="A14:A16"/>
    <mergeCell ref="B14:B16"/>
    <mergeCell ref="C14:C16"/>
    <mergeCell ref="D14:D16"/>
    <mergeCell ref="T14:U15"/>
    <mergeCell ref="H12:Q12"/>
    <mergeCell ref="N15:O15"/>
    <mergeCell ref="L15:M15"/>
    <mergeCell ref="E14:E16"/>
    <mergeCell ref="H14:Q14"/>
    <mergeCell ref="F14:G14"/>
    <mergeCell ref="F15:F16"/>
    <mergeCell ref="T2:V2"/>
    <mergeCell ref="R14:S14"/>
    <mergeCell ref="V14:V16"/>
    <mergeCell ref="R15:R16"/>
    <mergeCell ref="S15:S16"/>
    <mergeCell ref="H15:I15"/>
    <mergeCell ref="J15:K15"/>
    <mergeCell ref="A3:V3"/>
    <mergeCell ref="G6:P6"/>
    <mergeCell ref="P15:Q15"/>
  </mergeCells>
  <printOptions/>
  <pageMargins left="0.3937007874015748" right="0.3937007874015748" top="0.7874015748031497" bottom="0.3937007874015748" header="0.1968503937007874" footer="0.1968503937007874"/>
  <pageSetup fitToHeight="8" fitToWidth="1" horizontalDpi="600" verticalDpi="600" orientation="portrait" paperSize="8" scale="5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2020-04-27T11:23:23Z</cp:lastPrinted>
  <dcterms:created xsi:type="dcterms:W3CDTF">2011-01-11T10:25:48Z</dcterms:created>
  <dcterms:modified xsi:type="dcterms:W3CDTF">2021-04-26T12:01:00Z</dcterms:modified>
  <cp:category/>
  <cp:version/>
  <cp:contentType/>
  <cp:contentStatus/>
</cp:coreProperties>
</file>