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23040" windowHeight="11340" activeTab="0"/>
  </bookViews>
  <sheets>
    <sheet name="стр.1" sheetId="1" r:id="rId1"/>
  </sheets>
  <externalReferences>
    <externalReference r:id="rId4"/>
  </externalReferences>
  <definedNames>
    <definedName name="TABLE" localSheetId="0">'стр.1'!#REF!</definedName>
    <definedName name="TABLE_2" localSheetId="0">'стр.1'!#REF!</definedName>
    <definedName name="_xlnm.Print_Area" localSheetId="0">'стр.1'!$A$1:$AH$344</definedName>
  </definedNames>
  <calcPr fullCalcOnLoad="1"/>
</workbook>
</file>

<file path=xl/sharedStrings.xml><?xml version="1.0" encoding="utf-8"?>
<sst xmlns="http://schemas.openxmlformats.org/spreadsheetml/2006/main" count="1607" uniqueCount="589">
  <si>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</si>
  <si>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</si>
  <si>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</si>
  <si>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</si>
  <si>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</si>
  <si>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</si>
  <si>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</si>
  <si>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</si>
  <si>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</si>
  <si>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</si>
  <si>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</si>
  <si>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</si>
  <si>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</si>
  <si>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</si>
  <si>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</si>
  <si>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</si>
  <si>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</si>
  <si>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</si>
  <si>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</si>
  <si>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</si>
  <si>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</si>
  <si>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</si>
  <si>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</si>
  <si>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</si>
  <si>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</si>
  <si>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</si>
  <si>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</si>
  <si>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</si>
  <si>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</si>
  <si>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</si>
  <si>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</si>
  <si>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</si>
  <si>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</si>
  <si>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</si>
  <si>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</si>
  <si>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</si>
  <si>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</si>
  <si>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</si>
  <si>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</si>
  <si>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</si>
  <si>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</si>
  <si>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</si>
  <si>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</si>
  <si>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</si>
  <si>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</si>
  <si>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</si>
  <si>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</si>
  <si>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</si>
  <si>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</si>
  <si>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 xml:space="preserve">за </t>
  </si>
  <si>
    <t>квартал</t>
  </si>
  <si>
    <t xml:space="preserve"> года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</si>
  <si>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</si>
  <si>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</si>
  <si>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</si>
  <si>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</si>
  <si>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</si>
  <si>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</si>
  <si>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</si>
  <si>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</si>
  <si>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</si>
  <si>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</si>
  <si>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</si>
  <si>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</si>
  <si>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</si>
  <si>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</si>
  <si>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</si>
  <si>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</si>
  <si>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</si>
  <si>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</si>
  <si>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</si>
  <si>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</si>
  <si>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</si>
  <si>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</si>
  <si>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</si>
  <si>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</si>
  <si>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</si>
  <si>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</si>
  <si>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</si>
  <si>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</si>
  <si>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</si>
  <si>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</si>
  <si>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</si>
  <si>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</si>
  <si>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</si>
  <si>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</si>
  <si>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</si>
  <si>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</si>
  <si>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</si>
  <si>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</si>
  <si>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</si>
  <si>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</si>
  <si>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</si>
  <si>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</si>
  <si>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</si>
  <si>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</si>
  <si>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</si>
  <si>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</si>
  <si>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</si>
  <si>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</si>
  <si>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</si>
  <si>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</si>
  <si>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</si>
  <si>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</si>
  <si>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</si>
  <si>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</si>
  <si>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</si>
  <si>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</si>
  <si>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</si>
  <si>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</si>
  <si>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</si>
  <si>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</si>
  <si>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</si>
  <si>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</si>
  <si>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</si>
  <si>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</si>
  <si>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</si>
  <si>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</si>
  <si>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</si>
  <si>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</si>
  <si>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</si>
  <si>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</si>
  <si>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</si>
  <si>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</si>
  <si>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</si>
  <si>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</si>
  <si>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</si>
  <si>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</si>
  <si>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</si>
  <si>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</si>
  <si>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</si>
  <si>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</si>
  <si>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</si>
  <si>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</si>
  <si>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</si>
  <si>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</si>
  <si>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</si>
  <si>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</si>
  <si>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</si>
  <si>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</si>
  <si>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</si>
  <si>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</si>
  <si>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</si>
  <si>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</si>
  <si>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</si>
  <si>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</si>
  <si>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</si>
  <si>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</si>
  <si>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</si>
  <si>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</si>
  <si>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</si>
  <si>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</si>
  <si>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</si>
  <si>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</si>
  <si>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</si>
  <si>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</si>
  <si>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</si>
  <si>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</si>
  <si>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</si>
  <si>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</si>
  <si>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</si>
  <si>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</si>
  <si>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</si>
  <si>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</si>
  <si>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</si>
  <si>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</si>
  <si>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</si>
  <si>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</si>
  <si>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</si>
  <si>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</si>
  <si>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</si>
  <si>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</si>
  <si>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</si>
  <si>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</si>
  <si>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</si>
  <si>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</si>
  <si>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</si>
  <si>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</si>
  <si>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</si>
  <si>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</si>
  <si>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</si>
  <si>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</si>
  <si>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</si>
  <si>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</si>
  <si>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</si>
  <si>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</si>
  <si>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</si>
  <si>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</si>
  <si>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</si>
  <si>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</si>
  <si>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</si>
  <si>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</si>
  <si>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</si>
  <si>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</si>
  <si>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1.4.2.1</t>
  </si>
  <si>
    <t>2021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</si>
  <si>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2021 году</t>
  </si>
  <si>
    <t>2021 год</t>
  </si>
  <si>
    <t xml:space="preserve">г. Орел </t>
  </si>
  <si>
    <t>ВерховскийМФ</t>
  </si>
  <si>
    <t>Замена оборудования РУ 0,4 кВ РП 23 г. Орел -2шт. ВА5543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</si>
  <si>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</si>
  <si>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</si>
  <si>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</si>
  <si>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</si>
  <si>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</si>
  <si>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</si>
  <si>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713 г. Орел -1шт</t>
  </si>
  <si>
    <t xml:space="preserve">Построение АСКУЭ  в распределительных сетях 0,4 кВ на вводах в ТП 854 г. Орел -1шт 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</si>
  <si>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</si>
  <si>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</si>
  <si>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</si>
  <si>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</si>
  <si>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</si>
  <si>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129 г. Ливны  -1шт.</t>
  </si>
  <si>
    <t>Построение АСКУЭ в распределительных сетях 0,4 кВ на вводах в ТП 005 п. Хомутово ул. Победы -1шт.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</si>
  <si>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</si>
  <si>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ТП 014 ул. К.Маркса, п. Кромы -1шт.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</si>
  <si>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</si>
  <si>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</si>
  <si>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</si>
  <si>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</si>
  <si>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Техническое перевооружение  АСУП АО «Орелоблэнерго» на базе ПО «Модус»</t>
  </si>
  <si>
    <t>Кабелетрассоискатель АГ-309.20 К (с GPS/ГЛОНАСС модулем) и доп.оборудованием -1шт</t>
  </si>
  <si>
    <t>Перевод ТП115 на электроснабжение по 10 кВ, в том числе:</t>
  </si>
  <si>
    <t>Мценский филиал</t>
  </si>
  <si>
    <t>Монтаж КТП 10/0,4 кВ 0,16МВА (1х0,16МВА)</t>
  </si>
  <si>
    <t>Строительство ВЛИ 0,4 кВ -0,4км</t>
  </si>
  <si>
    <t>Установка ИКЗ на ВЛ-10 кВ №15  ПС 110/35/10 Кромская, 1  комплект</t>
  </si>
  <si>
    <t>Строительство БКТП 1х250 10/0,4 кВ с ликвидацией КТП 011 п. Нарышкино</t>
  </si>
  <si>
    <t>Замена трансформатора 10/0,4 кВ мощностью 400 кВА на трансформатор 10/0,4 кВ мощностью 100 кВА  ТП 001 с. Моховое -1шт.</t>
  </si>
  <si>
    <t>Замена оборудования РУ 0,4кВ ТП 003 с. Моховое -3шт.(ЩО70-2-01 2шт., ЩО70-1А-30 1шт.)</t>
  </si>
  <si>
    <t>Участок ВЛ 0,4 кВ №5 ТП 006 ул. Козырева (с переводом питания на ВЛ 0,4 кВ №6 ТП 031) г. Болхов - 0,187 км.</t>
  </si>
  <si>
    <t>Участок ВЛ 0,4 кВ №3 ТП 097 пер. Солнечный, ул. Солнечная г. Мценск - 1,388 км</t>
  </si>
  <si>
    <t>ВЛ 6 кВ №14 ПС Черкасская опора №58-ТП 089 в .г.Ливны - 2,512 км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</si>
  <si>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</si>
  <si>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</si>
  <si>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ВЛ 0,4 кВ №4 ТП 005 пгт.Покровское, пер.Больничный -0,337км</t>
  </si>
  <si>
    <t>ВЛ 0,4 кВ №4 ТП 005  с.Дросково ул. Больничная-0,386км</t>
  </si>
  <si>
    <t>ВЛ 0,4 кВ №4 ТП 011 п. Залегощь, ул. Верховская -0,946 км .</t>
  </si>
  <si>
    <t>ВЛ-10 кВ №25 ПС Залегощь оп. №№1-43 с совместным подвесом ВЛИ 0,4 кВ -1,654 км.</t>
  </si>
  <si>
    <t>Участок ВЛ 0,4 кВ № 3 ТП 012 пер. Куренцова, гаражи, п. Кромы с переводом питания на ТП 023 -0,317км.</t>
  </si>
  <si>
    <t>КЛ 0,4 кВ №2 ТП 047 до ж/д №1 по ул. Селищева г. Ливны - 0,111 км</t>
  </si>
  <si>
    <t>1.2.1.1.1</t>
  </si>
  <si>
    <t>J-03512522-1.2.1.1.1-2021</t>
  </si>
  <si>
    <t>J-03512522-1.2.1.2.1-2021</t>
  </si>
  <si>
    <t>J-03512522-1.2.1.2.2-2021</t>
  </si>
  <si>
    <t>J-03512522-1.2.1.2.3-2021</t>
  </si>
  <si>
    <t>J-03512522-1.2.1.2.4-2021</t>
  </si>
  <si>
    <t>J-03512522-1.2.1.2.5-2021</t>
  </si>
  <si>
    <t>J-03512522-1.2.2.1.1-2021</t>
  </si>
  <si>
    <t>1.2.2.1.2</t>
  </si>
  <si>
    <t>J-03512522-1.2.2.1.2-2021</t>
  </si>
  <si>
    <t>J-03512522-1.2.2.2.1-2021</t>
  </si>
  <si>
    <t>J-03512522-1.2.3.5.1-2021</t>
  </si>
  <si>
    <t>J-03512522-1.2.3.6.1-2021</t>
  </si>
  <si>
    <t>J-03512522-1.2.4.2.1-2021</t>
  </si>
  <si>
    <t>J-03512522-1.2.4.2.2-2021</t>
  </si>
  <si>
    <t>J-03512522-1.2.4.2.3-2021</t>
  </si>
  <si>
    <t>J-03512522-1.4.1.1-2021</t>
  </si>
  <si>
    <t>J-03512522-1.4.2.1-2021</t>
  </si>
  <si>
    <t xml:space="preserve">Строительство КТП 1х100 10/0,4 кВ с ликвидацией КТП 012 г. Новосиль </t>
  </si>
  <si>
    <t>Внедрение микропроцессорной релейной защиты и автоматики в ТП 142 яч.01 г. Ливны -1шт.</t>
  </si>
  <si>
    <t>Участок ВЛ 04 кВ №2 ТП 002 ул. Кирова п. Долгое -0,132 км</t>
  </si>
  <si>
    <t>Реконструкция административно-производственных зданий</t>
  </si>
  <si>
    <t>Строительство КЛ-6 кВ от ТП490.06 до ТП 450.06 г. Орел  -0,868км</t>
  </si>
  <si>
    <t>1.2.1.2.2</t>
  </si>
  <si>
    <t>J-035512522-1.2.4.1.1-2021</t>
  </si>
  <si>
    <t>1.2.4.2.4</t>
  </si>
  <si>
    <t xml:space="preserve">Строительство 3БКТП 2х1000 6/0,4 кВ   с ликвидацией ТП 450 г. Орёл  </t>
  </si>
  <si>
    <t>Замена оборудования РУ 10кВ ТП 744 г.Орел -10шт. (КСО298-03 8шт., КСО298-04 2шт.)</t>
  </si>
  <si>
    <t>Участок ВЛ 0,4 кВ №3 ТП 012 ул. Заводская  п. Нарышкино с разукрупнением распределительной линии -0,18км</t>
  </si>
  <si>
    <t>КЛ-10кВ ТП822.01 - ТП821.03 г. Орел - 0,3км</t>
  </si>
  <si>
    <t>КЛ-10кВ ТП808.06 - ТП822.01 г. Орел - 0,238км</t>
  </si>
  <si>
    <t>Реконструкция кровли производственного здания г. Болхов, ул. Фрунзе, 9а, Лит. А</t>
  </si>
  <si>
    <t>Реконструкция кровли административного здания п. Залегощь, ул.Пушкина,10 Лит. А</t>
  </si>
  <si>
    <t>Реконструкция системы отопления (с переводом на индивидуальное газовое)  административно-производственного здания по адресу  г. Болхов, ул. Фрунзе, 9а, Лит. А</t>
  </si>
  <si>
    <t>Установка ИКЗ на ВЛ-10 №4 кВ  ПС 110/35/10 кВ ЭЧЭ-61 п. Змиевка, 4 шт. (II этап)</t>
  </si>
  <si>
    <t>Установка ИКЗ на ВЛ-10 №3 кВ  ПС 110/35/10 кВ ЭЧЭ-61 п. Змиевка, 3 шт. (II этап)</t>
  </si>
  <si>
    <t xml:space="preserve">Установка ИКЗ на ВЛ-10 кВ №5  ПС 110/35/10 кВ «Нарышкинская» п. Нарышкино, 3 шт. (II этап) </t>
  </si>
  <si>
    <t>4</t>
  </si>
  <si>
    <t>2022</t>
  </si>
  <si>
    <t>Приказом Управления по тарифам иценовой политике Орловской и области №608-т от 27.12.2020</t>
  </si>
  <si>
    <t xml:space="preserve">Строительство 2БКТП 2х250 6/0,4 кВ   с ликвидацией ТП 517 г. Орёл </t>
  </si>
  <si>
    <t>Строительство БКТП 1х160 10/0,4 кВ с ликвидацией КТП 009 с. Знаменское  . Коррект.: КТП 1х160 10/0,4 кВА</t>
  </si>
  <si>
    <t xml:space="preserve">Строительство БКТП 1х400 10/0,4 кВ с ликвидацией ТП 040 г. Болхов </t>
  </si>
  <si>
    <t>Строительство 2БКТП 1х400 10/0,4 кВ с ликвидацией ЗТП 031 г. Мценск</t>
  </si>
  <si>
    <t xml:space="preserve">Строительство БКТП 1х400 6/04 кВ с ликвидацией ГКТПН 158 г. Ливны </t>
  </si>
  <si>
    <t xml:space="preserve">Строительство БКТП 1х160 10/0,4 кВ с ликвидацией ГКТП 001 п. Красная Заря </t>
  </si>
  <si>
    <t>Строительство КТП 1х160 10/0,4 кВ с ликвидацией КТП 025 п. Глазуновка</t>
  </si>
  <si>
    <t xml:space="preserve">Строительство ГКТП 1х100 10/0,4 кВ с ликвидацией ТП 003 с. Корсаково </t>
  </si>
  <si>
    <t xml:space="preserve">Строительство БКТП 1х400 10/0,4 кВ с ликвидацией ТП001 с.Тросна </t>
  </si>
  <si>
    <t>Замена масляных выключателей на вакуумные в РП 15 Яч.04,12,16  г. Орел -3 шт</t>
  </si>
  <si>
    <t>Замена масляных выключателей на вакуумные в РП 11 Яч.07, 12 г. Орел -2 шт.</t>
  </si>
  <si>
    <t>Замена масляных выключателей на вакуумные в РП 25 Яч.01,03,13,06,10 г.Орел -5 шт</t>
  </si>
  <si>
    <t>Замена масляных выключателей на вакуумные в ЦРП 02 яч.02; яч.03; яч.07; яч.08 г. Мценск -4 шт.</t>
  </si>
  <si>
    <t>Замена масляных выключателей на вакуумные в ТП 038 яч.05 г. Мценск -1 шт.</t>
  </si>
  <si>
    <t>Замена масляных выключателей на вакуумные в ТП 142 яч.01 г. Ливны -1шт</t>
  </si>
  <si>
    <t>Замена трансформаторов 6/0,4 кВ мощностью 630 кВА  на трансформаторы 6/0,4 кВ мощностью 630 кВА ТП 441 г. Орел -2шт</t>
  </si>
  <si>
    <t>Замена трансформатора 6/0,4 кВ мощностью 200 кВА  на трансформатор 6/0,4 кВ мощностью 250 кВА  ТП 133 г. Орел -1шт</t>
  </si>
  <si>
    <t>Замена трансформатора 6/0,4 кВ мощностью 200 кВА  на трансформатор 6/0,4 кВ мощностью 250 кВА  ТП 082 г. Орел -1шт</t>
  </si>
  <si>
    <t>Замена трансформатора 6/0,4 кВ мощностью 160 кВА  на трансформатор 6/0,4 кВ мощностью 160 кВА ТП 078 г. Орел -1шт.</t>
  </si>
  <si>
    <t>Замена трансформаторов 6/0,4 кВ мощностью 180 кВА  на трансформаторы 6/0,4 кВ мощностью 250 кВА ТП 074 г. Орел -2шт.</t>
  </si>
  <si>
    <t>Замена трансформатора 6/0,4 кВ мощностью 320 кВА  на трансформатор 6/0,4 кВ мощностью 400 кВА  ТП 682 г. Орел -1шт</t>
  </si>
  <si>
    <t>Замена трансформатора 6/0,4 кВ  мощностью 315 кВА  на трансформатор 6/0,4 кВ мощностью 400 кВА ТП 305 г. Орел -1шт</t>
  </si>
  <si>
    <t>Замена трансформатора 6/0,4 кВ мощностью 200 кВА  на трансформатор 6/0,4 кВ мощностью 250 кВА ТП 311 г. Орел -1шт</t>
  </si>
  <si>
    <t>Замена трансформатора 6/0,4 кВ мощностью 200 кВА  на трансформатор 6/0,4 кВ мощностью 250 кВА ТП 334 г. Орел -1шт</t>
  </si>
  <si>
    <t>Замена трансформаторов  6/0,4 кВ мощностью 200 кВА  на трансформаторы 6/0,4 кВ мощностью 250 кВА ТП 386 г. Орел -2шт</t>
  </si>
  <si>
    <t>Замена трансформатора 6/0,4 кВ мощностью 200 кВА  на трансформатор 6/0,4 кВ мощностью 250 кВА ТП 518 г. Орел -1шт</t>
  </si>
  <si>
    <t>Замена трансформаторов 6/0,4 кВ мощностью 400 кВА на трансформаторы 6/0,4 кВ мощностью 400 кВА ТП115 г. Орел - 2 шт.</t>
  </si>
  <si>
    <t>Замена трансформатора 10/0,4 кВ мощностью 250 кВА на трансформатор 10/0,4 кВ мощностью 250 кВА  ТП 011 г. Болхов -1шт.</t>
  </si>
  <si>
    <t>Замена трансформатора 10/0,4 кВ мощностью 630 кВА на трансформатор 10/0,4 кВ мощностью 630 кВА  ЦРП 04 г. Мценск -1шт.</t>
  </si>
  <si>
    <t>Замена трансформатора 10/0,4 кВ мощностью 320 кВА на трансформатор 10/0,4 кВ мощностью 400 кВА  ТП 003 г. Мценск -1шт.</t>
  </si>
  <si>
    <t>Замена трансформатора 10/0,4 кВ мощностью 400 кВА на трансформатор 10/0,4 кВ мощностью 400 кВА  ТП 003 г. Мценск -1шт.</t>
  </si>
  <si>
    <t>Замена трансформатора 6/0,4 кВ мощностью160 кВа на трансформатор 6/0,4 кВ мощностью 100 кВА ТП 147 г. Ливны -1шт. Коррект . установить 160 кВА</t>
  </si>
  <si>
    <t>Замена трансформатора 6/0,4 кВ мощностью 250 кВа на трансформатор 6/0,4 кВ мощностью 160 кВА ТП 003 г. Ливны -1шт. Коррект. установить 250кВА</t>
  </si>
  <si>
    <t>Замена трансформатора 6/0,4 кВ мощностью 250 кВа на трансформатор 6/0,4 кВ мощностью 250 кВА ТП 033 г. Ливны -1шт.</t>
  </si>
  <si>
    <t>Замена трансформатора 6/0,4 кВ мощностью 400 кВа на трансформатор 6/0,4 кВ мощностью 630 кВА ТП 052 г. Ливны -1шт. Коррект. установить 400кВА</t>
  </si>
  <si>
    <t>Замена трансформатора 10/0,4 кВ мощностью 160 кВА на трансформатор 10/0,4 кВ мощностью 160 кВА  ТП 003 с. Русский Брод -1шт.</t>
  </si>
  <si>
    <t>Замена трансформатора 10/0,4 кВ мощностью 160 кВА на трансформатор 10/0,4 кВ мощностью 160 кВА  ТП 013 п. Красная Заря -1шт.</t>
  </si>
  <si>
    <t>Замена трансформатора 10/0,4 кВ мощностью 250 кВА на трансформатор 10/0,4 кВ мощностью 250 кВА ТП 001  п. Хомутово -1шт.</t>
  </si>
  <si>
    <t>Замена трансформатора  10/0,4 кВ мощностью 200 кВА на трансформатор 10/0,4 кВ мощностью 250 кВА ТП 027 пер. Мелиораторов п. Глазуновка -1шт.</t>
  </si>
  <si>
    <t>Замена трансформатора 10/0,4 кВ мощностью 100 кВА на трансформатор 10/0,4 кВ мощностью 100 кВА ТП 017 п. Покровское -1шт.</t>
  </si>
  <si>
    <t>Замена трансформатора 10/0,4 кВ мощностью 400 кВА на трансформатор 10/0,4 кВ мощностью 400 кВА ТП 010 м-н Строителей, п Нарышкино -1шт.</t>
  </si>
  <si>
    <t>Замена трансформатора 10/0,4 кВ мощностью 400 кВА на трансформатор 10/0,4 кВ мощностью 250 кВА  ТП 006 г. Новосиль -1шт.</t>
  </si>
  <si>
    <t>Замена трансформатора 10/0,4 кВ мощностью 400 кВА на трансформатор 10/0,4 кВ мощностью 250 кВА  ТП 027 п. Залегощь -1шт.</t>
  </si>
  <si>
    <t>Замена трансформатора 10/0,4 кВ мощностью 250 кВА на трансформатор 10/0,4 кВ мощностью 250 кВА ТП 023, Кромы -1шт.</t>
  </si>
  <si>
    <t>Замена оборудования РУ 6 кВ ТП 303 г. Орел -6шт. (КСО393-03 4шт., КСО393-04 2шт)</t>
  </si>
  <si>
    <t>Замена оборудования РУ 6 кВ ТП 399 г. Орел -6шт (КСО393-03 4шт., КСО393-04 2шт.)</t>
  </si>
  <si>
    <t>Замена оборудования РУ 6кВ ТП 035 яч.03 г. Орел -1шт. ВНА-630А</t>
  </si>
  <si>
    <t>Замена оборудования РУ 10кВ  ТП 808 яч. 05 г. Орел 1шт. ВНА-630А</t>
  </si>
  <si>
    <t>Замена оборудования  РУ 10кВ ТП 004 г. Болхов -4шт. (КСО393-04 1шт., КСО393-03 3шт.)</t>
  </si>
  <si>
    <t>Замена оборудования РУ 10кВ ТП 011 яч№1; №2; №3; №4; №5; №6. г. Мценск -6шт. (КСО393-03 4шт., КСО393-04 2шт.)</t>
  </si>
  <si>
    <t>Замена оборудования РУ 10кВ ТП 070 яч№3; №4; №5. г. Мценск -3шт. (КСО393-03 2шт., КСО393-04 1шт.)</t>
  </si>
  <si>
    <t>Замена оборудования РУ-6кВ ТП 046 г. Ливны -6шт. (КСО393-04 1шт., КСО393-03 5шт.)</t>
  </si>
  <si>
    <t>Замена оборудования РУ-6кВ ТП 166 г. Ливны -4шт. ( КСО393-03 3шт.; КСО-939-04 1шт. )</t>
  </si>
  <si>
    <t xml:space="preserve">Замена оборудования РУ 0,4кВ ТП 056 г.Ливны -1шт. ЩО70-1-85 </t>
  </si>
  <si>
    <t>Замена оборудования РУ 10кВ ТП 003 п. Покровское -1шт. (КСО393-09)</t>
  </si>
  <si>
    <t>Замена оборудования РУ 0,4кВ ТП 011 п. Змиевка -2шт. (ЩО70-1-84 1шт, ЩО70-1-01 1шт.)</t>
  </si>
  <si>
    <t>Замена оборудования РУ 10кВ ТП 021  п.Залегощь -2шт. (КСО393-03 1шт., КСО393-04 1шт.)</t>
  </si>
  <si>
    <t>Замена оборудования РУ 0,4 кВ ТП 015  г. Дмитровск -1шт. ЩО70-1-85</t>
  </si>
  <si>
    <t>Замена оборудования РУ 10кВ ТП 023  п.Кромы -1шт. КСО393-03</t>
  </si>
  <si>
    <t>Внедрение дуговой защиты в ЦРП 03 яч.01, 02, 03, 04, 05, 06, 07, 08, 09, 10, 11, 12 г. Мценск - (12шт.)</t>
  </si>
  <si>
    <t xml:space="preserve">Внедрение микропроцессорной релейной защиты и автоматики в РП 30 Яч.11,05,10  г. Орёл -3 шт.                                  </t>
  </si>
  <si>
    <t>ВЛ-10кВ №10 ПС "Болхов" от опоры №110 до опоры №9.2, опора №110 - ТП 051 г. Болхов -0,702км.</t>
  </si>
  <si>
    <t xml:space="preserve">ВЛ-0,4кВ №3 ТП-106 ул. Караулова Гора,  пер.2-й Новосильский г. Мценск -0,541км </t>
  </si>
  <si>
    <t>Участок ВЛ 10 кВ №1 ПС Долгое 110/35/10  от  ТП 001 до ТП 017 с совместным подвесом ВЛ 04 кВ п. Долгое -1,715км</t>
  </si>
  <si>
    <t xml:space="preserve">Участок ВЛ 10 кВ №1 ПС 110/35/10 кВ "Нарышкинская" оп. №114 - ТП 012  п. Нарышкино -0,223 км </t>
  </si>
  <si>
    <t>Участок ВЛ 10 кВ Пенькозавод от опоры №12 до опоры №25 г. Дмитровск - 0,718 км.</t>
  </si>
  <si>
    <t>КЛ-6кВ ТП651.02-ТП652.03 г.Орел - 0,22км</t>
  </si>
  <si>
    <t>КЛ-6кВ ТП079.01-ТП077.02  г.Орел -0,52км</t>
  </si>
  <si>
    <t>участок КЛ-6кВ ТП663.05 - ТП677.01 г. Орел -0,240 км</t>
  </si>
  <si>
    <t xml:space="preserve">КЛ 6 кВ ТП 028-ТП 054 ул. Мира г. Ливны -0,58км </t>
  </si>
  <si>
    <t>КЛ 0,4 кВ №9 ТП 144 до ВРУ ж/д №1 по ул. Победы г. Ливны -0,16км</t>
  </si>
  <si>
    <t>КЛ 0,4 кВ №9 ТП 142 до ВРУ ж/д №5 по ул. Денисова г. Ливны -0,215 км.</t>
  </si>
  <si>
    <t>КЛ 0,4 кВ №28 ТП 142 до ВРУ ж/д №13 по ул. Денисова г. Ливны -0,110км</t>
  </si>
  <si>
    <t>КЛ 0,4 кВ №9 ТП 015 до ВРУ столовой  МБОУ СОШ №1 по ул. Кирова г. Ливны -0,21 км.</t>
  </si>
  <si>
    <t xml:space="preserve">Установка для целей защиты, управления, контроля и учета  электроэнеогии  ПСС-10 Реклоузер  на ВЛ-10 №7 кВ  ПС 110/35/10 кВ ЭЧЭ-61 п. Змиевка оп. №2 </t>
  </si>
  <si>
    <t xml:space="preserve">Установка для целей защиты пункта секционирования столбового   (ПСС-10 Реклоузер)   на ВЛ-10 кВ №7 п/с 110/35/10 кВ «Дмитровская» на ТП 015 </t>
  </si>
  <si>
    <t xml:space="preserve">Построение АСКУЭ  в распределительных сетях 0,4 кВ на вводах в ТП 207 г. Орел -1шт </t>
  </si>
  <si>
    <t>Монтаж оборудования для организации каналов связи с ИСУ -31 шт</t>
  </si>
  <si>
    <t>Монтаж оборудования для организации каналов связи с ИСУ-1шт</t>
  </si>
  <si>
    <t>Монтаж оборудования для организации каналов связи с ИСУ-10шт</t>
  </si>
  <si>
    <t>Монтаж оборудования для организации каналов связи с ИСУ-20шт</t>
  </si>
  <si>
    <t>Монтаж оборудования для организации каналов связи с ИСУ-35шт</t>
  </si>
  <si>
    <t>Монтаж оборудования для организации каналов связи с ИСУ-12шт</t>
  </si>
  <si>
    <t>Монтаж оборудования для организации каналов связи с ИСУ-18 шт</t>
  </si>
  <si>
    <t>Монтаж оборудования для организации каналов связи с ИСУ-13шт</t>
  </si>
  <si>
    <t>Монтаж оборудования для организации каналов связи с ИСУ-9шт</t>
  </si>
  <si>
    <t>Замена ветхих, деревянных окон на пластиковые в административно-производственном здании по адресу Г.Орел,ул. Ростовская,20</t>
  </si>
  <si>
    <t>Замена ветхих, деревянных окон на пластиковые в административно-производственном здании по адресу  г. Мценск, пер. Перевозный, 13</t>
  </si>
  <si>
    <t>Замена ветхих, деревянных окон на пластиковые в административно-производственном здании по адресу г. Болхов, пер.  Фрунзе, 9А</t>
  </si>
  <si>
    <t>Замена ветхих, деревянных окон на пластиковые в административно-производственном здании по адресу г.Ливны,ул. Дзержинского, д. 102</t>
  </si>
  <si>
    <t>Замена ветхих, деревянных окон на пластиковые в административно-производственном здании по адресу п.Колпна ,пер. 2ой Комсомольский, д. 2</t>
  </si>
  <si>
    <t>Замена ветхих, деревянных окон на пластиковые в административно-производственном здании по адресу п.Долгое,ул. Калинина, 4А</t>
  </si>
  <si>
    <t>Замена ветхих, деревянных окон на пластиковые в административно-производственном здании по адресу п.Красная Заря,ул. Кирова,7</t>
  </si>
  <si>
    <t>Замена ветхих, деревянных окон на пластиковые в административно-производственном здании по адресу п. Русский брод,ул. Завокзальная,12</t>
  </si>
  <si>
    <t>Замена ветхих, деревянных окон на пластиковые в административно-производственном здании по адресу п.Хомутово,ул. Кооперативная,26</t>
  </si>
  <si>
    <t>Замена ветхих, деревянных окон на пластиковые в административно-производственном здании по адресу п.Змиевка, ул. Чапаева,20</t>
  </si>
  <si>
    <t>Замена ветхих, деревянных окон на пластиковые в административно-производственном здании по адресу п.Залегощь, ул. Пушкина,10</t>
  </si>
  <si>
    <t>Замена ветхих, деревянных окон на пластиковые в административно-производственном здании по адресу с.Моховое, ул. Молодежная,2</t>
  </si>
  <si>
    <t>Замена ветхих, деревянных окон на пластиковые в административно-производственном здании по адресу с.Корсаково, ул. Советская,36</t>
  </si>
  <si>
    <t>Замена ветхих, деревянных окон на пластиковые в административно-производственном здании по адресу п.Кромы,пер. Сидельникова,15</t>
  </si>
  <si>
    <t>Замена ветхих, деревянных окон на пластиковые в административно-производственном здании по адресу п.Нарышкино, ул. Немкова, 31</t>
  </si>
  <si>
    <t>Реконструкция системы отопления (с переводом на индивидуальное газовое) административно-производственного здания по адресуг. Мценск, пер. Перевозный, 13 (1 этап работ- ПИР)</t>
  </si>
  <si>
    <t xml:space="preserve">Переносной прибор  Энергомонитор ЭМ 3.3Т1-С –10,1000К 
(кл. т. 0,5) с шунтом 100А. -2шт
</t>
  </si>
  <si>
    <t>Прибор УПК-02Н-3 - 5шт</t>
  </si>
  <si>
    <t>Стационарная лаборатория испытания эл.защитных средств и эл..инструмента - 1шт</t>
  </si>
  <si>
    <t>БКМ -317 на шасси ГАЗ -3308 -1шт</t>
  </si>
  <si>
    <t>БГМ-1 на шасси МТЗ 82 -1шт.</t>
  </si>
  <si>
    <t>Автоподъёмник 48126 С -4 ПСС-131.18.Э -2шт</t>
  </si>
  <si>
    <t>Прицеп-роспуск 949173 - 1шт</t>
  </si>
  <si>
    <t>Автомобиль LADA Largus универсал 3 шт.</t>
  </si>
  <si>
    <t>Строительство КЛ-6 кВ от РП28.10 до ТП520.03 г. Орел - 1,2 км.</t>
  </si>
  <si>
    <t>Строительство КЛ-10 кВ от РП25.16 до ТП115.02 г. Орел - 0,05км</t>
  </si>
  <si>
    <t>Строительство КЛ-10 кВ от РП25.17 до ТП115.05 г. Орел - 0,05км</t>
  </si>
  <si>
    <t>Строительство ВЛИ 0,4 кВ № 9 ТП 122 по ул. Орловская для обеспечеия надежности снабжения эл.энергиии потребителей  г. Ливны -0,383км</t>
  </si>
  <si>
    <t xml:space="preserve">Строительство КЛ 0,4 кВ №2 ТП 184 до ВРУ ж/д №112 по ул. Заливенская для обеспечеия надежности снабжения эл.энергиии потребителей в г. Ливны -0,09км  </t>
  </si>
  <si>
    <t xml:space="preserve">Строительство КЛ 0,4 кВ №6 ТП 184 до ВРУ ж/д №114 по ул. Заливенская  для обеспечеия надежности снабжения эл.энергиии потребителей в г. Ливны -0,08км  </t>
  </si>
  <si>
    <t xml:space="preserve">Строительство КЛ 0,4 кВ №7 ТП 025 до ВРУ ж/д №43 по ул. Свердлова для обеспечеия надежности снабжения эл.энергиии потребителей в г. Ливны -0,05км  </t>
  </si>
  <si>
    <t>Строительство КЛ 0,4 кВ №8 ТП 025 до ВРУ ж/д №49 по ул. М.Горькогодля обеспечеия надежности снабжения эл.энергиии потребителей в г. Ливны -0,07км</t>
  </si>
  <si>
    <t xml:space="preserve">Строительство БКТП  6/0,4 кВ для перераспределения существующих нагрузок, оптимизации потерь и улучшения качества электроэнергии  по ул. Октябрьская,  ул. Гайдара в г. Ливны </t>
  </si>
  <si>
    <t>Монтаж 3БКТП 6/0,4 кВ 2*0,63МВА</t>
  </si>
  <si>
    <t>Строительство КЛ 6 кВ - 1,4км</t>
  </si>
  <si>
    <t xml:space="preserve">Строительство ВЛИ 0,4 СИП 2А для перераспределения существующих нагрузок, оптимизации потерь и улучшения качества электроэнергии по ул. Веселая, ул. Раздольная  п. Змиевка -0,33км. </t>
  </si>
  <si>
    <t>Строительство КТП  10/0,4 кВ, ВЛИ 0,4 кВ для перераспределения существующих нагрузок, оптимизации потерь и улучшения качества электроэнергии по ул. Чернышевского, ул. Русанова, ул. Тургенева п. Нарышкино</t>
  </si>
  <si>
    <t>Установка ИКЗ на ВЛ-10 кВ №1  ПС 110/35/10 кВ «Нарышкинская» п. Нарышкино, 1  комплектов</t>
  </si>
  <si>
    <r>
      <t xml:space="preserve">Строительство БКТП 1х100 10/0,4 кВ с ликвидацией КТП 026 п. Глазуновка </t>
    </r>
    <r>
      <rPr>
        <b/>
        <sz val="11"/>
        <rFont val="Times New Roman"/>
        <family val="1"/>
      </rPr>
      <t>ИСКЛ</t>
    </r>
  </si>
  <si>
    <r>
      <t xml:space="preserve">Строительство БКТП 1х160 10/0,4 кВ с ликвидацией ТП 009 п. Нарышкино </t>
    </r>
    <r>
      <rPr>
        <b/>
        <sz val="11"/>
        <rFont val="Times New Roman"/>
        <family val="1"/>
      </rPr>
      <t>ИСКЛ</t>
    </r>
  </si>
  <si>
    <r>
      <t xml:space="preserve">Замена трансформатора мощностью 180 кВА  на трансформатор мощностью 250 кВА  ТП 133 г. Орел -1шт </t>
    </r>
    <r>
      <rPr>
        <b/>
        <sz val="11"/>
        <rFont val="Times New Roman"/>
        <family val="1"/>
      </rPr>
      <t>ИСКЛ</t>
    </r>
  </si>
  <si>
    <r>
      <t>Замена трансформаторов 6/0,4 кВ мощностью 160 кВА  на трансформаторы 6/0,4 кВ мощностью 160 кВА  ТП 655 г. Орел -2 шт.</t>
    </r>
    <r>
      <rPr>
        <b/>
        <sz val="11"/>
        <rFont val="Times New Roman"/>
        <family val="1"/>
      </rPr>
      <t xml:space="preserve"> Коррек. 1шт( разделено на 2 мероприятия)</t>
    </r>
  </si>
  <si>
    <r>
      <t xml:space="preserve">Замена трансформатора 6/0,4 кВ мощностью 180 кВА  на трансформатор 6/0,4 кВ мощностью 160 кВА  ТП 655 г. Орел -1 шт. </t>
    </r>
    <r>
      <rPr>
        <b/>
        <sz val="11"/>
        <rFont val="Times New Roman"/>
        <family val="1"/>
      </rPr>
      <t xml:space="preserve">Коррект </t>
    </r>
  </si>
  <si>
    <r>
      <t>Замена оборудования РУ 10кВ ТП 201 г.Орел -12шт. КСО298.</t>
    </r>
    <r>
      <rPr>
        <b/>
        <sz val="11"/>
        <rFont val="Times New Roman"/>
        <family val="1"/>
      </rPr>
      <t xml:space="preserve"> ИСКЛ</t>
    </r>
  </si>
  <si>
    <r>
      <t>Замена оборудования РУ 6 кВ ТП 100 яч.</t>
    </r>
    <r>
      <rPr>
        <strike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 г. Орел -РВз-10-630А 2шт, ВВ -1шт. </t>
    </r>
    <r>
      <rPr>
        <b/>
        <sz val="11"/>
        <rFont val="Times New Roman"/>
        <family val="1"/>
      </rPr>
      <t>Коррект. яч.03</t>
    </r>
  </si>
  <si>
    <r>
      <t>Замена оборудования РУ 6 кВ ТП 107 яч.</t>
    </r>
    <r>
      <rPr>
        <strike/>
        <sz val="11"/>
        <rFont val="Times New Roman"/>
        <family val="1"/>
      </rPr>
      <t>02</t>
    </r>
    <r>
      <rPr>
        <sz val="11"/>
        <rFont val="Times New Roman"/>
        <family val="1"/>
      </rPr>
      <t xml:space="preserve"> г. Орел -РВз-10-630А 2шт, ВВ -1шт </t>
    </r>
    <r>
      <rPr>
        <b/>
        <sz val="11"/>
        <rFont val="Times New Roman"/>
        <family val="1"/>
      </rPr>
      <t>Коррект. яч.06</t>
    </r>
  </si>
  <si>
    <r>
      <t>Замена оборудования РУ 6 кВ ТП 057 яч.</t>
    </r>
    <r>
      <rPr>
        <strike/>
        <sz val="11"/>
        <rFont val="Times New Roman"/>
        <family val="1"/>
      </rPr>
      <t xml:space="preserve">05 </t>
    </r>
    <r>
      <rPr>
        <sz val="11"/>
        <rFont val="Times New Roman"/>
        <family val="1"/>
      </rPr>
      <t xml:space="preserve">г. Орел -1шт КСО310 </t>
    </r>
    <r>
      <rPr>
        <b/>
        <sz val="11"/>
        <rFont val="Times New Roman"/>
        <family val="1"/>
      </rPr>
      <t xml:space="preserve">Коррект. яч.03 -РВз-10-630А 2шт, ВВ -1шт </t>
    </r>
  </si>
  <si>
    <r>
      <t>Замена оборудования РУ 6 кВ ТП 073 яч.</t>
    </r>
    <r>
      <rPr>
        <strike/>
        <sz val="11"/>
        <rFont val="Times New Roman"/>
        <family val="1"/>
      </rPr>
      <t>03</t>
    </r>
    <r>
      <rPr>
        <sz val="11"/>
        <rFont val="Times New Roman"/>
        <family val="1"/>
      </rPr>
      <t xml:space="preserve"> г. Орел -РВз-10-630А 2шт, ВВ -1шт </t>
    </r>
    <r>
      <rPr>
        <b/>
        <sz val="11"/>
        <rFont val="Times New Roman"/>
        <family val="1"/>
      </rPr>
      <t>Коррект. яч.04</t>
    </r>
  </si>
  <si>
    <r>
      <t xml:space="preserve">Замена оборудования РУ-6кВ ТП 043 г. Ливны -6шт.  </t>
    </r>
    <r>
      <rPr>
        <b/>
        <sz val="11"/>
        <rFont val="Times New Roman"/>
        <family val="1"/>
      </rPr>
      <t>Коррект 5 шт. (КСО393-04 1шт., КСО393-03 4шт.)</t>
    </r>
  </si>
  <si>
    <r>
      <t xml:space="preserve">Замена оборудования РУ 10кВ ТП 002 п. Хомутово -3шт. КСО366 </t>
    </r>
    <r>
      <rPr>
        <b/>
        <sz val="11"/>
        <rFont val="Times New Roman"/>
        <family val="1"/>
      </rPr>
      <t>Коррек. КСО393 -03 1шт., КСО393-04 1шт., КСО393-08 1шт.)</t>
    </r>
  </si>
  <si>
    <r>
      <t xml:space="preserve">Замена оборудования РУ 0,4кВ ТП 002 с. Сосково -2шт. ЩО70 </t>
    </r>
    <r>
      <rPr>
        <b/>
        <sz val="11"/>
        <rFont val="Times New Roman"/>
        <family val="1"/>
      </rPr>
      <t>ИСКЛ</t>
    </r>
  </si>
  <si>
    <r>
      <t xml:space="preserve">Замена оборудования РУ 0,4кВ ТП 003  г.Дмитровск -1шт. ЩО70-1-03  </t>
    </r>
    <r>
      <rPr>
        <b/>
        <sz val="11"/>
        <rFont val="Times New Roman"/>
        <family val="1"/>
      </rPr>
      <t>ИСКЛ</t>
    </r>
  </si>
  <si>
    <r>
      <t>Внедрение дуговой защиты в РП 36 Яч. 02,03,04,05,06,07,09,11,12,13.14,16,17,</t>
    </r>
    <r>
      <rPr>
        <strike/>
        <sz val="11"/>
        <rFont val="Times New Roman"/>
        <family val="1"/>
      </rPr>
      <t>35,33,32,30,27,25,24,23,22,20</t>
    </r>
    <r>
      <rPr>
        <sz val="11"/>
        <rFont val="Times New Roman"/>
        <family val="1"/>
      </rPr>
      <t xml:space="preserve"> г. Орёл -23 шт. </t>
    </r>
    <r>
      <rPr>
        <b/>
        <sz val="11"/>
        <rFont val="Times New Roman"/>
        <family val="1"/>
      </rPr>
      <t>Коррект: искл 10шт яч. =13шт.</t>
    </r>
  </si>
  <si>
    <r>
      <t>Внедрение микропроцессорной релейной защиты и автоматики в РП 15 Яч.04,12,16  г. Орёл -3 шт.</t>
    </r>
    <r>
      <rPr>
        <b/>
        <sz val="11"/>
        <rFont val="Times New Roman"/>
        <family val="1"/>
      </rPr>
      <t>ИСКЛ</t>
    </r>
  </si>
  <si>
    <r>
      <t>Внедрение микропроцессорной релейной защиты и автоматики в РП 25 Яч.01,03,13,06,10 г. Орёл -5 шт</t>
    </r>
    <r>
      <rPr>
        <b/>
        <sz val="11"/>
        <rFont val="Times New Roman"/>
        <family val="1"/>
      </rPr>
      <t>.Коррект доб яч. 15,08,05 -8шт.</t>
    </r>
  </si>
  <si>
    <r>
      <t xml:space="preserve">Внедрение микропроцессорной релейной защиты и автоматики в ТП 100 Яч.01  г. Орёл -1 шт. </t>
    </r>
    <r>
      <rPr>
        <b/>
        <sz val="11"/>
        <rFont val="Times New Roman"/>
        <family val="1"/>
      </rPr>
      <t>Корркет.: яч.03</t>
    </r>
  </si>
  <si>
    <r>
      <t>Внедрение микропроцессорной релейной защиты и автоматики в ТП 107 Яч.02 г. Орёл - 1 шт.</t>
    </r>
    <r>
      <rPr>
        <b/>
        <sz val="11"/>
        <rFont val="Times New Roman"/>
        <family val="1"/>
      </rPr>
      <t>Корркет.: яч.06</t>
    </r>
  </si>
  <si>
    <r>
      <t>Внедрение микропроцессорной релейной защиты и автоматики в ТП 073 Яч.03  г. Орёл -1 шт.</t>
    </r>
    <r>
      <rPr>
        <b/>
        <sz val="11"/>
        <rFont val="Times New Roman"/>
        <family val="1"/>
      </rPr>
      <t>Корркет.: яч.04</t>
    </r>
  </si>
  <si>
    <r>
      <t>Внедрение микропроцессорной релейной защиты и автоматики в ТП 057 Яч.05  г. Орёл -1 шт.</t>
    </r>
    <r>
      <rPr>
        <b/>
        <sz val="11"/>
        <rFont val="Times New Roman"/>
        <family val="1"/>
      </rPr>
      <t>Корркет.: яч.03</t>
    </r>
  </si>
  <si>
    <r>
      <t>Внедрение микропроцессорной релейной защиты и автоматики в ТП 805 Яч.01 г. Орёл - 1 шт.</t>
    </r>
    <r>
      <rPr>
        <b/>
        <sz val="11"/>
        <rFont val="Times New Roman"/>
        <family val="1"/>
      </rPr>
      <t>ИСКЛ</t>
    </r>
  </si>
  <si>
    <r>
      <t>Внедрение микропроцессорной релейной защиты и автоматики в ТП 861 Яч.05 г. Орёл - 1 шт</t>
    </r>
    <r>
      <rPr>
        <b/>
        <sz val="11"/>
        <rFont val="Times New Roman"/>
        <family val="1"/>
      </rPr>
      <t>.ИСКЛ</t>
    </r>
  </si>
  <si>
    <r>
      <t>Внедрение микропроцессорной релейной защиты и автоматики в ТП 879 Яч.01 г. Орёл - 1 шт.</t>
    </r>
    <r>
      <rPr>
        <b/>
        <sz val="11"/>
        <rFont val="Times New Roman"/>
        <family val="1"/>
      </rPr>
      <t>ИСКЛ</t>
    </r>
  </si>
  <si>
    <r>
      <t>ВЛ-0,4 кВ №4 ТП 311 ул. Карачевская г. Орел -0,05км.</t>
    </r>
    <r>
      <rPr>
        <b/>
        <sz val="11"/>
        <rFont val="Times New Roman"/>
        <family val="1"/>
      </rPr>
      <t>ИСКЛ</t>
    </r>
  </si>
  <si>
    <r>
      <t xml:space="preserve">ВЛ 0,4 кВ №4 ТП 641 ул.Медведева, ул. Добролюбова  г. Орел -1,05км </t>
    </r>
    <r>
      <rPr>
        <b/>
        <sz val="11"/>
        <rFont val="Times New Roman"/>
        <family val="1"/>
      </rPr>
      <t>Коррект.:0,896 км.</t>
    </r>
  </si>
  <si>
    <r>
      <t xml:space="preserve">ВЛ-0,4 кВ №5 ТП 641 ул. Медведева, ул. Ляшко, пер. Лунина г. Орел -0,86км </t>
    </r>
    <r>
      <rPr>
        <b/>
        <sz val="11"/>
        <rFont val="Times New Roman"/>
        <family val="1"/>
      </rPr>
      <t>Коррект.: 0,91 км.</t>
    </r>
  </si>
  <si>
    <r>
      <t xml:space="preserve">ВЛ-0,4 кВ №6 ТП 641 ул. Н-Прядильная, пер. Культурный г. Орел -0,98км </t>
    </r>
    <r>
      <rPr>
        <b/>
        <sz val="11"/>
        <rFont val="Times New Roman"/>
        <family val="1"/>
      </rPr>
      <t>Коррект.: -0,88км</t>
    </r>
  </si>
  <si>
    <r>
      <t xml:space="preserve">ВЛ-0,4 кВ №7 ТП 307 ул. Колхозная, ул. Громовой г. Орел -0,78км </t>
    </r>
    <r>
      <rPr>
        <b/>
        <sz val="11"/>
        <rFont val="Times New Roman"/>
        <family val="1"/>
      </rPr>
      <t>Коррект.: -0,631 км.</t>
    </r>
  </si>
  <si>
    <r>
      <t xml:space="preserve">ВЛ-0,4 кВ №4 ТП 409 ул. Менделеева, ул. Тимирязева, ул. Степная, пер. Еловый, ул. Афонина, ул. Светлая </t>
    </r>
    <r>
      <rPr>
        <b/>
        <sz val="11"/>
        <rFont val="Times New Roman"/>
        <family val="1"/>
      </rPr>
      <t xml:space="preserve">с разукрупнением распределительной линии </t>
    </r>
    <r>
      <rPr>
        <sz val="11"/>
        <rFont val="Times New Roman"/>
        <family val="1"/>
      </rPr>
      <t xml:space="preserve">г.  Орел -2,12км </t>
    </r>
    <r>
      <rPr>
        <b/>
        <sz val="11"/>
        <rFont val="Times New Roman"/>
        <family val="1"/>
      </rPr>
      <t>Коррект.:1,996км.</t>
    </r>
  </si>
  <si>
    <r>
      <t>ВЛ-0,4 кВ №19 ТП 341 ул. Карачевская г. Орел -0,08км.</t>
    </r>
    <r>
      <rPr>
        <b/>
        <sz val="11"/>
        <rFont val="Times New Roman"/>
        <family val="1"/>
      </rPr>
      <t>Коррект.: -0,042км</t>
    </r>
  </si>
  <si>
    <r>
      <t xml:space="preserve">ВЛ 0,4 кВ №19 ТП 412 ул. Городская, ул. Поселковая г. Орел -2,05км </t>
    </r>
    <r>
      <rPr>
        <b/>
        <sz val="11"/>
        <rFont val="Times New Roman"/>
        <family val="1"/>
      </rPr>
      <t>Коррект.:-1,601км</t>
    </r>
  </si>
  <si>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ВЛ 0,4 кВ №3 ТП 003 -</t>
    </r>
    <r>
      <rPr>
        <b/>
        <sz val="11"/>
        <rFont val="Times New Roman"/>
        <family val="1"/>
      </rPr>
      <t xml:space="preserve"> опора.№6, опора.№24-44</t>
    </r>
    <r>
      <rPr>
        <sz val="11"/>
        <rFont val="Times New Roman"/>
        <family val="1"/>
      </rPr>
      <t xml:space="preserve"> пер. 4-й Ленинский, ул. Свердлова, пер. 3-й Ленинский г.Болхов -0,95км </t>
    </r>
    <r>
      <rPr>
        <b/>
        <sz val="11"/>
        <rFont val="Times New Roman"/>
        <family val="1"/>
      </rPr>
      <t>Коррект.: 0,815</t>
    </r>
  </si>
  <si>
    <r>
      <t xml:space="preserve">ВЛ 0,4 кВ №4 ТП 031 ул. Ямская г. Болхов -0,45км </t>
    </r>
    <r>
      <rPr>
        <b/>
        <sz val="11"/>
        <rFont val="Times New Roman"/>
        <family val="1"/>
      </rPr>
      <t>Коррект.: 0,434 км.</t>
    </r>
  </si>
  <si>
    <r>
      <t xml:space="preserve">ВЛ-10 кВ №32 ПС "Мценск" от опоры №96 до опоры №115 с установкой охранной зоны г. Мценск -1,4км </t>
    </r>
    <r>
      <rPr>
        <b/>
        <sz val="11"/>
        <color indexed="8"/>
        <rFont val="Times New Roman"/>
        <family val="1"/>
      </rPr>
      <t>ИСКЛ</t>
    </r>
  </si>
  <si>
    <r>
      <t xml:space="preserve">ВЛ-10 кВ №10 ПС "Коммаш" отпайка от опоры №8 до ТП 104 г. Мценск -1,35км </t>
    </r>
    <r>
      <rPr>
        <b/>
        <sz val="11"/>
        <rFont val="Times New Roman"/>
        <family val="1"/>
      </rPr>
      <t>Коррект.:1,438 км</t>
    </r>
  </si>
  <si>
    <r>
      <t xml:space="preserve">ВЛ-0,4кВ №18 ТП 018 ул. Советская, ул. Красноармейская г. Мценск -0,96км </t>
    </r>
    <r>
      <rPr>
        <b/>
        <sz val="11"/>
        <rFont val="Times New Roman"/>
        <family val="1"/>
      </rPr>
      <t>Коррект.: 0,817км</t>
    </r>
  </si>
  <si>
    <r>
      <t xml:space="preserve">ВЛ-0,4кВ №3 ТП 021 ул. Ленина, пер.Алтуховский, пер. Спортивный, пар. Зеленый г. Мценск -1,24км </t>
    </r>
    <r>
      <rPr>
        <b/>
        <sz val="11"/>
        <rFont val="Times New Roman"/>
        <family val="1"/>
      </rPr>
      <t>Коррект.:1,052 км</t>
    </r>
  </si>
  <si>
    <r>
      <t xml:space="preserve">ВЛ 0,4 кВ №9 ТП 019 по ул. Курская  в г. Ливны -1,7км </t>
    </r>
    <r>
      <rPr>
        <b/>
        <sz val="11"/>
        <color indexed="8"/>
        <rFont val="Times New Roman"/>
        <family val="1"/>
      </rPr>
      <t xml:space="preserve">ИСКЛ  </t>
    </r>
  </si>
  <si>
    <r>
      <t xml:space="preserve">ВЛ 0,4 кВ №4 ТП 101 по ул. Курская  в г. Ливны -0,5км </t>
    </r>
    <r>
      <rPr>
        <b/>
        <sz val="11"/>
        <rFont val="Times New Roman"/>
        <family val="1"/>
      </rPr>
      <t>ИСКЛ</t>
    </r>
    <r>
      <rPr>
        <sz val="11"/>
        <rFont val="Times New Roman"/>
        <family val="1"/>
      </rPr>
      <t xml:space="preserve"> </t>
    </r>
  </si>
  <si>
    <r>
      <t xml:space="preserve">ВЛ 0,4 кВ №2 ТП 003 по пер. 3-й Первомайский, ул. Новоселов  п. Колпна -0,85км </t>
    </r>
    <r>
      <rPr>
        <b/>
        <sz val="11"/>
        <rFont val="Times New Roman"/>
        <family val="1"/>
      </rPr>
      <t>Коррект.: 0,81 км</t>
    </r>
  </si>
  <si>
    <r>
      <t>ВЛ 0,4 кВ №2 ТП 001 по ул. Октябрьская, ул. Свердлова, ул. Маяковского  п. Долгое -1,18км</t>
    </r>
    <r>
      <rPr>
        <b/>
        <sz val="11"/>
        <rFont val="Times New Roman"/>
        <family val="1"/>
      </rPr>
      <t xml:space="preserve"> Коррект.: 1,863 км с разукрупнением распределительной сети </t>
    </r>
  </si>
  <si>
    <r>
      <t xml:space="preserve">ВЛ 0,4 кВ №9 ТП 053 по ул. Др.Народов, ул. Кирова в г. Ливны -0,97км </t>
    </r>
    <r>
      <rPr>
        <b/>
        <sz val="11"/>
        <color indexed="8"/>
        <rFont val="Times New Roman"/>
        <family val="1"/>
      </rPr>
      <t>ИСКЛ</t>
    </r>
  </si>
  <si>
    <r>
      <t xml:space="preserve">ВЛ 0,4 кВ №11 ТП 166 по ул. Индустриальная, ул. Мира г. Ливны -0,93км </t>
    </r>
    <r>
      <rPr>
        <b/>
        <sz val="11"/>
        <rFont val="Times New Roman"/>
        <family val="1"/>
      </rPr>
      <t>Коррект.: 1,082 км</t>
    </r>
  </si>
  <si>
    <r>
      <t xml:space="preserve">ВЛ 0,4 кВ №1 ТП 166 по ул. Индустриальная г. Ливны -0,49км  </t>
    </r>
    <r>
      <rPr>
        <b/>
        <sz val="11"/>
        <rFont val="Times New Roman"/>
        <family val="1"/>
      </rPr>
      <t>Коррект 0,54 км</t>
    </r>
  </si>
  <si>
    <r>
      <t xml:space="preserve">ВЛ 0,4 кВ №13 ТП 081 по ул. М.Горького  г. Ливны -0,38км </t>
    </r>
    <r>
      <rPr>
        <b/>
        <sz val="11"/>
        <rFont val="Times New Roman"/>
        <family val="1"/>
      </rPr>
      <t>Коррект.:-0,364 км</t>
    </r>
  </si>
  <si>
    <r>
      <t xml:space="preserve">ВЛ 0,4 кВ №2 ТП 015 п.Хомутово, ул. Южная  -0,318м </t>
    </r>
    <r>
      <rPr>
        <b/>
        <sz val="11"/>
        <rFont val="Times New Roman"/>
        <family val="1"/>
      </rPr>
      <t>Коррект.: -0,255 км.</t>
    </r>
  </si>
  <si>
    <r>
      <t xml:space="preserve">ВЛ 0,4 кВ №1 ТП 002  с.Русский Брод, ул. СХТ -0,716км </t>
    </r>
    <r>
      <rPr>
        <b/>
        <sz val="11"/>
        <rFont val="Times New Roman"/>
        <family val="1"/>
      </rPr>
      <t>Коррект.: -0,667км</t>
    </r>
  </si>
  <si>
    <r>
      <t xml:space="preserve">ВЛ 0,4 кВ №4 ТП 015 п.Хомутово, ул. Королева -0,371км </t>
    </r>
    <r>
      <rPr>
        <b/>
        <sz val="11"/>
        <rFont val="Times New Roman"/>
        <family val="1"/>
      </rPr>
      <t>Коррект.: 0,45 км</t>
    </r>
  </si>
  <si>
    <r>
      <t xml:space="preserve">ВЛ 0,4 кВ №3 ТП 010 п.Красная Заря, ул. Запольная  -0,943км </t>
    </r>
    <r>
      <rPr>
        <b/>
        <sz val="11"/>
        <rFont val="Times New Roman"/>
        <family val="1"/>
      </rPr>
      <t>Коррект.: -0,83 км</t>
    </r>
  </si>
  <si>
    <r>
      <t xml:space="preserve">ВЛ 10 кВ №16 ПС Хомутово  от опоры №1  до опоры №15 -0,9км </t>
    </r>
    <r>
      <rPr>
        <b/>
        <sz val="11"/>
        <rFont val="Times New Roman"/>
        <family val="1"/>
      </rPr>
      <t>Коррект.:-0,93км.</t>
    </r>
  </si>
  <si>
    <r>
      <t xml:space="preserve">ВЛ 0,4 кВ №2 ТП 007 ул. 8 Марта, Лесная, с разукрупнением распределительной линии п. Покровское  -1,31км. </t>
    </r>
    <r>
      <rPr>
        <b/>
        <sz val="11"/>
        <rFont val="Times New Roman"/>
        <family val="1"/>
      </rPr>
      <t>ИСКЛ</t>
    </r>
  </si>
  <si>
    <r>
      <t xml:space="preserve">ВЛ 0,4 кВ №3 ТП 041 п. Змиевка ул. Московская -0,58км </t>
    </r>
    <r>
      <rPr>
        <b/>
        <sz val="11"/>
        <rFont val="Times New Roman"/>
        <family val="1"/>
      </rPr>
      <t>Коррект.: 0,634км</t>
    </r>
  </si>
  <si>
    <r>
      <t xml:space="preserve">ВЛ 0,4 кВ №1 ТП 054 п. Змиевка ул. Элеваторная, Фета-0,7км </t>
    </r>
    <r>
      <rPr>
        <b/>
        <sz val="11"/>
        <rFont val="Times New Roman"/>
        <family val="1"/>
      </rPr>
      <t>Коррект.:с разукрупнением распределительной линии. - 0,727 км</t>
    </r>
  </si>
  <si>
    <r>
      <t xml:space="preserve">ВЛ 0,4 кВ № 2 ТП 029 п. Глазуновка, ул. Бунина, ул. Есенина, ул.  Маяковского -0,8км </t>
    </r>
    <r>
      <rPr>
        <b/>
        <sz val="11"/>
        <rFont val="Times New Roman"/>
        <family val="1"/>
      </rPr>
      <t>Коррект.: 0,949 км</t>
    </r>
  </si>
  <si>
    <r>
      <t xml:space="preserve">ВЛ 0,4 кВ №1 ТП 010 ул. Калинина, г. Малоархангельск -0,710км </t>
    </r>
    <r>
      <rPr>
        <b/>
        <sz val="11"/>
        <rFont val="Times New Roman"/>
        <family val="1"/>
      </rPr>
      <t>Коррект.: 0,666 км.</t>
    </r>
  </si>
  <si>
    <r>
      <t xml:space="preserve">ВЛ 0,4 кВ №2 ТП 010 ул. Калинина, г. Малоархангельск  -0,42км </t>
    </r>
    <r>
      <rPr>
        <b/>
        <sz val="11"/>
        <rFont val="Times New Roman"/>
        <family val="1"/>
      </rPr>
      <t>Коррект.: 0,564 км.</t>
    </r>
  </si>
  <si>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ВЛ -0,4 кВ №1 ТП 030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по ул. Солнечная,п. Глазуновка  -0,4км </t>
    </r>
    <r>
      <rPr>
        <b/>
        <sz val="11"/>
        <rFont val="Times New Roman"/>
        <family val="1"/>
      </rPr>
      <t>Коррект.: 0,45 км</t>
    </r>
  </si>
  <si>
    <r>
      <t xml:space="preserve">ВЛ 10 кВ №3 ПС 110/35/10 кВ ЭЧЭ-61 п. Змиевка от оп. №26 до  ТП АЗС п. Змиевка -1,3км </t>
    </r>
    <r>
      <rPr>
        <b/>
        <sz val="11"/>
        <rFont val="Times New Roman"/>
        <family val="1"/>
      </rPr>
      <t>Коррект.: 1,583км.</t>
    </r>
  </si>
  <si>
    <r>
      <t>Участок ВЛ 0,4 кВ №2 ТП 001 (опоры №15-42)  ул. Ленина, ул. Первомайская   с. Сосково -0,99км</t>
    </r>
    <r>
      <rPr>
        <b/>
        <sz val="11"/>
        <rFont val="Times New Roman"/>
        <family val="1"/>
      </rPr>
      <t xml:space="preserve"> Коррект. с разукрупнением распределительной линии (переключение реконструируемого участка от ТП 002) -0,917 км.</t>
    </r>
  </si>
  <si>
    <r>
      <t xml:space="preserve">Участок ВЛ 0,4 кВ №2 ТП 001 ул. Первомайская, пер. Некрасова  п. Шаблыкино -0,885км. </t>
    </r>
    <r>
      <rPr>
        <b/>
        <sz val="11"/>
        <rFont val="Times New Roman"/>
        <family val="1"/>
      </rPr>
      <t>Коррект.: -0,902 км. с переводом питания на ТП 002.04</t>
    </r>
  </si>
  <si>
    <r>
      <t xml:space="preserve">ВЛ 0,4 кВ №2 ТП 003 ул. Тургенева, Советская, пер. Лескова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п. Хотынец -2,2км </t>
    </r>
    <r>
      <rPr>
        <b/>
        <sz val="11"/>
        <rFont val="Times New Roman"/>
        <family val="1"/>
      </rPr>
      <t>Коррект.: -1,58 км.</t>
    </r>
  </si>
  <si>
    <r>
      <t xml:space="preserve">ВЛ 10 кВ №5 ПС 110/35/10 кВ «Нарышкинская» опоры №165-168 п. Нарышкино -0,13 км </t>
    </r>
    <r>
      <rPr>
        <b/>
        <sz val="11"/>
        <rFont val="Times New Roman"/>
        <family val="1"/>
      </rPr>
      <t>Коррект -0,344км)</t>
    </r>
  </si>
  <si>
    <r>
      <t xml:space="preserve">ВЛ 0,4 кВ №1 ТП 009  ул. Чернышевского   п. Нарышкино </t>
    </r>
    <r>
      <rPr>
        <b/>
        <sz val="11"/>
        <rFont val="Times New Roman"/>
        <family val="1"/>
      </rPr>
      <t>с разукрупнением респределительной линии</t>
    </r>
    <r>
      <rPr>
        <sz val="11"/>
        <rFont val="Times New Roman"/>
        <family val="1"/>
      </rPr>
      <t xml:space="preserve"> -0,4км.</t>
    </r>
    <r>
      <rPr>
        <b/>
        <sz val="11"/>
        <rFont val="Times New Roman"/>
        <family val="1"/>
      </rPr>
      <t xml:space="preserve"> Коррект.: 0,85км.</t>
    </r>
  </si>
  <si>
    <r>
      <t xml:space="preserve">ВЛ 0,4 кВ №4 ТП 002  ул. Гуськова  п. Нарышкино -0,55км </t>
    </r>
    <r>
      <rPr>
        <b/>
        <sz val="11"/>
        <rFont val="Times New Roman"/>
        <family val="1"/>
      </rPr>
      <t>Коррект.: Участок ВЛ 0,4 кВ №4 ТП 002 от опоры №12 - 12/10  с переводом питания от ТП 016.07 -0,592 км</t>
    </r>
  </si>
  <si>
    <r>
      <t xml:space="preserve">ВЛ 0,4 кВ №1 ТП 007 ул. Ленина п. Нарышкино -0,2км </t>
    </r>
    <r>
      <rPr>
        <b/>
        <sz val="11"/>
        <rFont val="Times New Roman"/>
        <family val="1"/>
      </rPr>
      <t>ИСКЛ</t>
    </r>
  </si>
  <si>
    <r>
      <t>ВЛ 0,4 кВ №2 ТП 011 п. Залегощь, ул. Верховская  -</t>
    </r>
    <r>
      <rPr>
        <b/>
        <sz val="11"/>
        <rFont val="Times New Roman"/>
        <family val="1"/>
      </rPr>
      <t>0,651 км</t>
    </r>
  </si>
  <si>
    <r>
      <t xml:space="preserve">ВЛ 0,4 кВ №1 ТП 008 г. Новосиль, ул. Коммунаров, Луначарского -1,52км </t>
    </r>
    <r>
      <rPr>
        <b/>
        <sz val="11"/>
        <rFont val="Times New Roman"/>
        <family val="1"/>
      </rPr>
      <t>ИСКЛ</t>
    </r>
  </si>
  <si>
    <r>
      <t xml:space="preserve">ВЛ 0,4 кВ №6 ТП 007 г. Новосиль, ул. Урицкого -0,475км </t>
    </r>
    <r>
      <rPr>
        <b/>
        <sz val="11"/>
        <rFont val="Times New Roman"/>
        <family val="1"/>
      </rPr>
      <t>Коррект 0,356км</t>
    </r>
  </si>
  <si>
    <r>
      <t>ВЛ 0,4 кВ № 5 ТП 003 ул. Советская п. Кромы -0,275км</t>
    </r>
    <r>
      <rPr>
        <b/>
        <sz val="11"/>
        <rFont val="Times New Roman"/>
        <family val="1"/>
      </rPr>
      <t xml:space="preserve"> Коррек.:0,237 км</t>
    </r>
  </si>
  <si>
    <r>
      <t xml:space="preserve">ВЛ 0,4 кВ № 4 ТП 011 пер. Газопроводский,  пос. СХТ  п. Кромы -0,565км </t>
    </r>
    <r>
      <rPr>
        <b/>
        <sz val="11"/>
        <rFont val="Times New Roman"/>
        <family val="1"/>
      </rPr>
      <t>Коррект.: -0,441км</t>
    </r>
  </si>
  <si>
    <r>
      <t xml:space="preserve">ВЛ 0,4 кВ № 12 ТП 002 ул. Советская, г. Дмитровск-0,6км </t>
    </r>
    <r>
      <rPr>
        <b/>
        <sz val="11"/>
        <rFont val="Times New Roman"/>
        <family val="1"/>
      </rPr>
      <t>Коррект.: -0,505 км.</t>
    </r>
  </si>
  <si>
    <r>
      <t xml:space="preserve">ВЛ 0,4 кВ № 3 ТП 010, ул. Красная, г. Дмитровск -0,5км </t>
    </r>
    <r>
      <rPr>
        <b/>
        <sz val="11"/>
        <rFont val="Times New Roman"/>
        <family val="1"/>
      </rPr>
      <t>Коррект.: 0,504 км.</t>
    </r>
  </si>
  <si>
    <r>
      <t xml:space="preserve">ВЛ 0,4 кВ № 3 ТП 003 ул. Комсомольская, ул. Красная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 г. Дмитровск -1,8км Коррект.:1,877 км.</t>
    </r>
  </si>
  <si>
    <r>
      <t xml:space="preserve">КЛ-6кВ ТП652.01-ТП653.05 г.Орел -0,48км </t>
    </r>
    <r>
      <rPr>
        <b/>
        <sz val="11"/>
        <rFont val="Times New Roman"/>
        <family val="1"/>
      </rPr>
      <t>Коррект.: -0,494км</t>
    </r>
  </si>
  <si>
    <r>
      <t xml:space="preserve">КЛ-6кВ ТП658.02-ТП657.04 г.Орел -0,3 км </t>
    </r>
    <r>
      <rPr>
        <b/>
        <sz val="11"/>
        <rFont val="Times New Roman"/>
        <family val="1"/>
      </rPr>
      <t>Коррект.: -0,18км.</t>
    </r>
  </si>
  <si>
    <r>
      <t xml:space="preserve">КЛ-6кВ ТП656.05-ТП657.05 г.Орел -0,3км </t>
    </r>
    <r>
      <rPr>
        <b/>
        <sz val="11"/>
        <rFont val="Times New Roman"/>
        <family val="1"/>
      </rPr>
      <t>Коррект.: -0,393км</t>
    </r>
  </si>
  <si>
    <r>
      <t xml:space="preserve">КЛ-6кВ   ТП 065.01 - ТП 064.04 г.Орел -0,238км </t>
    </r>
    <r>
      <rPr>
        <b/>
        <sz val="11"/>
        <rFont val="Times New Roman"/>
        <family val="1"/>
      </rPr>
      <t>Коррект.:-0,235 км</t>
    </r>
  </si>
  <si>
    <r>
      <t xml:space="preserve">КЛ-6кВ   ТП 043.02 -ТП 044.04  г.Орел - 0,15км </t>
    </r>
    <r>
      <rPr>
        <b/>
        <sz val="11"/>
        <rFont val="Times New Roman"/>
        <family val="1"/>
      </rPr>
      <t>Коррект.: 0,385км</t>
    </r>
  </si>
  <si>
    <r>
      <t xml:space="preserve">КЛ-6кВ  №434 ПС Советская - ТП 082.04 г.Орел -0,624 </t>
    </r>
    <r>
      <rPr>
        <b/>
        <sz val="11"/>
        <rFont val="Times New Roman"/>
        <family val="1"/>
      </rPr>
      <t>Коррект.: -0,708км</t>
    </r>
  </si>
  <si>
    <r>
      <t xml:space="preserve">КЛ-6кВ ТП066.02-ТП078.01  г.Орел-0,47км </t>
    </r>
    <r>
      <rPr>
        <b/>
        <sz val="11"/>
        <rFont val="Times New Roman"/>
        <family val="1"/>
      </rPr>
      <t>Коррект.: -0,45 км</t>
    </r>
  </si>
  <si>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КЛ-0,4кВ №10 </t>
    </r>
    <r>
      <rPr>
        <b/>
        <sz val="11"/>
        <rFont val="Times New Roman"/>
        <family val="1"/>
      </rPr>
      <t>№02</t>
    </r>
    <r>
      <rPr>
        <sz val="11"/>
        <rFont val="Times New Roman"/>
        <family val="1"/>
      </rPr>
      <t xml:space="preserve"> ТП079 - ВРУ№1 Общежитие института сельхозакадемии  г.Орел -0,48км </t>
    </r>
    <r>
      <rPr>
        <b/>
        <sz val="11"/>
        <rFont val="Times New Roman"/>
        <family val="1"/>
      </rPr>
      <t>Коррект.: (2х0,117)=0,234 км</t>
    </r>
  </si>
  <si>
    <r>
      <t xml:space="preserve">КЛ 0,4 кВ №17 ТП 164 до ж/д №225 по ул. Мира г. Ливны - 0,07км </t>
    </r>
    <r>
      <rPr>
        <b/>
        <sz val="11"/>
        <rFont val="Times New Roman"/>
        <family val="1"/>
      </rPr>
      <t>Коррект.: -0,114км</t>
    </r>
  </si>
  <si>
    <r>
      <t xml:space="preserve">КЛ 0,4 кВ №13 ТП 164 до ж/д №227 по ул. Мира  г. Ливны -0,09км </t>
    </r>
    <r>
      <rPr>
        <b/>
        <sz val="11"/>
        <rFont val="Times New Roman"/>
        <family val="1"/>
      </rPr>
      <t>Коррект.: -0,159км</t>
    </r>
  </si>
  <si>
    <r>
      <t xml:space="preserve">КЛ 0,4 кВ №9  ТП 164 до ж/д №221А по ул. Мира  г. Ливны -0,08км </t>
    </r>
    <r>
      <rPr>
        <b/>
        <sz val="11"/>
        <rFont val="Times New Roman"/>
        <family val="1"/>
      </rPr>
      <t>Коррект.: -0,064км</t>
    </r>
  </si>
  <si>
    <r>
      <t xml:space="preserve">КЛ 0,4 кВ № 6 ТП 164 до ж/д №221 по ул. Мира  г. Ливны -0,1км </t>
    </r>
    <r>
      <rPr>
        <b/>
        <sz val="11"/>
        <rFont val="Times New Roman"/>
        <family val="1"/>
      </rPr>
      <t>Коррект.: -0,145км</t>
    </r>
  </si>
  <si>
    <r>
      <t xml:space="preserve">КЛ 0,4 кВ № 9 ТП 054 до ж/д №209 по ул. Мира г. Ливны -0,08км </t>
    </r>
    <r>
      <rPr>
        <b/>
        <sz val="11"/>
        <rFont val="Times New Roman"/>
        <family val="1"/>
      </rPr>
      <t>Коррект.: -0,1км</t>
    </r>
  </si>
  <si>
    <r>
      <t xml:space="preserve">КЛ 6 кВ ТП 030-ТП 060 г. Ливны -0,49км </t>
    </r>
    <r>
      <rPr>
        <b/>
        <sz val="11"/>
        <rFont val="Times New Roman"/>
        <family val="1"/>
      </rPr>
      <t>ИСКЛ</t>
    </r>
  </si>
  <si>
    <r>
      <t xml:space="preserve">КЛ 6 кВ №4 ПС Черкасская-опора №1  г. Ливны -0,35км </t>
    </r>
    <r>
      <rPr>
        <b/>
        <sz val="11"/>
        <rFont val="Times New Roman"/>
        <family val="1"/>
      </rPr>
      <t>Коррект.: -0,278км</t>
    </r>
  </si>
  <si>
    <r>
      <t xml:space="preserve">КЛ 6 кВ №16 ПС Черкасская-опора №1 г. Ливны -0,35км </t>
    </r>
    <r>
      <rPr>
        <b/>
        <sz val="11"/>
        <rFont val="Times New Roman"/>
        <family val="1"/>
      </rPr>
      <t>Коррект.: -0,278км</t>
    </r>
  </si>
  <si>
    <r>
      <t xml:space="preserve">КЛ 6 кВ ТП 059-ТП 058 ул. Мира, ул. Гайдара г. Ливны -0,2км </t>
    </r>
    <r>
      <rPr>
        <b/>
        <sz val="11"/>
        <rFont val="Times New Roman"/>
        <family val="1"/>
      </rPr>
      <t>Коррект.: -0,23км</t>
    </r>
  </si>
  <si>
    <r>
      <t xml:space="preserve">КЛ 0,4 кВ №13 ТП 047 до ж/д №178 по ул. Мира  г. Ливны -0,15км </t>
    </r>
    <r>
      <rPr>
        <b/>
        <sz val="11"/>
        <rFont val="Times New Roman"/>
        <family val="1"/>
      </rPr>
      <t>Коррект.: -0,204км</t>
    </r>
  </si>
  <si>
    <r>
      <t xml:space="preserve">КЛ 0,4 кВ №8 ТП 047 до ж/д №180 по ул. Мира г. Ливны -0,11км </t>
    </r>
    <r>
      <rPr>
        <b/>
        <sz val="11"/>
        <rFont val="Times New Roman"/>
        <family val="1"/>
      </rPr>
      <t>Коррект.: -0,102км</t>
    </r>
  </si>
  <si>
    <r>
      <t>Установка для целей защиты пункта секционирования столбового (ПСС-10 Реклоузер) на опору №135 ВЛ 10 кВ №10 ПС "Болхов" г. Болхов -1шт.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</si>
  <si>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 (ПСС-10 Реклоузер) на опору №28 ВЛ 10 кВ №12 ПС "Район В" г. Мценск -1шт.</t>
    </r>
  </si>
  <si>
    <r>
      <t xml:space="preserve">Установка для целей защиты, управления, контроля и учета  электроэнеогии  (ПСС-10 Реклоузер + ПКУ) на опору №1 ВЛ 10 кВ Ф№12 ПС "Район В" 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</si>
  <si>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(ПСС-10 Реклоузер) на  КЛ-6 кВ Фидер №24,  п/ст «Пластмасс», опора №1 г. Ливны -1шт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</si>
  <si>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  (ПСС-10 Реклоузер) на  КЛ-6 кВ Фидер №25,  п/ст «Пластмасс», опора №1 г. Ливны -1шт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</si>
  <si>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(ПСС-10 Реклоузер) на опору №63 ВЛ 10кВ №27 ПС-Красная Заря  п. Красная Заря -1шт.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</si>
  <si>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столбовой ПСС-10 реклоузер  на ВЛ-10 №7 кВ  ПС 110/35/10 кВ ЭЧЭ-61 п. Змиевка Кольцевая связь ф. 7 с ф. 4.</t>
    </r>
    <r>
      <rPr>
        <b/>
        <sz val="11"/>
        <rFont val="Times New Roman"/>
        <family val="1"/>
      </rPr>
      <t xml:space="preserve"> </t>
    </r>
  </si>
  <si>
    <r>
      <t>Установка для целей защиты пункта секционирования столбовой ПСС-10 реклоузер  на ВЛ-10 №7 кВ  ПС 110/35/10 кВ ЭЧЭ-61 п. Змиевка оп. №№ 62-63</t>
    </r>
    <r>
      <rPr>
        <b/>
        <sz val="11"/>
        <rFont val="Times New Roman"/>
        <family val="1"/>
      </rPr>
      <t xml:space="preserve"> </t>
    </r>
  </si>
  <si>
    <r>
      <t xml:space="preserve">Установка для целей защиты пункта секционирования столбовой ПСС-10 реклоузер на ВЛ-10 №7 кВ  ПС 110/35/10 кВ ЭЧЭ-61 п. Змиевка оп. №№ 83-84 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</si>
  <si>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(ПСС-10 Реклоузер)  на ВЛ-10 кВ №1  ПС 110/35/10 кВ Нарышкинская опора №</t>
    </r>
    <r>
      <rPr>
        <b/>
        <sz val="11"/>
        <rFont val="Times New Roman"/>
        <family val="1"/>
      </rPr>
      <t xml:space="preserve">72  </t>
    </r>
    <r>
      <rPr>
        <sz val="11"/>
        <rFont val="Times New Roman"/>
        <family val="1"/>
      </rPr>
      <t xml:space="preserve"> п. Нарышкино -1шт.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</si>
  <si>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(ПСС-10 Реклоузер) на ВЛ-10 кВ №18  ПС 35/10 кВ «Хотынец» опора №143 п. Хотынец -1шт.</t>
    </r>
    <r>
      <rPr>
        <b/>
        <sz val="11"/>
        <rFont val="Times New Roman"/>
        <family val="1"/>
      </rPr>
      <t xml:space="preserve"> </t>
    </r>
  </si>
  <si>
    <r>
      <t>Установка для целей защиты пункта секционирования столбового   (ПСС-10 Реклоузер)   на ВЛ-10 кВ №18  ПС 35/10 кВ «Хотынец» опора №84</t>
    </r>
    <r>
      <rPr>
        <b/>
        <sz val="11"/>
        <rFont val="Times New Roman"/>
        <family val="1"/>
      </rPr>
      <t xml:space="preserve"> ИСКЛ</t>
    </r>
  </si>
  <si>
    <r>
      <t>Построение АСКУЭ  в распределительных сетях 0,4 кВ на вводах в ТП 027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</si>
  <si>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103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</si>
  <si>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106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</si>
  <si>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122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</si>
  <si>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123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</si>
  <si>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400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</si>
  <si>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414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</si>
  <si>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462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</si>
  <si>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520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</si>
  <si>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648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</si>
  <si>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654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</si>
  <si>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702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</si>
  <si>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733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</si>
  <si>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744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</si>
  <si>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760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</si>
  <si>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802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</si>
  <si>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840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</si>
  <si>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841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</si>
  <si>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ТП  (1357 объекта) г. Орел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</si>
  <si>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ТП 031 (55 объектов)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</si>
  <si>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ТП  (90 объекта) г.Мценск.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</si>
  <si>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120 г. Ливны  -1шт</t>
    </r>
    <r>
      <rPr>
        <b/>
        <sz val="11"/>
        <rFont val="Times New Roman"/>
        <family val="1"/>
      </rPr>
      <t>.ИСКЛ</t>
    </r>
  </si>
  <si>
    <r>
      <t xml:space="preserve">Построение АСКУЭ  в распределительных сетях 0,4 кВ на вводах в ТП 124 г. Ливны  -1шт.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</si>
  <si>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(95 объекта) г.Ливны  </t>
    </r>
    <r>
      <rPr>
        <b/>
        <sz val="11"/>
        <rFont val="Times New Roman"/>
        <family val="1"/>
      </rPr>
      <t>ИСКЛ</t>
    </r>
  </si>
  <si>
    <r>
      <t>Построение АСКУЭ в распределительных сетях 0,4 кВ на вводах в ТП и объекты электроснабжения от ТП  (90 объекта)</t>
    </r>
    <r>
      <rPr>
        <b/>
        <sz val="11"/>
        <rFont val="Times New Roman"/>
        <family val="1"/>
      </rPr>
      <t xml:space="preserve"> ИСКЛ</t>
    </r>
  </si>
  <si>
    <r>
      <t>Построение АСКУЭ  в распределительных сетях 0,4 кВ на вводах в ТП 021  п. Глазуновка</t>
    </r>
    <r>
      <rPr>
        <strike/>
        <sz val="11"/>
        <rFont val="Times New Roman"/>
        <family val="1"/>
      </rPr>
      <t>, в том числе на вводах в жилые дома</t>
    </r>
    <r>
      <rPr>
        <sz val="11"/>
        <rFont val="Times New Roman"/>
        <family val="1"/>
      </rPr>
      <t xml:space="preserve">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</si>
  <si>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005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 </t>
    </r>
    <r>
      <rPr>
        <sz val="11"/>
        <rFont val="Times New Roman"/>
        <family val="1"/>
      </rPr>
      <t xml:space="preserve">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</si>
  <si>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004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</si>
  <si>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014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>ИСКЛ</t>
    </r>
  </si>
  <si>
    <r>
      <t>Построение АСКУЭ в распределительных сетях 0,4 кВ на вводах в ТП 003  п. Змиевка,</t>
    </r>
    <r>
      <rPr>
        <strike/>
        <sz val="11"/>
        <rFont val="Times New Roman"/>
        <family val="1"/>
      </rPr>
      <t xml:space="preserve"> в том числе на вводах в жилые дома 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 xml:space="preserve">ИСКЛ </t>
    </r>
  </si>
  <si>
    <r>
      <t xml:space="preserve">Построение АСКУЭ в распределительных сетях 0,4 кВ на вводах в ТП и объекты электроснабжения от ТП  (93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</si>
  <si>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009 и объекты электроснабжения от ТП 009.01 п. Нарышкино, ул. Чернышевского (81 объект)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</si>
  <si>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002 и объекты электроснабжения от ТП 002.04 п. Нарышкино, ул. Гуськова  - (69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</si>
  <si>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002  п. Нарышкино, в том числе на вводах в жилые дома 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</si>
  <si>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007 и объекты электроснабжения от ТП 007.01п. Нарышкино, ул. Ленина — (53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</si>
  <si>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007  п. Нарышкино, в том числе на вводах в жилые дома — (10 объектов)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</si>
  <si>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014  п. Нарышкино, </t>
    </r>
    <r>
      <rPr>
        <strike/>
        <sz val="11"/>
        <rFont val="Times New Roman"/>
        <family val="1"/>
      </rPr>
      <t>в том числе на вводах в жилые дома.</t>
    </r>
    <r>
      <rPr>
        <b/>
        <sz val="11"/>
        <rFont val="Times New Roman"/>
        <family val="1"/>
      </rPr>
      <t>Коррект.</t>
    </r>
  </si>
  <si>
    <r>
      <t xml:space="preserve">Построение АСКУЭ  в распределительных сетях 0,4 кВ на вводах в ТП 003 и объекты электроснабжения от ТП 003.02 п. Хотынец,, ул. Тургенева, Советская, пер. Лескова — (82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</si>
  <si>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001  п. Хотынец, </t>
    </r>
    <r>
      <rPr>
        <strike/>
        <sz val="11"/>
        <rFont val="Times New Roman"/>
        <family val="1"/>
      </rPr>
      <t>в том числе на вводах в  жилые дома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Коррек.</t>
    </r>
  </si>
  <si>
    <r>
      <t xml:space="preserve">Построение АСКУЭ  в распределительных сетях 0,4 кВ на вводах в ТП 011  п. Хотынец, </t>
    </r>
    <r>
      <rPr>
        <strike/>
        <sz val="11"/>
        <rFont val="Times New Roman"/>
        <family val="1"/>
      </rPr>
      <t>в том числе на вводах в  жилые дома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Коррек.</t>
    </r>
  </si>
  <si>
    <r>
      <t xml:space="preserve">Построение АСКУЭ в распределительных сетях 0,4 кВ на вводах в ТП и объекты электроснабжения от ТП  (91 объекта) п. Залегощь </t>
    </r>
    <r>
      <rPr>
        <b/>
        <sz val="11"/>
        <rFont val="Times New Roman"/>
        <family val="1"/>
      </rPr>
      <t>ИСКЛ</t>
    </r>
  </si>
  <si>
    <r>
      <t xml:space="preserve">Построение АСКУЭ в распределительных сетях 0,4 кВ на вводах в ТП и объекты электроснабжения от ТП  (94 объекта) п. Кромы </t>
    </r>
    <r>
      <rPr>
        <b/>
        <sz val="11"/>
        <rFont val="Times New Roman"/>
        <family val="1"/>
      </rPr>
      <t>ИСКЛ</t>
    </r>
  </si>
  <si>
    <r>
      <t xml:space="preserve">Построение автоматизированной информационно-ф системы АСКУЭ  в распределительных сетях 6/10 кВ по питающим линиям №00, №24 в  РП 10 г.Орел -1шт </t>
    </r>
    <r>
      <rPr>
        <b/>
        <sz val="11"/>
        <rFont val="Times New Roman"/>
        <family val="1"/>
      </rPr>
      <t>ИСКЛ</t>
    </r>
  </si>
  <si>
    <r>
      <t xml:space="preserve">Построение автоматизированной информационно-измерительной системы АСКУЭ  в распределительных сетях 10 кВ </t>
    </r>
    <r>
      <rPr>
        <b/>
        <sz val="11"/>
        <rFont val="Times New Roman"/>
        <family val="1"/>
      </rPr>
      <t>с ПКУ</t>
    </r>
    <r>
      <rPr>
        <sz val="11"/>
        <rFont val="Times New Roman"/>
        <family val="1"/>
      </rPr>
      <t xml:space="preserve"> на оп.№1 ВЛ 10кВ №10 ПС "Коммаш" г. Мценск -1шт.</t>
    </r>
  </si>
  <si>
    <r>
      <t xml:space="preserve">Построение автоматизированной информационно-измерительной системы АСКУЭ  в распределительных сетях 10 кВ </t>
    </r>
    <r>
      <rPr>
        <b/>
        <sz val="11"/>
        <rFont val="Times New Roman"/>
        <family val="1"/>
      </rPr>
      <t xml:space="preserve">с ПКУ </t>
    </r>
    <r>
      <rPr>
        <sz val="11"/>
        <rFont val="Times New Roman"/>
        <family val="1"/>
      </rPr>
      <t xml:space="preserve">на оп.№1 ВЛ 10кВ №18 ПС "Коммаш" г. Мценск -1шт. </t>
    </r>
  </si>
  <si>
    <r>
      <t xml:space="preserve"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</t>
    </r>
    <r>
      <rPr>
        <b/>
        <sz val="11"/>
        <rFont val="Times New Roman"/>
        <family val="1"/>
      </rPr>
      <t>с ПКУ</t>
    </r>
    <r>
      <rPr>
        <sz val="11"/>
        <rFont val="Times New Roman"/>
        <family val="1"/>
      </rPr>
      <t xml:space="preserve"> г. Ливны -1шт </t>
    </r>
    <r>
      <rPr>
        <b/>
        <sz val="11"/>
        <rFont val="Times New Roman"/>
        <family val="1"/>
      </rPr>
      <t>ИСКЛ</t>
    </r>
  </si>
  <si>
    <r>
      <t xml:space="preserve">Построение автоматизированной информационно-измерительной системы АСКУЭ  в распределительных сетях 10 кВ  </t>
    </r>
    <r>
      <rPr>
        <b/>
        <sz val="11"/>
        <rFont val="Times New Roman"/>
        <family val="1"/>
      </rPr>
      <t>в</t>
    </r>
    <r>
      <rPr>
        <sz val="11"/>
        <rFont val="Times New Roman"/>
        <family val="1"/>
      </rPr>
      <t xml:space="preserve"> ПКУ на ВЛ 10 кВ № 6 ПС Кромская, ответвление к ТП 018 п. Кромы -1шт. </t>
    </r>
    <r>
      <rPr>
        <b/>
        <sz val="11"/>
        <rFont val="Times New Roman"/>
        <family val="1"/>
      </rPr>
      <t>ИСКЛ</t>
    </r>
  </si>
  <si>
    <r>
      <t xml:space="preserve">Эталонный трансформатор тока </t>
    </r>
    <r>
      <rPr>
        <b/>
        <sz val="11"/>
        <rFont val="Times New Roman"/>
        <family val="1"/>
      </rPr>
      <t>ИСКЛ</t>
    </r>
  </si>
  <si>
    <r>
      <t xml:space="preserve">Кран -манипулятор R -019 МL </t>
    </r>
    <r>
      <rPr>
        <b/>
        <sz val="11"/>
        <rFont val="Times New Roman"/>
        <family val="1"/>
      </rPr>
      <t>ИСКЛ</t>
    </r>
  </si>
  <si>
    <r>
      <t xml:space="preserve">УАЗ-390945 -2шт. </t>
    </r>
    <r>
      <rPr>
        <b/>
        <sz val="11"/>
        <rFont val="Times New Roman"/>
        <family val="1"/>
      </rPr>
      <t>ИСКЛ</t>
    </r>
  </si>
  <si>
    <r>
      <t xml:space="preserve">Камаз- 4318-6013-50 Евро 5 с манипулятором </t>
    </r>
    <r>
      <rPr>
        <b/>
        <sz val="11"/>
        <rFont val="Times New Roman"/>
        <family val="1"/>
      </rPr>
      <t>Коррект.: Седельный тягач КАМАЗ 65116-7010-48 с КМУ ML-805   -1шт.</t>
    </r>
  </si>
  <si>
    <r>
      <t xml:space="preserve">Строительство ВЛИ 0,4 кВ №3, №12 ТП 030 до ВРУ здания МФЦ, ул. Ленина, 1 для обеспечеия надежности снабжения эл.энергиии потребителей. г. Орел </t>
    </r>
    <r>
      <rPr>
        <b/>
        <sz val="11"/>
        <rFont val="Times New Roman"/>
        <family val="1"/>
      </rPr>
      <t>-0,384км.</t>
    </r>
  </si>
  <si>
    <r>
      <t xml:space="preserve">Строительство ВЛЗ 10кВ для оптимизации потерь и улучшения качества электроэнергии  от опоры №14/1 ВЛЗ-10кВ №15 ПС "Коммаш" до ТП 095 г. Мценск -1,0км </t>
    </r>
    <r>
      <rPr>
        <b/>
        <sz val="11"/>
        <rFont val="Times New Roman"/>
        <family val="1"/>
      </rPr>
      <t>ИСКЛ</t>
    </r>
  </si>
  <si>
    <r>
      <t xml:space="preserve">Строительство КЛ 6 кВ ТП 188-ТП 043 г. Ливны -0,546км </t>
    </r>
    <r>
      <rPr>
        <b/>
        <sz val="11"/>
        <rFont val="Times New Roman"/>
        <family val="1"/>
      </rPr>
      <t>ИСКЛ</t>
    </r>
  </si>
  <si>
    <r>
  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</t>
    </r>
    <r>
      <rPr>
        <b/>
        <sz val="11"/>
        <rFont val="Times New Roman"/>
        <family val="1"/>
      </rPr>
      <t>ИСКЛ</t>
    </r>
  </si>
  <si>
    <r>
      <t>Строительство КЛ 0,4 кВ ТП 052 до ВРУ дополнительного корпуса МБОУ «Средняя общеобразовательная  школа №4 г. Ливны» по ул. Октябрьская,5 в г. Ливны -0,24км</t>
    </r>
    <r>
      <rPr>
        <b/>
        <sz val="11"/>
        <rFont val="Times New Roman"/>
        <family val="1"/>
      </rPr>
      <t xml:space="preserve"> ИСКЛ</t>
    </r>
  </si>
  <si>
    <r>
      <t>Строительство КЛ 0,4 кВ -0,3км</t>
    </r>
    <r>
      <rPr>
        <b/>
        <sz val="11"/>
        <rFont val="Times New Roman"/>
        <family val="1"/>
      </rPr>
      <t xml:space="preserve"> ИСКЛ</t>
    </r>
  </si>
  <si>
    <r>
      <t xml:space="preserve">Установка УТКЗ по КЛ 6 кВ РП 04.03 в ТП 105 (2 шт.) </t>
    </r>
    <r>
      <rPr>
        <b/>
        <sz val="11"/>
        <rFont val="Times New Roman"/>
        <family val="1"/>
      </rPr>
      <t>(1шт.)</t>
    </r>
  </si>
  <si>
    <r>
      <t xml:space="preserve">Установка УТКЗ по КЛ 6 кВ РП 04.00 в ТП 099 (1 шт.) </t>
    </r>
    <r>
      <rPr>
        <b/>
        <sz val="11"/>
        <rFont val="Times New Roman"/>
        <family val="1"/>
      </rPr>
      <t>(1шт.)</t>
    </r>
  </si>
  <si>
    <r>
      <t xml:space="preserve">Установка УТКЗ по КЛ 6 кВ РП 04.01 в </t>
    </r>
    <r>
      <rPr>
        <b/>
        <sz val="11"/>
        <rFont val="Times New Roman"/>
        <family val="1"/>
      </rPr>
      <t>ТП 137</t>
    </r>
    <r>
      <rPr>
        <sz val="11"/>
        <rFont val="Times New Roman"/>
        <family val="1"/>
      </rPr>
      <t xml:space="preserve"> (2 шт.)  </t>
    </r>
    <r>
      <rPr>
        <b/>
        <sz val="11"/>
        <rFont val="Times New Roman"/>
        <family val="1"/>
      </rPr>
      <t>(1шт.)</t>
    </r>
  </si>
  <si>
    <r>
      <t xml:space="preserve">Установка УТКЗпо КЛ 6 кВ РП 04.01 ТП 042 (2 шт.), ТП 046 (1 шт.) </t>
    </r>
    <r>
      <rPr>
        <b/>
        <sz val="11"/>
        <rFont val="Times New Roman"/>
        <family val="1"/>
      </rPr>
      <t xml:space="preserve"> (2шт.)</t>
    </r>
  </si>
  <si>
    <r>
      <t xml:space="preserve">Установка УТКЗ по КЛ 6 кВ РП 04.06 в ТП 132 (1 шт.), ТП 133 (1 шт.), ТП 134 (1 шт.)  </t>
    </r>
    <r>
      <rPr>
        <b/>
        <sz val="11"/>
        <rFont val="Times New Roman"/>
        <family val="1"/>
      </rPr>
      <t>(3шт.)</t>
    </r>
  </si>
  <si>
    <r>
      <t xml:space="preserve">Установка УТКЗ по КЛ 6 кВ №406 ПС Советская в ТП 160 (1 шт.), ТП 122 (2 шт.), ТП 128 (1 шт.), ТП 129 (2 шт.), ТП 127 (1 шт.), ТП 126 (2 шт.), ТП 058 (1 шт.) </t>
    </r>
    <r>
      <rPr>
        <b/>
        <sz val="11"/>
        <rFont val="Times New Roman"/>
        <family val="1"/>
      </rPr>
      <t>(7шт.)</t>
    </r>
  </si>
  <si>
    <r>
      <t xml:space="preserve">Установка ИКЗ на ВЛ-10 кВ №29  ПС 110/35/10 Болхов, 4 комплекта </t>
    </r>
    <r>
      <rPr>
        <b/>
        <sz val="11"/>
        <rFont val="Times New Roman"/>
        <family val="1"/>
      </rPr>
      <t>ИСКЛ</t>
    </r>
  </si>
  <si>
    <r>
      <t xml:space="preserve">Установка УТКЗ по КЛ 10 кВ №17 ПС Мценск в </t>
    </r>
    <r>
      <rPr>
        <b/>
        <sz val="11"/>
        <rFont val="Times New Roman"/>
        <family val="1"/>
      </rPr>
      <t>ЦРП 03</t>
    </r>
    <r>
      <rPr>
        <sz val="11"/>
        <rFont val="Times New Roman"/>
        <family val="1"/>
      </rPr>
      <t xml:space="preserve"> (2 шт.), </t>
    </r>
    <r>
      <rPr>
        <b/>
        <sz val="11"/>
        <rFont val="Times New Roman"/>
        <family val="1"/>
      </rPr>
      <t xml:space="preserve"> ТП 016 </t>
    </r>
    <r>
      <rPr>
        <sz val="11"/>
        <rFont val="Times New Roman"/>
        <family val="1"/>
      </rPr>
      <t>(2 шт.),</t>
    </r>
    <r>
      <rPr>
        <b/>
        <sz val="11"/>
        <rFont val="Times New Roman"/>
        <family val="1"/>
      </rPr>
      <t>ТП 025</t>
    </r>
    <r>
      <rPr>
        <sz val="11"/>
        <rFont val="Times New Roman"/>
        <family val="1"/>
      </rPr>
      <t xml:space="preserve"> (2 шт.) г. Мценск </t>
    </r>
    <r>
      <rPr>
        <b/>
        <sz val="11"/>
        <rFont val="Times New Roman"/>
        <family val="1"/>
      </rPr>
      <t>(3шт.)</t>
    </r>
  </si>
  <si>
    <r>
      <t>Установка УТКЗ по КЛ 10 кВ №17 ПС Мценск в  ТП 047 (1 шт.), ТП 045 (1 шт.), ТП004 (1 шт.), ТП 017 (1 шт.),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ТП 037 (1 шт.), г. Мценск 11шт.</t>
    </r>
    <r>
      <rPr>
        <b/>
        <sz val="11"/>
        <rFont val="Times New Roman"/>
        <family val="1"/>
      </rPr>
      <t>(5шт.)</t>
    </r>
  </si>
  <si>
    <r>
      <t>Установка УТКЗ по КЛ 6 кВ №38 Пластмасс в ТП 059 (1 шт.), ТП 013 (1 шт.) г. Ливны</t>
    </r>
    <r>
      <rPr>
        <b/>
        <sz val="11"/>
        <rFont val="Times New Roman"/>
        <family val="1"/>
      </rPr>
      <t xml:space="preserve"> (2 шт.)</t>
    </r>
  </si>
  <si>
    <r>
      <t xml:space="preserve">Установка УТКЗ по КЛ 6 кВ №10 Черкасская в ЦРП (2 шт.) г. Ливны </t>
    </r>
    <r>
      <rPr>
        <b/>
        <sz val="11"/>
        <rFont val="Times New Roman"/>
        <family val="1"/>
      </rPr>
      <t>(1 шт.)</t>
    </r>
  </si>
  <si>
    <r>
      <t>Установка И</t>
    </r>
    <r>
      <rPr>
        <b/>
        <sz val="11"/>
        <rFont val="Times New Roman"/>
        <family val="1"/>
      </rPr>
      <t>КЗ</t>
    </r>
    <r>
      <rPr>
        <sz val="11"/>
        <rFont val="Times New Roman"/>
        <family val="1"/>
      </rPr>
      <t xml:space="preserve"> на ВЛ 6 кВ  №11 ПС Черкасская (1 шт.) г. Ливны </t>
    </r>
    <r>
      <rPr>
        <b/>
        <sz val="11"/>
        <rFont val="Times New Roman"/>
        <family val="1"/>
      </rPr>
      <t>ИСКЛ</t>
    </r>
  </si>
  <si>
    <r>
      <t>Установка</t>
    </r>
    <r>
      <rPr>
        <b/>
        <sz val="11"/>
        <rFont val="Times New Roman"/>
        <family val="1"/>
      </rPr>
      <t xml:space="preserve"> ИКЗ</t>
    </r>
    <r>
      <rPr>
        <sz val="11"/>
        <rFont val="Times New Roman"/>
        <family val="1"/>
      </rPr>
      <t xml:space="preserve"> на ВЛ 6 кВ  №14 ПС Черкасская (1 шт.) г. Ливны </t>
    </r>
    <r>
      <rPr>
        <b/>
        <sz val="11"/>
        <rFont val="Times New Roman"/>
        <family val="1"/>
      </rPr>
      <t>ИСКЛ</t>
    </r>
  </si>
  <si>
    <r>
      <t xml:space="preserve">Установка ИКЗ на ВЛ-10 №2 кВ  ПС 110/35/10 Верховье-1, 1  комплекта </t>
    </r>
    <r>
      <rPr>
        <b/>
        <sz val="11"/>
        <rFont val="Times New Roman"/>
        <family val="1"/>
      </rPr>
      <t>ИСКЛ</t>
    </r>
  </si>
  <si>
    <r>
      <t>Установка ИКЗ на ВЛ-10 №5 кВ  ПС 110/35/10 кВ ЭЧЭ-62 п. Глазуновка, 1 комплект</t>
    </r>
    <r>
      <rPr>
        <b/>
        <sz val="11"/>
        <rFont val="Times New Roman"/>
        <family val="1"/>
      </rPr>
      <t xml:space="preserve"> </t>
    </r>
  </si>
  <si>
    <r>
      <t>Установка ИКЗ на ВЛ-10 №13 кВ  ПС 110/35/10 кВ «Покровская», 1  комплект</t>
    </r>
    <r>
      <rPr>
        <b/>
        <sz val="11"/>
        <rFont val="Times New Roman"/>
        <family val="1"/>
      </rPr>
      <t xml:space="preserve"> ИСКЛ</t>
    </r>
  </si>
  <si>
    <r>
      <t xml:space="preserve">Установка ИКЗ на ВЛ-10 кВ №18  ПС 35/10 кВ «Хотынецкая» п. Хотынец, 1  комплекта </t>
    </r>
    <r>
      <rPr>
        <b/>
        <sz val="11"/>
        <rFont val="Times New Roman"/>
        <family val="1"/>
      </rPr>
      <t>ИСКЛ</t>
    </r>
  </si>
  <si>
    <r>
      <t xml:space="preserve">Установка ИКЗ на ВЛ-10 №25 кВ  ПС 110/35/10 Залегощь, 1  комплекта </t>
    </r>
    <r>
      <rPr>
        <b/>
        <sz val="11"/>
        <rFont val="Times New Roman"/>
        <family val="1"/>
      </rPr>
      <t>ИСКЛ</t>
    </r>
  </si>
  <si>
    <r>
      <t xml:space="preserve">КЛ-10 кВ №3 ПС "Тяговая" - ТП 008 г. Мценск -0,6км. </t>
    </r>
    <r>
      <rPr>
        <b/>
        <sz val="11"/>
        <rFont val="Times New Roman"/>
        <family val="1"/>
      </rPr>
      <t>Коррект.:-0,464 км</t>
    </r>
    <r>
      <rPr>
        <sz val="11"/>
        <rFont val="Times New Roman"/>
        <family val="1"/>
      </rPr>
      <t xml:space="preserve"> </t>
    </r>
  </si>
  <si>
    <r>
      <t>КЛ-10 кВ ТП 057 - ТП 008 г. Мценск -0,604км.</t>
    </r>
    <r>
      <rPr>
        <b/>
        <sz val="11"/>
        <rFont val="Times New Roman"/>
        <family val="1"/>
      </rPr>
      <t xml:space="preserve"> Коррек.:0,623 км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</si>
</sst>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trike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0" xfId="54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horizontal="center" vertical="center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6" fillId="0" borderId="13" xfId="54" applyFont="1" applyFill="1" applyBorder="1">
      <alignment/>
      <protection/>
    </xf>
    <xf numFmtId="0" fontId="6" fillId="0" borderId="13" xfId="54" applyFont="1" applyFill="1" applyBorder="1" applyAlignment="1">
      <alignment horizontal="center"/>
      <protection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9" fillId="0" borderId="14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9" fillId="0" borderId="13" xfId="54" applyNumberFormat="1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53" applyFont="1" applyFill="1" applyBorder="1" applyAlignment="1">
      <alignment horizontal="left" vertical="center" wrapText="1"/>
      <protection/>
    </xf>
    <xf numFmtId="0" fontId="7" fillId="0" borderId="13" xfId="54" applyFont="1" applyFill="1" applyBorder="1">
      <alignment/>
      <protection/>
    </xf>
    <xf numFmtId="0" fontId="7" fillId="0" borderId="13" xfId="54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2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2"/>
  <sheetViews>
    <sheetView tabSelected="1" zoomScale="110" zoomScaleNormal="110" zoomScaleSheetLayoutView="100" zoomScalePageLayoutView="0" workbookViewId="0" topLeftCell="A13">
      <pane ySplit="3135" topLeftCell="A97" activePane="bottomLeft" state="split"/>
      <selection pane="topLeft" activeCell="A13" sqref="A1:IV16384"/>
      <selection pane="bottomLeft" activeCell="I101" sqref="I101"/>
    </sheetView>
  </sheetViews>
  <sheetFormatPr defaultColWidth="9.00390625" defaultRowHeight="12.75"/>
  <cols>
    <col min="1" max="1" width="8.00390625" style="1" customWidth="1"/>
    <col min="2" max="2" width="46.125" style="1" customWidth="1"/>
    <col min="3" max="3" width="19.875" style="1" customWidth="1"/>
    <col min="4" max="4" width="11.375" style="1" customWidth="1"/>
    <col min="5" max="8" width="5.75390625" style="1" customWidth="1"/>
    <col min="9" max="9" width="7.375" style="1" customWidth="1"/>
    <col min="10" max="12" width="5.75390625" style="1" customWidth="1"/>
    <col min="13" max="13" width="7.125" style="1" customWidth="1"/>
    <col min="14" max="14" width="6.375" style="1" customWidth="1"/>
    <col min="15" max="33" width="5.75390625" style="1" customWidth="1"/>
    <col min="34" max="34" width="7.875" style="1" customWidth="1"/>
    <col min="35" max="16384" width="9.125" style="1" customWidth="1"/>
  </cols>
  <sheetData>
    <row r="1" ht="12">
      <c r="AH1" s="2" t="s">
        <v>47</v>
      </c>
    </row>
    <row r="2" spans="30:34" ht="24" customHeight="1">
      <c r="AD2" s="75" t="s">
        <v>2</v>
      </c>
      <c r="AE2" s="75"/>
      <c r="AF2" s="75"/>
      <c r="AG2" s="75"/>
      <c r="AH2" s="75"/>
    </row>
    <row r="3" spans="1:34" ht="25.5" customHeight="1">
      <c r="A3" s="71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0:17" ht="12">
      <c r="J4" s="2" t="s">
        <v>49</v>
      </c>
      <c r="K4" s="69" t="s">
        <v>280</v>
      </c>
      <c r="L4" s="69"/>
      <c r="M4" s="72" t="s">
        <v>50</v>
      </c>
      <c r="N4" s="72"/>
      <c r="O4" s="69" t="s">
        <v>195</v>
      </c>
      <c r="P4" s="69"/>
      <c r="Q4" s="1" t="s">
        <v>51</v>
      </c>
    </row>
    <row r="5" ht="11.25" customHeight="1"/>
    <row r="6" spans="10:24" ht="12">
      <c r="J6" s="7" t="s">
        <v>3</v>
      </c>
      <c r="K6" s="76" t="s">
        <v>175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1:28" ht="10.5" customHeight="1">
      <c r="K7" s="70" t="s">
        <v>4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AA7" s="8"/>
      <c r="AB7" s="8"/>
    </row>
    <row r="8" ht="11.25" customHeight="1"/>
    <row r="9" spans="14:17" ht="12">
      <c r="N9" s="2" t="s">
        <v>5</v>
      </c>
      <c r="O9" s="69" t="s">
        <v>281</v>
      </c>
      <c r="P9" s="69"/>
      <c r="Q9" s="1" t="s">
        <v>6</v>
      </c>
    </row>
    <row r="10" ht="11.25" customHeight="1"/>
    <row r="11" spans="12:34" ht="12.75" customHeight="1">
      <c r="L11" s="2" t="s">
        <v>7</v>
      </c>
      <c r="M11" s="73" t="s">
        <v>282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</row>
    <row r="12" spans="13:26" ht="12">
      <c r="M12" s="70" t="s">
        <v>8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8:14" ht="11.25" customHeight="1">
      <c r="H13" s="8"/>
      <c r="I13" s="8"/>
      <c r="J13" s="8"/>
      <c r="K13" s="8"/>
      <c r="L13" s="8"/>
      <c r="M13" s="8"/>
      <c r="N13" s="8"/>
    </row>
    <row r="14" spans="1:34" ht="15" customHeight="1">
      <c r="A14" s="68" t="s">
        <v>34</v>
      </c>
      <c r="B14" s="68" t="s">
        <v>35</v>
      </c>
      <c r="C14" s="68" t="s">
        <v>9</v>
      </c>
      <c r="D14" s="68" t="s">
        <v>36</v>
      </c>
      <c r="E14" s="74" t="s">
        <v>196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34" ht="15" customHeight="1">
      <c r="A15" s="68"/>
      <c r="B15" s="68"/>
      <c r="C15" s="68"/>
      <c r="D15" s="68"/>
      <c r="E15" s="68" t="s">
        <v>0</v>
      </c>
      <c r="F15" s="68"/>
      <c r="G15" s="68"/>
      <c r="H15" s="68"/>
      <c r="I15" s="68"/>
      <c r="J15" s="68" t="s">
        <v>1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34" ht="15" customHeight="1">
      <c r="A16" s="68"/>
      <c r="B16" s="68"/>
      <c r="C16" s="68"/>
      <c r="D16" s="68"/>
      <c r="E16" s="68" t="s">
        <v>37</v>
      </c>
      <c r="F16" s="68"/>
      <c r="G16" s="68"/>
      <c r="H16" s="68"/>
      <c r="I16" s="68"/>
      <c r="J16" s="68" t="s">
        <v>37</v>
      </c>
      <c r="K16" s="68"/>
      <c r="L16" s="68"/>
      <c r="M16" s="68"/>
      <c r="N16" s="68"/>
      <c r="O16" s="68" t="s">
        <v>43</v>
      </c>
      <c r="P16" s="68"/>
      <c r="Q16" s="68"/>
      <c r="R16" s="68"/>
      <c r="S16" s="68"/>
      <c r="T16" s="68" t="s">
        <v>44</v>
      </c>
      <c r="U16" s="68"/>
      <c r="V16" s="68"/>
      <c r="W16" s="68"/>
      <c r="X16" s="68"/>
      <c r="Y16" s="68" t="s">
        <v>45</v>
      </c>
      <c r="Z16" s="68"/>
      <c r="AA16" s="68"/>
      <c r="AB16" s="68"/>
      <c r="AC16" s="68"/>
      <c r="AD16" s="68" t="s">
        <v>46</v>
      </c>
      <c r="AE16" s="68"/>
      <c r="AF16" s="68"/>
      <c r="AG16" s="68"/>
      <c r="AH16" s="68"/>
    </row>
    <row r="17" spans="1:34" ht="57.75" customHeight="1">
      <c r="A17" s="68"/>
      <c r="B17" s="68"/>
      <c r="C17" s="68"/>
      <c r="D17" s="68"/>
      <c r="E17" s="3" t="s">
        <v>38</v>
      </c>
      <c r="F17" s="3" t="s">
        <v>39</v>
      </c>
      <c r="G17" s="3" t="s">
        <v>40</v>
      </c>
      <c r="H17" s="3" t="s">
        <v>41</v>
      </c>
      <c r="I17" s="3" t="s">
        <v>42</v>
      </c>
      <c r="J17" s="3" t="s">
        <v>38</v>
      </c>
      <c r="K17" s="3" t="s">
        <v>39</v>
      </c>
      <c r="L17" s="3" t="s">
        <v>40</v>
      </c>
      <c r="M17" s="3" t="s">
        <v>41</v>
      </c>
      <c r="N17" s="3" t="s">
        <v>42</v>
      </c>
      <c r="O17" s="3" t="s">
        <v>38</v>
      </c>
      <c r="P17" s="3" t="s">
        <v>39</v>
      </c>
      <c r="Q17" s="3" t="s">
        <v>40</v>
      </c>
      <c r="R17" s="3" t="s">
        <v>41</v>
      </c>
      <c r="S17" s="3" t="s">
        <v>42</v>
      </c>
      <c r="T17" s="3" t="s">
        <v>38</v>
      </c>
      <c r="U17" s="3" t="s">
        <v>39</v>
      </c>
      <c r="V17" s="3" t="s">
        <v>40</v>
      </c>
      <c r="W17" s="3" t="s">
        <v>41</v>
      </c>
      <c r="X17" s="3" t="s">
        <v>42</v>
      </c>
      <c r="Y17" s="3" t="s">
        <v>38</v>
      </c>
      <c r="Z17" s="3" t="s">
        <v>39</v>
      </c>
      <c r="AA17" s="3" t="s">
        <v>40</v>
      </c>
      <c r="AB17" s="3" t="s">
        <v>41</v>
      </c>
      <c r="AC17" s="3" t="s">
        <v>42</v>
      </c>
      <c r="AD17" s="3" t="s">
        <v>38</v>
      </c>
      <c r="AE17" s="3" t="s">
        <v>39</v>
      </c>
      <c r="AF17" s="3" t="s">
        <v>40</v>
      </c>
      <c r="AG17" s="3" t="s">
        <v>41</v>
      </c>
      <c r="AH17" s="3" t="s">
        <v>42</v>
      </c>
    </row>
    <row r="18" spans="1:34" ht="12.75">
      <c r="A18" s="20">
        <v>1</v>
      </c>
      <c r="B18" s="9">
        <v>2</v>
      </c>
      <c r="C18" s="21">
        <v>3</v>
      </c>
      <c r="D18" s="4">
        <v>4</v>
      </c>
      <c r="E18" s="4" t="s">
        <v>10</v>
      </c>
      <c r="F18" s="4" t="s">
        <v>11</v>
      </c>
      <c r="G18" s="4" t="s">
        <v>12</v>
      </c>
      <c r="H18" s="4" t="s">
        <v>13</v>
      </c>
      <c r="I18" s="4" t="s">
        <v>52</v>
      </c>
      <c r="J18" s="4" t="s">
        <v>14</v>
      </c>
      <c r="K18" s="4" t="s">
        <v>15</v>
      </c>
      <c r="L18" s="4" t="s">
        <v>16</v>
      </c>
      <c r="M18" s="4" t="s">
        <v>17</v>
      </c>
      <c r="N18" s="4" t="s">
        <v>53</v>
      </c>
      <c r="O18" s="4" t="s">
        <v>18</v>
      </c>
      <c r="P18" s="4" t="s">
        <v>19</v>
      </c>
      <c r="Q18" s="4" t="s">
        <v>20</v>
      </c>
      <c r="R18" s="4" t="s">
        <v>21</v>
      </c>
      <c r="S18" s="4" t="s">
        <v>54</v>
      </c>
      <c r="T18" s="4" t="s">
        <v>22</v>
      </c>
      <c r="U18" s="4" t="s">
        <v>23</v>
      </c>
      <c r="V18" s="4" t="s">
        <v>24</v>
      </c>
      <c r="W18" s="4" t="s">
        <v>25</v>
      </c>
      <c r="X18" s="4" t="s">
        <v>55</v>
      </c>
      <c r="Y18" s="4" t="s">
        <v>26</v>
      </c>
      <c r="Z18" s="4" t="s">
        <v>27</v>
      </c>
      <c r="AA18" s="4" t="s">
        <v>28</v>
      </c>
      <c r="AB18" s="4" t="s">
        <v>29</v>
      </c>
      <c r="AC18" s="4" t="s">
        <v>56</v>
      </c>
      <c r="AD18" s="4" t="s">
        <v>30</v>
      </c>
      <c r="AE18" s="4" t="s">
        <v>31</v>
      </c>
      <c r="AF18" s="4" t="s">
        <v>32</v>
      </c>
      <c r="AG18" s="4" t="s">
        <v>33</v>
      </c>
      <c r="AH18" s="4" t="s">
        <v>57</v>
      </c>
    </row>
    <row r="19" spans="1:34" ht="12.75">
      <c r="A19" s="22" t="s">
        <v>59</v>
      </c>
      <c r="B19" s="10" t="s">
        <v>58</v>
      </c>
      <c r="C19" s="23" t="s">
        <v>60</v>
      </c>
      <c r="D19" s="5" t="s">
        <v>174</v>
      </c>
      <c r="E19" s="6">
        <v>16.950000000000003</v>
      </c>
      <c r="F19" s="6">
        <v>0</v>
      </c>
      <c r="G19" s="6">
        <v>61.552</v>
      </c>
      <c r="H19" s="6">
        <v>0</v>
      </c>
      <c r="I19" s="6">
        <v>392</v>
      </c>
      <c r="J19" s="6">
        <f>O19+T19+Y19+AD19</f>
        <v>15.690000000000001</v>
      </c>
      <c r="K19" s="6">
        <f>P19+U19+Z19+AE19</f>
        <v>0</v>
      </c>
      <c r="L19" s="6">
        <f>Q19+V19+AA19+AF19</f>
        <v>58.706</v>
      </c>
      <c r="M19" s="6">
        <f>R19+W19+AB19+AG19</f>
        <v>0</v>
      </c>
      <c r="N19" s="6">
        <f>S19+X19+AC19+AH19</f>
        <v>358</v>
      </c>
      <c r="O19" s="6">
        <v>9.49</v>
      </c>
      <c r="P19" s="6">
        <v>0</v>
      </c>
      <c r="Q19" s="6">
        <v>12.006000000000002</v>
      </c>
      <c r="R19" s="6">
        <v>0</v>
      </c>
      <c r="S19" s="6">
        <f>S21+S23</f>
        <v>71</v>
      </c>
      <c r="T19" s="6">
        <v>1.63</v>
      </c>
      <c r="U19" s="6">
        <v>0</v>
      </c>
      <c r="V19" s="6">
        <v>28.003</v>
      </c>
      <c r="W19" s="6">
        <v>0</v>
      </c>
      <c r="X19" s="6">
        <v>73</v>
      </c>
      <c r="Y19" s="6">
        <v>2.01</v>
      </c>
      <c r="Z19" s="6">
        <v>0</v>
      </c>
      <c r="AA19" s="6">
        <v>15.488</v>
      </c>
      <c r="AB19" s="6">
        <v>0</v>
      </c>
      <c r="AC19" s="6">
        <f>99-4</f>
        <v>95</v>
      </c>
      <c r="AD19" s="6">
        <v>2.56</v>
      </c>
      <c r="AE19" s="6">
        <v>0</v>
      </c>
      <c r="AF19" s="6">
        <v>3.2089999999999996</v>
      </c>
      <c r="AG19" s="6">
        <v>0</v>
      </c>
      <c r="AH19" s="6">
        <v>119</v>
      </c>
    </row>
    <row r="20" spans="1:34" ht="12.75">
      <c r="A20" s="22" t="s">
        <v>61</v>
      </c>
      <c r="B20" s="10" t="s">
        <v>62</v>
      </c>
      <c r="C20" s="24"/>
      <c r="D20" s="5" t="s">
        <v>174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 aca="true" t="shared" si="0" ref="J20:J83">O20+T20+Y20+AD20</f>
        <v>0</v>
      </c>
      <c r="K20" s="6">
        <f aca="true" t="shared" si="1" ref="K20:K83">P20+U20+Z20+AE20</f>
        <v>0</v>
      </c>
      <c r="L20" s="6">
        <f aca="true" t="shared" si="2" ref="L20:L83">Q20+V20+AA20+AF20</f>
        <v>0</v>
      </c>
      <c r="M20" s="6">
        <f aca="true" t="shared" si="3" ref="M20:M83">R20+W20+AB20+AG20</f>
        <v>0</v>
      </c>
      <c r="N20" s="6">
        <f aca="true" t="shared" si="4" ref="N20:N83">S20+X20+AC20+AH20</f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</row>
    <row r="21" spans="1:34" ht="25.5">
      <c r="A21" s="22" t="s">
        <v>63</v>
      </c>
      <c r="B21" s="10" t="s">
        <v>64</v>
      </c>
      <c r="C21" s="23" t="s">
        <v>60</v>
      </c>
      <c r="D21" s="5" t="s">
        <v>174</v>
      </c>
      <c r="E21" s="6">
        <v>15.530000000000005</v>
      </c>
      <c r="F21" s="6">
        <v>0</v>
      </c>
      <c r="G21" s="6">
        <v>56.197</v>
      </c>
      <c r="H21" s="6">
        <v>0</v>
      </c>
      <c r="I21" s="6">
        <v>353</v>
      </c>
      <c r="J21" s="6">
        <f t="shared" si="0"/>
        <v>15.530000000000001</v>
      </c>
      <c r="K21" s="6">
        <f t="shared" si="1"/>
        <v>0</v>
      </c>
      <c r="L21" s="6">
        <f t="shared" si="2"/>
        <v>56.388000000000005</v>
      </c>
      <c r="M21" s="6">
        <f t="shared" si="3"/>
        <v>0</v>
      </c>
      <c r="N21" s="6">
        <f t="shared" si="4"/>
        <v>350</v>
      </c>
      <c r="O21" s="6">
        <v>9.490000000000002</v>
      </c>
      <c r="P21" s="6">
        <v>0</v>
      </c>
      <c r="Q21" s="6">
        <v>11.622000000000002</v>
      </c>
      <c r="R21" s="6">
        <v>0</v>
      </c>
      <c r="S21" s="6">
        <f>S48</f>
        <v>71</v>
      </c>
      <c r="T21" s="6">
        <v>1.63</v>
      </c>
      <c r="U21" s="6">
        <v>0</v>
      </c>
      <c r="V21" s="6">
        <v>27.135</v>
      </c>
      <c r="W21" s="6">
        <v>0</v>
      </c>
      <c r="X21" s="6">
        <v>73</v>
      </c>
      <c r="Y21" s="6">
        <v>2.01</v>
      </c>
      <c r="Z21" s="6">
        <v>0</v>
      </c>
      <c r="AA21" s="6">
        <v>15.488</v>
      </c>
      <c r="AB21" s="6">
        <v>0</v>
      </c>
      <c r="AC21" s="6">
        <v>87</v>
      </c>
      <c r="AD21" s="6">
        <v>2.4</v>
      </c>
      <c r="AE21" s="6">
        <v>0</v>
      </c>
      <c r="AF21" s="6">
        <v>2.143</v>
      </c>
      <c r="AG21" s="6">
        <v>0</v>
      </c>
      <c r="AH21" s="6">
        <v>119</v>
      </c>
    </row>
    <row r="22" spans="1:34" ht="38.25">
      <c r="A22" s="22" t="s">
        <v>65</v>
      </c>
      <c r="B22" s="11" t="s">
        <v>66</v>
      </c>
      <c r="C22" s="24"/>
      <c r="D22" s="5" t="s">
        <v>174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0</v>
      </c>
      <c r="K22" s="6">
        <f t="shared" si="1"/>
        <v>0</v>
      </c>
      <c r="L22" s="6">
        <f t="shared" si="2"/>
        <v>0</v>
      </c>
      <c r="M22" s="6">
        <f t="shared" si="3"/>
        <v>0</v>
      </c>
      <c r="N22" s="6">
        <f t="shared" si="4"/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</row>
    <row r="23" spans="1:34" ht="25.5">
      <c r="A23" s="25" t="s">
        <v>67</v>
      </c>
      <c r="B23" s="10" t="s">
        <v>68</v>
      </c>
      <c r="C23" s="23" t="s">
        <v>60</v>
      </c>
      <c r="D23" s="5" t="s">
        <v>174</v>
      </c>
      <c r="E23" s="6">
        <v>1.42</v>
      </c>
      <c r="F23" s="6">
        <v>0</v>
      </c>
      <c r="G23" s="6">
        <v>5.355</v>
      </c>
      <c r="H23" s="6">
        <v>0</v>
      </c>
      <c r="I23" s="6">
        <v>39</v>
      </c>
      <c r="J23" s="6">
        <f t="shared" si="0"/>
        <v>0.16</v>
      </c>
      <c r="K23" s="6">
        <f t="shared" si="1"/>
        <v>0</v>
      </c>
      <c r="L23" s="6">
        <f t="shared" si="2"/>
        <v>2.318</v>
      </c>
      <c r="M23" s="6">
        <f t="shared" si="3"/>
        <v>0</v>
      </c>
      <c r="N23" s="6">
        <f t="shared" si="4"/>
        <v>12</v>
      </c>
      <c r="O23" s="6">
        <v>0</v>
      </c>
      <c r="P23" s="6">
        <v>0</v>
      </c>
      <c r="Q23" s="6">
        <v>0.384</v>
      </c>
      <c r="R23" s="6">
        <v>0</v>
      </c>
      <c r="S23" s="6">
        <f>S487</f>
        <v>0</v>
      </c>
      <c r="T23" s="6">
        <v>0</v>
      </c>
      <c r="U23" s="6">
        <v>0</v>
      </c>
      <c r="V23" s="6">
        <v>0.868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12</v>
      </c>
      <c r="AD23" s="6">
        <v>0.16</v>
      </c>
      <c r="AE23" s="6">
        <v>0</v>
      </c>
      <c r="AF23" s="6">
        <v>1.066</v>
      </c>
      <c r="AG23" s="6">
        <v>0</v>
      </c>
      <c r="AH23" s="6">
        <v>0</v>
      </c>
    </row>
    <row r="24" spans="1:34" ht="25.5">
      <c r="A24" s="22" t="s">
        <v>69</v>
      </c>
      <c r="B24" s="10" t="s">
        <v>70</v>
      </c>
      <c r="C24" s="24"/>
      <c r="D24" s="5" t="s">
        <v>174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</row>
    <row r="25" spans="1:34" ht="12.75">
      <c r="A25" s="22" t="s">
        <v>71</v>
      </c>
      <c r="B25" s="11" t="s">
        <v>72</v>
      </c>
      <c r="C25" s="24"/>
      <c r="D25" s="5" t="s">
        <v>174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f t="shared" si="0"/>
        <v>0</v>
      </c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</row>
    <row r="26" spans="1:34" ht="12.75">
      <c r="A26" s="25" t="s">
        <v>73</v>
      </c>
      <c r="B26" s="10" t="s">
        <v>74</v>
      </c>
      <c r="C26" s="23" t="s">
        <v>60</v>
      </c>
      <c r="D26" s="5" t="s">
        <v>174</v>
      </c>
      <c r="E26" s="6">
        <v>16.950000000000003</v>
      </c>
      <c r="F26" s="6">
        <v>0</v>
      </c>
      <c r="G26" s="6">
        <v>61.552</v>
      </c>
      <c r="H26" s="6">
        <v>0</v>
      </c>
      <c r="I26" s="6">
        <v>392</v>
      </c>
      <c r="J26" s="6">
        <f t="shared" si="0"/>
        <v>15.690000000000001</v>
      </c>
      <c r="K26" s="6">
        <f t="shared" si="1"/>
        <v>0</v>
      </c>
      <c r="L26" s="6">
        <f t="shared" si="2"/>
        <v>58.706</v>
      </c>
      <c r="M26" s="6">
        <f t="shared" si="3"/>
        <v>0</v>
      </c>
      <c r="N26" s="6">
        <f t="shared" si="4"/>
        <v>362</v>
      </c>
      <c r="O26" s="6">
        <v>9.490000000000002</v>
      </c>
      <c r="P26" s="6">
        <v>0</v>
      </c>
      <c r="Q26" s="6">
        <v>12.006000000000002</v>
      </c>
      <c r="R26" s="6">
        <v>0</v>
      </c>
      <c r="S26" s="6">
        <f>S19</f>
        <v>71</v>
      </c>
      <c r="T26" s="6">
        <v>1.63</v>
      </c>
      <c r="U26" s="6">
        <v>0</v>
      </c>
      <c r="V26" s="6">
        <v>28.003</v>
      </c>
      <c r="W26" s="6">
        <v>0</v>
      </c>
      <c r="X26" s="6">
        <v>73</v>
      </c>
      <c r="Y26" s="6">
        <v>2.01</v>
      </c>
      <c r="Z26" s="6">
        <v>0</v>
      </c>
      <c r="AA26" s="6">
        <v>15.488</v>
      </c>
      <c r="AB26" s="6">
        <v>0</v>
      </c>
      <c r="AC26" s="6">
        <v>99</v>
      </c>
      <c r="AD26" s="6">
        <v>2.56</v>
      </c>
      <c r="AE26" s="6">
        <v>0</v>
      </c>
      <c r="AF26" s="6">
        <v>3.2089999999999996</v>
      </c>
      <c r="AG26" s="6">
        <v>0</v>
      </c>
      <c r="AH26" s="6">
        <v>119</v>
      </c>
    </row>
    <row r="27" spans="1:34" ht="12.75">
      <c r="A27" s="22" t="s">
        <v>75</v>
      </c>
      <c r="B27" s="10" t="s">
        <v>76</v>
      </c>
      <c r="C27" s="24"/>
      <c r="D27" s="5" t="s">
        <v>174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f t="shared" si="0"/>
        <v>0</v>
      </c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</row>
    <row r="28" spans="1:34" ht="25.5">
      <c r="A28" s="22" t="s">
        <v>77</v>
      </c>
      <c r="B28" s="10" t="s">
        <v>78</v>
      </c>
      <c r="C28" s="24"/>
      <c r="D28" s="5" t="s">
        <v>174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</row>
    <row r="29" spans="1:34" ht="38.25">
      <c r="A29" s="22" t="s">
        <v>79</v>
      </c>
      <c r="B29" s="10" t="s">
        <v>80</v>
      </c>
      <c r="C29" s="24"/>
      <c r="D29" s="5" t="s">
        <v>174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f t="shared" si="0"/>
        <v>0</v>
      </c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</row>
    <row r="30" spans="1:34" ht="38.25">
      <c r="A30" s="22" t="s">
        <v>81</v>
      </c>
      <c r="B30" s="10" t="s">
        <v>82</v>
      </c>
      <c r="C30" s="24"/>
      <c r="D30" s="5" t="s">
        <v>174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</row>
    <row r="31" spans="1:34" ht="38.25">
      <c r="A31" s="22" t="s">
        <v>83</v>
      </c>
      <c r="B31" s="10" t="s">
        <v>84</v>
      </c>
      <c r="C31" s="24"/>
      <c r="D31" s="5" t="s">
        <v>174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</row>
    <row r="32" spans="1:34" ht="25.5">
      <c r="A32" s="22" t="s">
        <v>85</v>
      </c>
      <c r="B32" s="10" t="s">
        <v>86</v>
      </c>
      <c r="C32" s="24"/>
      <c r="D32" s="5" t="s">
        <v>174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f t="shared" si="0"/>
        <v>0</v>
      </c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</row>
    <row r="33" spans="1:34" ht="51">
      <c r="A33" s="22" t="s">
        <v>87</v>
      </c>
      <c r="B33" s="10" t="s">
        <v>88</v>
      </c>
      <c r="C33" s="24"/>
      <c r="D33" s="5" t="s">
        <v>174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</row>
    <row r="34" spans="1:34" ht="25.5">
      <c r="A34" s="22" t="s">
        <v>89</v>
      </c>
      <c r="B34" s="10" t="s">
        <v>90</v>
      </c>
      <c r="C34" s="24"/>
      <c r="D34" s="5" t="s">
        <v>174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</row>
    <row r="35" spans="1:34" ht="38.25">
      <c r="A35" s="22" t="s">
        <v>91</v>
      </c>
      <c r="B35" s="10" t="s">
        <v>92</v>
      </c>
      <c r="C35" s="24"/>
      <c r="D35" s="5" t="s">
        <v>174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f t="shared" si="0"/>
        <v>0</v>
      </c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</row>
    <row r="36" spans="1:34" ht="25.5">
      <c r="A36" s="22" t="s">
        <v>93</v>
      </c>
      <c r="B36" s="10" t="s">
        <v>94</v>
      </c>
      <c r="C36" s="24"/>
      <c r="D36" s="5" t="s">
        <v>174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</row>
    <row r="37" spans="1:34" ht="76.5">
      <c r="A37" s="22" t="s">
        <v>93</v>
      </c>
      <c r="B37" s="10" t="s">
        <v>95</v>
      </c>
      <c r="C37" s="24"/>
      <c r="D37" s="5" t="s">
        <v>174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</row>
    <row r="38" spans="1:34" ht="63.75">
      <c r="A38" s="22" t="s">
        <v>93</v>
      </c>
      <c r="B38" s="10" t="s">
        <v>96</v>
      </c>
      <c r="C38" s="24"/>
      <c r="D38" s="5" t="s">
        <v>174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f t="shared" si="0"/>
        <v>0</v>
      </c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</row>
    <row r="39" spans="1:34" ht="76.5">
      <c r="A39" s="22" t="s">
        <v>93</v>
      </c>
      <c r="B39" s="10" t="s">
        <v>97</v>
      </c>
      <c r="C39" s="24"/>
      <c r="D39" s="5" t="s">
        <v>174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</row>
    <row r="40" spans="1:34" ht="25.5">
      <c r="A40" s="22" t="s">
        <v>98</v>
      </c>
      <c r="B40" s="10" t="s">
        <v>94</v>
      </c>
      <c r="C40" s="24"/>
      <c r="D40" s="5" t="s">
        <v>174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f t="shared" si="0"/>
        <v>0</v>
      </c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</row>
    <row r="41" spans="1:34" ht="76.5">
      <c r="A41" s="22" t="s">
        <v>98</v>
      </c>
      <c r="B41" s="10" t="s">
        <v>95</v>
      </c>
      <c r="C41" s="24"/>
      <c r="D41" s="5" t="s">
        <v>174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</row>
    <row r="42" spans="1:34" ht="63.75">
      <c r="A42" s="22" t="s">
        <v>98</v>
      </c>
      <c r="B42" s="10" t="s">
        <v>96</v>
      </c>
      <c r="C42" s="24"/>
      <c r="D42" s="5" t="s">
        <v>174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f t="shared" si="0"/>
        <v>0</v>
      </c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</row>
    <row r="43" spans="1:34" ht="12.75">
      <c r="A43" s="22" t="s">
        <v>98</v>
      </c>
      <c r="B43" s="12" t="s">
        <v>99</v>
      </c>
      <c r="C43" s="24"/>
      <c r="D43" s="5" t="s">
        <v>174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f t="shared" si="0"/>
        <v>0</v>
      </c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</row>
    <row r="44" spans="1:34" ht="76.5">
      <c r="A44" s="22" t="s">
        <v>98</v>
      </c>
      <c r="B44" s="10" t="s">
        <v>100</v>
      </c>
      <c r="C44" s="24"/>
      <c r="D44" s="5" t="s">
        <v>174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</row>
    <row r="45" spans="1:34" ht="63.75">
      <c r="A45" s="22" t="s">
        <v>101</v>
      </c>
      <c r="B45" s="10" t="s">
        <v>102</v>
      </c>
      <c r="C45" s="24"/>
      <c r="D45" s="5" t="s">
        <v>174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f t="shared" si="0"/>
        <v>0</v>
      </c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</row>
    <row r="46" spans="1:34" ht="51">
      <c r="A46" s="22" t="s">
        <v>103</v>
      </c>
      <c r="B46" s="10" t="s">
        <v>104</v>
      </c>
      <c r="C46" s="24"/>
      <c r="D46" s="5" t="s">
        <v>174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</row>
    <row r="47" spans="1:34" ht="51">
      <c r="A47" s="22" t="s">
        <v>105</v>
      </c>
      <c r="B47" s="10" t="s">
        <v>106</v>
      </c>
      <c r="C47" s="24"/>
      <c r="D47" s="5" t="s">
        <v>174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f t="shared" si="0"/>
        <v>0</v>
      </c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</row>
    <row r="48" spans="1:34" ht="25.5">
      <c r="A48" s="22" t="s">
        <v>107</v>
      </c>
      <c r="B48" s="10" t="s">
        <v>108</v>
      </c>
      <c r="C48" s="23" t="s">
        <v>60</v>
      </c>
      <c r="D48" s="5" t="s">
        <v>174</v>
      </c>
      <c r="E48" s="6">
        <v>15.530000000000005</v>
      </c>
      <c r="F48" s="6">
        <v>0</v>
      </c>
      <c r="G48" s="6">
        <v>56.197</v>
      </c>
      <c r="H48" s="6">
        <v>0</v>
      </c>
      <c r="I48" s="6">
        <v>353</v>
      </c>
      <c r="J48" s="6">
        <f t="shared" si="0"/>
        <v>15.530000000000001</v>
      </c>
      <c r="K48" s="6">
        <f t="shared" si="1"/>
        <v>0</v>
      </c>
      <c r="L48" s="6">
        <f t="shared" si="2"/>
        <v>56.388000000000005</v>
      </c>
      <c r="M48" s="6">
        <f t="shared" si="3"/>
        <v>0</v>
      </c>
      <c r="N48" s="6">
        <f t="shared" si="4"/>
        <v>350</v>
      </c>
      <c r="O48" s="6">
        <v>9.490000000000002</v>
      </c>
      <c r="P48" s="6">
        <v>0</v>
      </c>
      <c r="Q48" s="6">
        <v>11.622000000000002</v>
      </c>
      <c r="R48" s="6">
        <v>0</v>
      </c>
      <c r="S48" s="6">
        <f>S49+S197+S339+S441</f>
        <v>71</v>
      </c>
      <c r="T48" s="6">
        <v>1.63</v>
      </c>
      <c r="U48" s="6">
        <v>0</v>
      </c>
      <c r="V48" s="6">
        <v>27.135</v>
      </c>
      <c r="W48" s="6">
        <v>0</v>
      </c>
      <c r="X48" s="6">
        <v>73</v>
      </c>
      <c r="Y48" s="6">
        <v>2.01</v>
      </c>
      <c r="Z48" s="6">
        <v>0</v>
      </c>
      <c r="AA48" s="6">
        <v>15.488</v>
      </c>
      <c r="AB48" s="6">
        <v>0</v>
      </c>
      <c r="AC48" s="6">
        <v>87</v>
      </c>
      <c r="AD48" s="6">
        <v>2.4</v>
      </c>
      <c r="AE48" s="6">
        <v>0</v>
      </c>
      <c r="AF48" s="6">
        <v>2.143</v>
      </c>
      <c r="AG48" s="6">
        <v>0</v>
      </c>
      <c r="AH48" s="6">
        <v>119</v>
      </c>
    </row>
    <row r="49" spans="1:34" ht="51">
      <c r="A49" s="22" t="s">
        <v>109</v>
      </c>
      <c r="B49" s="10" t="s">
        <v>110</v>
      </c>
      <c r="C49" s="23" t="s">
        <v>60</v>
      </c>
      <c r="D49" s="5" t="s">
        <v>174</v>
      </c>
      <c r="E49" s="6">
        <v>15.530000000000005</v>
      </c>
      <c r="F49" s="6">
        <v>0</v>
      </c>
      <c r="G49" s="6">
        <v>0</v>
      </c>
      <c r="H49" s="6">
        <v>0</v>
      </c>
      <c r="I49" s="6">
        <v>146</v>
      </c>
      <c r="J49" s="6">
        <f t="shared" si="0"/>
        <v>15.530000000000001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144</v>
      </c>
      <c r="O49" s="6">
        <v>9.49</v>
      </c>
      <c r="P49" s="6">
        <v>0</v>
      </c>
      <c r="Q49" s="6">
        <v>0</v>
      </c>
      <c r="R49" s="6">
        <v>0</v>
      </c>
      <c r="S49" s="6">
        <f>S50+S77</f>
        <v>51</v>
      </c>
      <c r="T49" s="6">
        <v>1.63</v>
      </c>
      <c r="U49" s="6">
        <v>0</v>
      </c>
      <c r="V49" s="6">
        <v>0</v>
      </c>
      <c r="W49" s="6">
        <v>0</v>
      </c>
      <c r="X49" s="6">
        <v>69</v>
      </c>
      <c r="Y49" s="6">
        <v>2.01</v>
      </c>
      <c r="Z49" s="6">
        <v>0</v>
      </c>
      <c r="AA49" s="6">
        <v>0</v>
      </c>
      <c r="AB49" s="6">
        <v>0</v>
      </c>
      <c r="AC49" s="6">
        <v>21</v>
      </c>
      <c r="AD49" s="6">
        <v>2.4</v>
      </c>
      <c r="AE49" s="6">
        <v>0</v>
      </c>
      <c r="AF49" s="6">
        <v>0</v>
      </c>
      <c r="AG49" s="6">
        <v>0</v>
      </c>
      <c r="AH49" s="6">
        <v>3</v>
      </c>
    </row>
    <row r="50" spans="1:34" ht="25.5">
      <c r="A50" s="22" t="s">
        <v>111</v>
      </c>
      <c r="B50" s="10" t="s">
        <v>112</v>
      </c>
      <c r="C50" s="23" t="s">
        <v>60</v>
      </c>
      <c r="D50" s="5" t="s">
        <v>174</v>
      </c>
      <c r="E50" s="6">
        <v>5.030000000000001</v>
      </c>
      <c r="F50" s="6">
        <v>0</v>
      </c>
      <c r="G50" s="6">
        <v>0</v>
      </c>
      <c r="H50" s="6">
        <v>0</v>
      </c>
      <c r="I50" s="6">
        <v>0</v>
      </c>
      <c r="J50" s="6">
        <f t="shared" si="0"/>
        <v>5.029999999999999</v>
      </c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v>1.4500000000000002</v>
      </c>
      <c r="P50" s="6">
        <v>0</v>
      </c>
      <c r="Q50" s="6">
        <v>0</v>
      </c>
      <c r="R50" s="6">
        <v>0</v>
      </c>
      <c r="S50" s="6">
        <f>S51</f>
        <v>0</v>
      </c>
      <c r="T50" s="6">
        <v>0.42000000000000004</v>
      </c>
      <c r="U50" s="6">
        <v>0</v>
      </c>
      <c r="V50" s="6">
        <v>0</v>
      </c>
      <c r="W50" s="6">
        <v>0</v>
      </c>
      <c r="X50" s="6">
        <v>0</v>
      </c>
      <c r="Y50" s="6">
        <v>0.76</v>
      </c>
      <c r="Z50" s="6">
        <v>0</v>
      </c>
      <c r="AA50" s="6">
        <v>0</v>
      </c>
      <c r="AB50" s="6">
        <v>0</v>
      </c>
      <c r="AC50" s="6">
        <v>0</v>
      </c>
      <c r="AD50" s="6">
        <v>2.4</v>
      </c>
      <c r="AE50" s="6">
        <v>0</v>
      </c>
      <c r="AF50" s="6">
        <v>0</v>
      </c>
      <c r="AG50" s="6">
        <v>0</v>
      </c>
      <c r="AH50" s="6">
        <v>0</v>
      </c>
    </row>
    <row r="51" spans="1:34" ht="25.5">
      <c r="A51" s="22" t="s">
        <v>243</v>
      </c>
      <c r="B51" s="11" t="s">
        <v>113</v>
      </c>
      <c r="C51" s="61" t="s">
        <v>244</v>
      </c>
      <c r="D51" s="5" t="s">
        <v>174</v>
      </c>
      <c r="E51" s="6">
        <v>5.030000000000001</v>
      </c>
      <c r="F51" s="6">
        <v>0</v>
      </c>
      <c r="G51" s="6">
        <v>0</v>
      </c>
      <c r="H51" s="6">
        <v>0</v>
      </c>
      <c r="I51" s="6">
        <v>0</v>
      </c>
      <c r="J51" s="6">
        <f t="shared" si="0"/>
        <v>5.029999999999999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v>1.4500000000000002</v>
      </c>
      <c r="P51" s="6">
        <v>0</v>
      </c>
      <c r="Q51" s="6">
        <v>0</v>
      </c>
      <c r="R51" s="6">
        <v>0</v>
      </c>
      <c r="S51" s="6">
        <f>SUM(S53:S76)</f>
        <v>0</v>
      </c>
      <c r="T51" s="6">
        <v>0.42000000000000004</v>
      </c>
      <c r="U51" s="6">
        <v>0</v>
      </c>
      <c r="V51" s="6">
        <v>0</v>
      </c>
      <c r="W51" s="6">
        <v>0</v>
      </c>
      <c r="X51" s="6">
        <v>0</v>
      </c>
      <c r="Y51" s="6">
        <v>0.76</v>
      </c>
      <c r="Z51" s="6">
        <v>0</v>
      </c>
      <c r="AA51" s="6">
        <v>0</v>
      </c>
      <c r="AB51" s="6">
        <v>0</v>
      </c>
      <c r="AC51" s="6">
        <v>0</v>
      </c>
      <c r="AD51" s="6">
        <v>2.4</v>
      </c>
      <c r="AE51" s="6">
        <v>0</v>
      </c>
      <c r="AF51" s="6">
        <v>0</v>
      </c>
      <c r="AG51" s="6">
        <v>0</v>
      </c>
      <c r="AH51" s="6">
        <v>0</v>
      </c>
    </row>
    <row r="52" spans="1:34" ht="13.5">
      <c r="A52" s="22"/>
      <c r="B52" s="13" t="s">
        <v>197</v>
      </c>
      <c r="C52" s="26"/>
      <c r="D52" s="5" t="s">
        <v>174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f t="shared" si="0"/>
        <v>0</v>
      </c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</row>
    <row r="53" spans="1:34" ht="13.5">
      <c r="A53" s="22"/>
      <c r="B53" s="13" t="s">
        <v>198</v>
      </c>
      <c r="C53" s="26"/>
      <c r="D53" s="5" t="s">
        <v>174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f t="shared" si="0"/>
        <v>0</v>
      </c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</row>
    <row r="54" spans="1:34" ht="25.5">
      <c r="A54" s="22"/>
      <c r="B54" s="14" t="s">
        <v>283</v>
      </c>
      <c r="C54" s="26" t="s">
        <v>244</v>
      </c>
      <c r="D54" s="5" t="s">
        <v>174</v>
      </c>
      <c r="E54" s="6">
        <v>0.5</v>
      </c>
      <c r="F54" s="6">
        <v>0</v>
      </c>
      <c r="G54" s="6">
        <v>0</v>
      </c>
      <c r="H54" s="6">
        <v>0</v>
      </c>
      <c r="I54" s="6">
        <v>0</v>
      </c>
      <c r="J54" s="6">
        <f t="shared" si="0"/>
        <v>0.5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0.5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</row>
    <row r="55" spans="1:34" ht="25.5">
      <c r="A55" s="22"/>
      <c r="B55" s="14" t="s">
        <v>269</v>
      </c>
      <c r="C55" s="26" t="s">
        <v>244</v>
      </c>
      <c r="D55" s="5" t="s">
        <v>174</v>
      </c>
      <c r="E55" s="6">
        <v>2</v>
      </c>
      <c r="F55" s="6">
        <v>0</v>
      </c>
      <c r="G55" s="6">
        <v>0</v>
      </c>
      <c r="H55" s="6">
        <v>0</v>
      </c>
      <c r="I55" s="6">
        <v>0</v>
      </c>
      <c r="J55" s="6">
        <f t="shared" si="0"/>
        <v>2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2</v>
      </c>
      <c r="AE55" s="6">
        <v>0</v>
      </c>
      <c r="AF55" s="6">
        <v>0</v>
      </c>
      <c r="AG55" s="6">
        <v>0</v>
      </c>
      <c r="AH55" s="6">
        <v>0</v>
      </c>
    </row>
    <row r="56" spans="1:34" ht="13.5">
      <c r="A56" s="22"/>
      <c r="B56" s="13" t="s">
        <v>176</v>
      </c>
      <c r="C56" s="26"/>
      <c r="D56" s="5" t="s">
        <v>174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f t="shared" si="0"/>
        <v>0</v>
      </c>
      <c r="K56" s="6">
        <f t="shared" si="1"/>
        <v>0</v>
      </c>
      <c r="L56" s="6">
        <f t="shared" si="2"/>
        <v>0</v>
      </c>
      <c r="M56" s="6">
        <f t="shared" si="3"/>
        <v>0</v>
      </c>
      <c r="N56" s="6">
        <f t="shared" si="4"/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</row>
    <row r="57" spans="1:34" ht="38.25">
      <c r="A57" s="22"/>
      <c r="B57" s="14" t="s">
        <v>284</v>
      </c>
      <c r="C57" s="26" t="s">
        <v>244</v>
      </c>
      <c r="D57" s="5" t="s">
        <v>174</v>
      </c>
      <c r="E57" s="6">
        <v>0.16</v>
      </c>
      <c r="F57" s="6">
        <v>0</v>
      </c>
      <c r="G57" s="6">
        <v>0</v>
      </c>
      <c r="H57" s="6">
        <v>0</v>
      </c>
      <c r="I57" s="6">
        <v>0</v>
      </c>
      <c r="J57" s="6">
        <f t="shared" si="0"/>
        <v>0.16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0.16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</row>
    <row r="58" spans="1:34" ht="13.5">
      <c r="A58" s="22"/>
      <c r="B58" s="13" t="s">
        <v>177</v>
      </c>
      <c r="C58" s="26"/>
      <c r="D58" s="5" t="s">
        <v>174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f t="shared" si="0"/>
        <v>0</v>
      </c>
      <c r="K58" s="6">
        <f t="shared" si="1"/>
        <v>0</v>
      </c>
      <c r="L58" s="6">
        <f t="shared" si="2"/>
        <v>0</v>
      </c>
      <c r="M58" s="6">
        <f t="shared" si="3"/>
        <v>0</v>
      </c>
      <c r="N58" s="6">
        <f t="shared" si="4"/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</row>
    <row r="59" spans="1:34" ht="25.5">
      <c r="A59" s="22"/>
      <c r="B59" s="15" t="s">
        <v>285</v>
      </c>
      <c r="C59" s="26" t="s">
        <v>244</v>
      </c>
      <c r="D59" s="5" t="s">
        <v>174</v>
      </c>
      <c r="E59" s="6">
        <v>0.4</v>
      </c>
      <c r="F59" s="6">
        <v>0</v>
      </c>
      <c r="G59" s="6">
        <v>0</v>
      </c>
      <c r="H59" s="6">
        <v>0</v>
      </c>
      <c r="I59" s="6">
        <v>0</v>
      </c>
      <c r="J59" s="6">
        <f t="shared" si="0"/>
        <v>0.4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v>0.4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</row>
    <row r="60" spans="1:34" ht="13.5">
      <c r="A60" s="22"/>
      <c r="B60" s="13" t="s">
        <v>118</v>
      </c>
      <c r="C60" s="26"/>
      <c r="D60" s="5" t="s">
        <v>174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</row>
    <row r="61" spans="1:34" ht="30">
      <c r="A61" s="22"/>
      <c r="B61" s="35" t="s">
        <v>286</v>
      </c>
      <c r="C61" s="26" t="s">
        <v>244</v>
      </c>
      <c r="D61" s="5" t="s">
        <v>174</v>
      </c>
      <c r="E61" s="6">
        <v>0.4</v>
      </c>
      <c r="F61" s="6">
        <v>0</v>
      </c>
      <c r="G61" s="6">
        <v>0</v>
      </c>
      <c r="H61" s="6">
        <v>0</v>
      </c>
      <c r="I61" s="6">
        <v>0</v>
      </c>
      <c r="J61" s="6">
        <f t="shared" si="0"/>
        <v>0.4</v>
      </c>
      <c r="K61" s="6">
        <f t="shared" si="1"/>
        <v>0</v>
      </c>
      <c r="L61" s="6">
        <f t="shared" si="2"/>
        <v>0</v>
      </c>
      <c r="M61" s="6">
        <f t="shared" si="3"/>
        <v>0</v>
      </c>
      <c r="N61" s="6">
        <f t="shared" si="4"/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0.4</v>
      </c>
      <c r="AE61" s="6">
        <v>0</v>
      </c>
      <c r="AF61" s="6">
        <v>0</v>
      </c>
      <c r="AG61" s="6">
        <v>0</v>
      </c>
      <c r="AH61" s="6">
        <v>0</v>
      </c>
    </row>
    <row r="62" spans="1:34" ht="15">
      <c r="A62" s="22"/>
      <c r="B62" s="37" t="s">
        <v>173</v>
      </c>
      <c r="C62" s="26"/>
      <c r="D62" s="5" t="s">
        <v>174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f t="shared" si="0"/>
        <v>0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</row>
    <row r="63" spans="1:34" ht="30">
      <c r="A63" s="22"/>
      <c r="B63" s="38" t="s">
        <v>287</v>
      </c>
      <c r="C63" s="26" t="s">
        <v>244</v>
      </c>
      <c r="D63" s="5" t="s">
        <v>174</v>
      </c>
      <c r="E63" s="6">
        <v>0.4</v>
      </c>
      <c r="F63" s="6">
        <v>0</v>
      </c>
      <c r="G63" s="6">
        <v>0</v>
      </c>
      <c r="H63" s="6">
        <v>0</v>
      </c>
      <c r="I63" s="6">
        <v>0</v>
      </c>
      <c r="J63" s="6">
        <f t="shared" si="0"/>
        <v>0.4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v>0.4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</row>
    <row r="64" spans="1:34" ht="15">
      <c r="A64" s="22"/>
      <c r="B64" s="37" t="s">
        <v>199</v>
      </c>
      <c r="C64" s="26"/>
      <c r="D64" s="5" t="s">
        <v>174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f t="shared" si="0"/>
        <v>0</v>
      </c>
      <c r="K64" s="6">
        <f t="shared" si="1"/>
        <v>0</v>
      </c>
      <c r="L64" s="6">
        <f t="shared" si="2"/>
        <v>0</v>
      </c>
      <c r="M64" s="6">
        <f t="shared" si="3"/>
        <v>0</v>
      </c>
      <c r="N64" s="6">
        <f t="shared" si="4"/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</row>
    <row r="65" spans="1:34" ht="30">
      <c r="A65" s="22"/>
      <c r="B65" s="36" t="s">
        <v>288</v>
      </c>
      <c r="C65" s="26" t="s">
        <v>244</v>
      </c>
      <c r="D65" s="5" t="s">
        <v>174</v>
      </c>
      <c r="E65" s="6">
        <v>0.16</v>
      </c>
      <c r="F65" s="6">
        <v>0</v>
      </c>
      <c r="G65" s="6">
        <v>0</v>
      </c>
      <c r="H65" s="6">
        <v>0</v>
      </c>
      <c r="I65" s="6">
        <v>0</v>
      </c>
      <c r="J65" s="6">
        <f t="shared" si="0"/>
        <v>0.16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0.16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</row>
    <row r="66" spans="1:34" ht="15">
      <c r="A66" s="22"/>
      <c r="B66" s="37" t="s">
        <v>130</v>
      </c>
      <c r="C66" s="26"/>
      <c r="D66" s="5" t="s">
        <v>174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f t="shared" si="0"/>
        <v>0</v>
      </c>
      <c r="K66" s="6">
        <f t="shared" si="1"/>
        <v>0</v>
      </c>
      <c r="L66" s="6">
        <f t="shared" si="2"/>
        <v>0</v>
      </c>
      <c r="M66" s="6">
        <f t="shared" si="3"/>
        <v>0</v>
      </c>
      <c r="N66" s="6">
        <f t="shared" si="4"/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</row>
    <row r="67" spans="1:34" ht="30">
      <c r="A67" s="22"/>
      <c r="B67" s="35" t="s">
        <v>407</v>
      </c>
      <c r="C67" s="26" t="s">
        <v>244</v>
      </c>
      <c r="D67" s="5" t="s">
        <v>174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f t="shared" si="0"/>
        <v>0</v>
      </c>
      <c r="K67" s="6">
        <f t="shared" si="1"/>
        <v>0</v>
      </c>
      <c r="L67" s="6">
        <f t="shared" si="2"/>
        <v>0</v>
      </c>
      <c r="M67" s="6">
        <f t="shared" si="3"/>
        <v>0</v>
      </c>
      <c r="N67" s="6">
        <f t="shared" si="4"/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</row>
    <row r="68" spans="1:34" ht="30">
      <c r="A68" s="22"/>
      <c r="B68" s="41" t="s">
        <v>289</v>
      </c>
      <c r="C68" s="26" t="s">
        <v>244</v>
      </c>
      <c r="D68" s="5" t="s">
        <v>174</v>
      </c>
      <c r="E68" s="6">
        <v>0.16</v>
      </c>
      <c r="F68" s="6">
        <v>0</v>
      </c>
      <c r="G68" s="6">
        <v>0</v>
      </c>
      <c r="H68" s="6">
        <v>0</v>
      </c>
      <c r="I68" s="6">
        <v>0</v>
      </c>
      <c r="J68" s="6">
        <f t="shared" si="0"/>
        <v>0.16</v>
      </c>
      <c r="K68" s="6">
        <f t="shared" si="1"/>
        <v>0</v>
      </c>
      <c r="L68" s="6">
        <f t="shared" si="2"/>
        <v>0</v>
      </c>
      <c r="M68" s="6">
        <f t="shared" si="3"/>
        <v>0</v>
      </c>
      <c r="N68" s="6">
        <f t="shared" si="4"/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0.16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</row>
    <row r="69" spans="1:34" ht="15">
      <c r="A69" s="22"/>
      <c r="B69" s="37" t="s">
        <v>178</v>
      </c>
      <c r="C69" s="26"/>
      <c r="D69" s="5" t="s">
        <v>174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f t="shared" si="0"/>
        <v>0</v>
      </c>
      <c r="K69" s="6">
        <f t="shared" si="1"/>
        <v>0</v>
      </c>
      <c r="L69" s="6">
        <f t="shared" si="2"/>
        <v>0</v>
      </c>
      <c r="M69" s="6">
        <f t="shared" si="3"/>
        <v>0</v>
      </c>
      <c r="N69" s="6">
        <f t="shared" si="4"/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</row>
    <row r="70" spans="1:34" ht="30">
      <c r="A70" s="22"/>
      <c r="B70" s="35" t="s">
        <v>408</v>
      </c>
      <c r="C70" s="26" t="s">
        <v>244</v>
      </c>
      <c r="D70" s="5" t="s">
        <v>174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f t="shared" si="0"/>
        <v>0</v>
      </c>
      <c r="K70" s="6">
        <f t="shared" si="1"/>
        <v>0</v>
      </c>
      <c r="L70" s="6">
        <f t="shared" si="2"/>
        <v>0</v>
      </c>
      <c r="M70" s="6">
        <f t="shared" si="3"/>
        <v>0</v>
      </c>
      <c r="N70" s="6">
        <f t="shared" si="4"/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</row>
    <row r="71" spans="1:34" ht="30">
      <c r="A71" s="22"/>
      <c r="B71" s="41" t="s">
        <v>229</v>
      </c>
      <c r="C71" s="26" t="s">
        <v>244</v>
      </c>
      <c r="D71" s="5" t="s">
        <v>174</v>
      </c>
      <c r="E71" s="6">
        <v>0.25</v>
      </c>
      <c r="F71" s="6">
        <v>0</v>
      </c>
      <c r="G71" s="6">
        <v>0</v>
      </c>
      <c r="H71" s="6">
        <v>0</v>
      </c>
      <c r="I71" s="6">
        <v>0</v>
      </c>
      <c r="J71" s="6">
        <f t="shared" si="0"/>
        <v>0.25</v>
      </c>
      <c r="K71" s="6">
        <f t="shared" si="1"/>
        <v>0</v>
      </c>
      <c r="L71" s="6">
        <f t="shared" si="2"/>
        <v>0</v>
      </c>
      <c r="M71" s="6">
        <f t="shared" si="3"/>
        <v>0</v>
      </c>
      <c r="N71" s="6">
        <f t="shared" si="4"/>
        <v>0</v>
      </c>
      <c r="O71" s="6">
        <v>0.25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</row>
    <row r="72" spans="1:34" ht="13.5">
      <c r="A72" s="22"/>
      <c r="B72" s="13" t="s">
        <v>120</v>
      </c>
      <c r="C72" s="26"/>
      <c r="D72" s="5" t="s">
        <v>174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0"/>
        <v>0</v>
      </c>
      <c r="K72" s="6">
        <f t="shared" si="1"/>
        <v>0</v>
      </c>
      <c r="L72" s="6">
        <f t="shared" si="2"/>
        <v>0</v>
      </c>
      <c r="M72" s="6">
        <f t="shared" si="3"/>
        <v>0</v>
      </c>
      <c r="N72" s="6">
        <f t="shared" si="4"/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</row>
    <row r="73" spans="1:34" ht="25.5">
      <c r="A73" s="22"/>
      <c r="B73" s="14" t="s">
        <v>290</v>
      </c>
      <c r="C73" s="26" t="s">
        <v>244</v>
      </c>
      <c r="D73" s="5" t="s">
        <v>174</v>
      </c>
      <c r="E73" s="6">
        <v>0.1</v>
      </c>
      <c r="F73" s="6">
        <v>0</v>
      </c>
      <c r="G73" s="6">
        <v>0</v>
      </c>
      <c r="H73" s="6">
        <v>0</v>
      </c>
      <c r="I73" s="6">
        <v>0</v>
      </c>
      <c r="J73" s="6">
        <f t="shared" si="0"/>
        <v>0.1</v>
      </c>
      <c r="K73" s="6">
        <f t="shared" si="1"/>
        <v>0</v>
      </c>
      <c r="L73" s="6">
        <f t="shared" si="2"/>
        <v>0</v>
      </c>
      <c r="M73" s="6">
        <f t="shared" si="3"/>
        <v>0</v>
      </c>
      <c r="N73" s="6">
        <f t="shared" si="4"/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0.1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</row>
    <row r="74" spans="1:34" ht="25.5">
      <c r="A74" s="22"/>
      <c r="B74" s="14" t="s">
        <v>261</v>
      </c>
      <c r="C74" s="26" t="s">
        <v>244</v>
      </c>
      <c r="D74" s="5" t="s">
        <v>174</v>
      </c>
      <c r="E74" s="6">
        <v>0.1</v>
      </c>
      <c r="F74" s="6">
        <v>0</v>
      </c>
      <c r="G74" s="6">
        <v>0</v>
      </c>
      <c r="H74" s="6">
        <v>0</v>
      </c>
      <c r="I74" s="6">
        <v>0</v>
      </c>
      <c r="J74" s="6">
        <f t="shared" si="0"/>
        <v>0.1</v>
      </c>
      <c r="K74" s="6">
        <f t="shared" si="1"/>
        <v>0</v>
      </c>
      <c r="L74" s="6">
        <f t="shared" si="2"/>
        <v>0</v>
      </c>
      <c r="M74" s="6">
        <f t="shared" si="3"/>
        <v>0</v>
      </c>
      <c r="N74" s="6">
        <f t="shared" si="4"/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0.1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</row>
    <row r="75" spans="1:34" ht="13.5">
      <c r="A75" s="22"/>
      <c r="B75" s="13" t="s">
        <v>179</v>
      </c>
      <c r="C75" s="26"/>
      <c r="D75" s="5" t="s">
        <v>174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f t="shared" si="0"/>
        <v>0</v>
      </c>
      <c r="K75" s="6">
        <f t="shared" si="1"/>
        <v>0</v>
      </c>
      <c r="L75" s="6">
        <f t="shared" si="2"/>
        <v>0</v>
      </c>
      <c r="M75" s="6">
        <f t="shared" si="3"/>
        <v>0</v>
      </c>
      <c r="N75" s="6">
        <f t="shared" si="4"/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</row>
    <row r="76" spans="1:34" ht="25.5">
      <c r="A76" s="22"/>
      <c r="B76" s="14" t="s">
        <v>291</v>
      </c>
      <c r="C76" s="26" t="s">
        <v>244</v>
      </c>
      <c r="D76" s="5" t="s">
        <v>174</v>
      </c>
      <c r="E76" s="6">
        <v>0.4</v>
      </c>
      <c r="F76" s="6">
        <v>0</v>
      </c>
      <c r="G76" s="6">
        <v>0</v>
      </c>
      <c r="H76" s="6">
        <v>0</v>
      </c>
      <c r="I76" s="6">
        <v>0</v>
      </c>
      <c r="J76" s="6">
        <f t="shared" si="0"/>
        <v>0.4</v>
      </c>
      <c r="K76" s="6">
        <f t="shared" si="1"/>
        <v>0</v>
      </c>
      <c r="L76" s="6">
        <f t="shared" si="2"/>
        <v>0</v>
      </c>
      <c r="M76" s="6">
        <f t="shared" si="3"/>
        <v>0</v>
      </c>
      <c r="N76" s="6">
        <f t="shared" si="4"/>
        <v>0</v>
      </c>
      <c r="O76" s="6">
        <v>0.4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</row>
    <row r="77" spans="1:34" ht="38.25">
      <c r="A77" s="25" t="s">
        <v>114</v>
      </c>
      <c r="B77" s="10" t="s">
        <v>115</v>
      </c>
      <c r="C77" s="62" t="s">
        <v>60</v>
      </c>
      <c r="D77" s="5" t="s">
        <v>174</v>
      </c>
      <c r="E77" s="6">
        <v>10.500000000000004</v>
      </c>
      <c r="F77" s="6">
        <v>0</v>
      </c>
      <c r="G77" s="6">
        <v>0</v>
      </c>
      <c r="H77" s="6">
        <v>0</v>
      </c>
      <c r="I77" s="6">
        <v>146</v>
      </c>
      <c r="J77" s="6">
        <f t="shared" si="0"/>
        <v>10.500000000000004</v>
      </c>
      <c r="K77" s="6">
        <f t="shared" si="1"/>
        <v>0</v>
      </c>
      <c r="L77" s="6">
        <f t="shared" si="2"/>
        <v>0</v>
      </c>
      <c r="M77" s="6">
        <f t="shared" si="3"/>
        <v>0</v>
      </c>
      <c r="N77" s="6">
        <f t="shared" si="4"/>
        <v>144</v>
      </c>
      <c r="O77" s="6">
        <v>8.040000000000003</v>
      </c>
      <c r="P77" s="6">
        <v>0</v>
      </c>
      <c r="Q77" s="6">
        <v>0</v>
      </c>
      <c r="R77" s="6">
        <v>0</v>
      </c>
      <c r="S77" s="6">
        <f>S78+S90+S134+S173+S179</f>
        <v>51</v>
      </c>
      <c r="T77" s="6">
        <v>1.21</v>
      </c>
      <c r="U77" s="6">
        <v>0</v>
      </c>
      <c r="V77" s="6">
        <v>0</v>
      </c>
      <c r="W77" s="6">
        <v>0</v>
      </c>
      <c r="X77" s="6">
        <v>69</v>
      </c>
      <c r="Y77" s="6">
        <v>1.25</v>
      </c>
      <c r="Z77" s="6">
        <v>0</v>
      </c>
      <c r="AA77" s="6">
        <v>0</v>
      </c>
      <c r="AB77" s="6">
        <v>0</v>
      </c>
      <c r="AC77" s="6">
        <v>21</v>
      </c>
      <c r="AD77" s="6">
        <v>0</v>
      </c>
      <c r="AE77" s="6">
        <v>0</v>
      </c>
      <c r="AF77" s="6">
        <v>0</v>
      </c>
      <c r="AG77" s="6">
        <v>0</v>
      </c>
      <c r="AH77" s="6">
        <v>3</v>
      </c>
    </row>
    <row r="78" spans="1:34" ht="25.5">
      <c r="A78" s="25" t="s">
        <v>182</v>
      </c>
      <c r="B78" s="63" t="s">
        <v>116</v>
      </c>
      <c r="C78" s="61" t="s">
        <v>245</v>
      </c>
      <c r="D78" s="5" t="s">
        <v>174</v>
      </c>
      <c r="E78" s="6">
        <v>0</v>
      </c>
      <c r="F78" s="6">
        <v>0</v>
      </c>
      <c r="G78" s="6">
        <v>0</v>
      </c>
      <c r="H78" s="6">
        <v>0</v>
      </c>
      <c r="I78" s="6">
        <v>19</v>
      </c>
      <c r="J78" s="6">
        <f t="shared" si="0"/>
        <v>0</v>
      </c>
      <c r="K78" s="6">
        <f t="shared" si="1"/>
        <v>0</v>
      </c>
      <c r="L78" s="6">
        <f t="shared" si="2"/>
        <v>0</v>
      </c>
      <c r="M78" s="6">
        <f t="shared" si="3"/>
        <v>0</v>
      </c>
      <c r="N78" s="6">
        <f t="shared" si="4"/>
        <v>19</v>
      </c>
      <c r="O78" s="6">
        <v>0</v>
      </c>
      <c r="P78" s="6">
        <v>0</v>
      </c>
      <c r="Q78" s="6">
        <v>0</v>
      </c>
      <c r="R78" s="6">
        <v>0</v>
      </c>
      <c r="S78" s="6">
        <f>SUM(S81:S89)</f>
        <v>4</v>
      </c>
      <c r="T78" s="6">
        <v>0</v>
      </c>
      <c r="U78" s="6">
        <v>0</v>
      </c>
      <c r="V78" s="6">
        <v>0</v>
      </c>
      <c r="W78" s="6">
        <v>0</v>
      </c>
      <c r="X78" s="6">
        <v>11</v>
      </c>
      <c r="Y78" s="6">
        <v>0</v>
      </c>
      <c r="Z78" s="6">
        <v>0</v>
      </c>
      <c r="AA78" s="6">
        <v>0</v>
      </c>
      <c r="AB78" s="6">
        <v>0</v>
      </c>
      <c r="AC78" s="6">
        <v>1</v>
      </c>
      <c r="AD78" s="6">
        <v>0</v>
      </c>
      <c r="AE78" s="6">
        <v>0</v>
      </c>
      <c r="AF78" s="6">
        <v>0</v>
      </c>
      <c r="AG78" s="6">
        <v>0</v>
      </c>
      <c r="AH78" s="6">
        <v>3</v>
      </c>
    </row>
    <row r="79" spans="1:34" ht="13.5">
      <c r="A79" s="22"/>
      <c r="B79" s="13" t="s">
        <v>197</v>
      </c>
      <c r="C79" s="27"/>
      <c r="D79" s="5" t="s">
        <v>174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f t="shared" si="0"/>
        <v>0</v>
      </c>
      <c r="K79" s="6">
        <f t="shared" si="1"/>
        <v>0</v>
      </c>
      <c r="L79" s="6">
        <f t="shared" si="2"/>
        <v>0</v>
      </c>
      <c r="M79" s="6">
        <f t="shared" si="3"/>
        <v>0</v>
      </c>
      <c r="N79" s="6">
        <f t="shared" si="4"/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</row>
    <row r="80" spans="1:34" ht="13.5">
      <c r="A80" s="22"/>
      <c r="B80" s="13" t="s">
        <v>151</v>
      </c>
      <c r="C80" s="23"/>
      <c r="D80" s="5" t="s">
        <v>174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f t="shared" si="0"/>
        <v>0</v>
      </c>
      <c r="K80" s="6">
        <f t="shared" si="1"/>
        <v>0</v>
      </c>
      <c r="L80" s="6">
        <f t="shared" si="2"/>
        <v>0</v>
      </c>
      <c r="M80" s="6">
        <f t="shared" si="3"/>
        <v>0</v>
      </c>
      <c r="N80" s="6">
        <f t="shared" si="4"/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</row>
    <row r="81" spans="1:34" ht="25.5">
      <c r="A81" s="22"/>
      <c r="B81" s="14" t="s">
        <v>292</v>
      </c>
      <c r="C81" s="27" t="s">
        <v>245</v>
      </c>
      <c r="D81" s="5" t="s">
        <v>174</v>
      </c>
      <c r="E81" s="6">
        <v>0</v>
      </c>
      <c r="F81" s="6">
        <v>0</v>
      </c>
      <c r="G81" s="6">
        <v>0</v>
      </c>
      <c r="H81" s="6">
        <v>0</v>
      </c>
      <c r="I81" s="6">
        <v>3</v>
      </c>
      <c r="J81" s="6">
        <f t="shared" si="0"/>
        <v>0</v>
      </c>
      <c r="K81" s="6">
        <f t="shared" si="1"/>
        <v>0</v>
      </c>
      <c r="L81" s="6">
        <f t="shared" si="2"/>
        <v>0</v>
      </c>
      <c r="M81" s="6">
        <f t="shared" si="3"/>
        <v>0</v>
      </c>
      <c r="N81" s="6">
        <f t="shared" si="4"/>
        <v>3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1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2</v>
      </c>
    </row>
    <row r="82" spans="1:34" ht="25.5">
      <c r="A82" s="22"/>
      <c r="B82" s="14" t="s">
        <v>293</v>
      </c>
      <c r="C82" s="27" t="s">
        <v>245</v>
      </c>
      <c r="D82" s="5" t="s">
        <v>174</v>
      </c>
      <c r="E82" s="6">
        <v>0</v>
      </c>
      <c r="F82" s="6">
        <v>0</v>
      </c>
      <c r="G82" s="6">
        <v>0</v>
      </c>
      <c r="H82" s="6">
        <v>0</v>
      </c>
      <c r="I82" s="6">
        <v>2</v>
      </c>
      <c r="J82" s="6">
        <f t="shared" si="0"/>
        <v>0</v>
      </c>
      <c r="K82" s="6">
        <f t="shared" si="1"/>
        <v>0</v>
      </c>
      <c r="L82" s="6">
        <f t="shared" si="2"/>
        <v>0</v>
      </c>
      <c r="M82" s="6">
        <f t="shared" si="3"/>
        <v>0</v>
      </c>
      <c r="N82" s="6">
        <f t="shared" si="4"/>
        <v>2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2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</row>
    <row r="83" spans="1:34" ht="25.5">
      <c r="A83" s="22"/>
      <c r="B83" s="14" t="s">
        <v>294</v>
      </c>
      <c r="C83" s="27" t="s">
        <v>245</v>
      </c>
      <c r="D83" s="5" t="s">
        <v>174</v>
      </c>
      <c r="E83" s="6">
        <v>0</v>
      </c>
      <c r="F83" s="6">
        <v>0</v>
      </c>
      <c r="G83" s="6">
        <v>0</v>
      </c>
      <c r="H83" s="6">
        <v>0</v>
      </c>
      <c r="I83" s="6">
        <v>5</v>
      </c>
      <c r="J83" s="6">
        <f t="shared" si="0"/>
        <v>0</v>
      </c>
      <c r="K83" s="6">
        <f t="shared" si="1"/>
        <v>0</v>
      </c>
      <c r="L83" s="6">
        <f t="shared" si="2"/>
        <v>0</v>
      </c>
      <c r="M83" s="6">
        <f t="shared" si="3"/>
        <v>0</v>
      </c>
      <c r="N83" s="6">
        <f t="shared" si="4"/>
        <v>5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4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1</v>
      </c>
    </row>
    <row r="84" spans="1:34" ht="25.5">
      <c r="A84" s="22"/>
      <c r="B84" s="14" t="str">
        <f>'[1]Ф.7.1'!$E$190</f>
        <v>Замена масляных выключателей на вакуумные в РП 22 Яч.10, 13, 14 г. Орел -3 шт</v>
      </c>
      <c r="C84" s="27" t="s">
        <v>245</v>
      </c>
      <c r="D84" s="5" t="s">
        <v>174</v>
      </c>
      <c r="E84" s="6">
        <v>0</v>
      </c>
      <c r="F84" s="6">
        <v>0</v>
      </c>
      <c r="G84" s="6">
        <v>0</v>
      </c>
      <c r="H84" s="6">
        <v>0</v>
      </c>
      <c r="I84" s="6">
        <v>3</v>
      </c>
      <c r="J84" s="6">
        <f aca="true" t="shared" si="5" ref="J84:J147">O84+T84+Y84+AD84</f>
        <v>0</v>
      </c>
      <c r="K84" s="6">
        <f aca="true" t="shared" si="6" ref="K84:K147">P84+U84+Z84+AE84</f>
        <v>0</v>
      </c>
      <c r="L84" s="6">
        <f aca="true" t="shared" si="7" ref="L84:L147">Q84+V84+AA84+AF84</f>
        <v>0</v>
      </c>
      <c r="M84" s="6">
        <f aca="true" t="shared" si="8" ref="M84:M147">R84+W84+AB84+AG84</f>
        <v>0</v>
      </c>
      <c r="N84" s="6">
        <f aca="true" t="shared" si="9" ref="N84:N147">S84+X84+AC84+AH84</f>
        <v>3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3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</row>
    <row r="85" spans="1:34" ht="13.5">
      <c r="A85" s="22"/>
      <c r="B85" s="13" t="s">
        <v>118</v>
      </c>
      <c r="C85" s="27"/>
      <c r="D85" s="5" t="s">
        <v>174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f t="shared" si="5"/>
        <v>0</v>
      </c>
      <c r="K85" s="6">
        <f t="shared" si="6"/>
        <v>0</v>
      </c>
      <c r="L85" s="6">
        <f t="shared" si="7"/>
        <v>0</v>
      </c>
      <c r="M85" s="6">
        <f t="shared" si="8"/>
        <v>0</v>
      </c>
      <c r="N85" s="6">
        <f t="shared" si="9"/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</row>
    <row r="86" spans="1:34" ht="25.5">
      <c r="A86" s="22"/>
      <c r="B86" s="15" t="s">
        <v>295</v>
      </c>
      <c r="C86" s="27" t="s">
        <v>245</v>
      </c>
      <c r="D86" s="5" t="s">
        <v>174</v>
      </c>
      <c r="E86" s="6">
        <v>0</v>
      </c>
      <c r="F86" s="6">
        <v>0</v>
      </c>
      <c r="G86" s="6">
        <v>0</v>
      </c>
      <c r="H86" s="6">
        <v>0</v>
      </c>
      <c r="I86" s="6">
        <v>4</v>
      </c>
      <c r="J86" s="6">
        <f t="shared" si="5"/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4</v>
      </c>
      <c r="O86" s="6">
        <v>0</v>
      </c>
      <c r="P86" s="6">
        <v>0</v>
      </c>
      <c r="Q86" s="6">
        <v>0</v>
      </c>
      <c r="R86" s="6">
        <v>0</v>
      </c>
      <c r="S86" s="6">
        <v>4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</row>
    <row r="87" spans="1:34" ht="25.5">
      <c r="A87" s="22"/>
      <c r="B87" s="15" t="s">
        <v>296</v>
      </c>
      <c r="C87" s="27" t="s">
        <v>245</v>
      </c>
      <c r="D87" s="5" t="s">
        <v>174</v>
      </c>
      <c r="E87" s="6">
        <v>0</v>
      </c>
      <c r="F87" s="6">
        <v>0</v>
      </c>
      <c r="G87" s="6">
        <v>0</v>
      </c>
      <c r="H87" s="6">
        <v>0</v>
      </c>
      <c r="I87" s="6">
        <v>1</v>
      </c>
      <c r="J87" s="6">
        <f t="shared" si="5"/>
        <v>0</v>
      </c>
      <c r="K87" s="6">
        <f t="shared" si="6"/>
        <v>0</v>
      </c>
      <c r="L87" s="6">
        <f t="shared" si="7"/>
        <v>0</v>
      </c>
      <c r="M87" s="6">
        <f t="shared" si="8"/>
        <v>0</v>
      </c>
      <c r="N87" s="6">
        <f t="shared" si="9"/>
        <v>1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1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</row>
    <row r="88" spans="1:34" ht="13.5">
      <c r="A88" s="22"/>
      <c r="B88" s="13" t="s">
        <v>173</v>
      </c>
      <c r="C88" s="27"/>
      <c r="D88" s="5" t="s">
        <v>174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f t="shared" si="5"/>
        <v>0</v>
      </c>
      <c r="K88" s="6">
        <f t="shared" si="6"/>
        <v>0</v>
      </c>
      <c r="L88" s="6">
        <f t="shared" si="7"/>
        <v>0</v>
      </c>
      <c r="M88" s="6">
        <f t="shared" si="8"/>
        <v>0</v>
      </c>
      <c r="N88" s="6">
        <f t="shared" si="9"/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</row>
    <row r="89" spans="1:34" ht="25.5">
      <c r="A89" s="22"/>
      <c r="B89" s="14" t="s">
        <v>297</v>
      </c>
      <c r="C89" s="27" t="s">
        <v>245</v>
      </c>
      <c r="D89" s="5" t="s">
        <v>174</v>
      </c>
      <c r="E89" s="6">
        <v>0</v>
      </c>
      <c r="F89" s="6">
        <v>0</v>
      </c>
      <c r="G89" s="6">
        <v>0</v>
      </c>
      <c r="H89" s="6">
        <v>0</v>
      </c>
      <c r="I89" s="6">
        <v>1</v>
      </c>
      <c r="J89" s="6">
        <f t="shared" si="5"/>
        <v>0</v>
      </c>
      <c r="K89" s="6">
        <f t="shared" si="6"/>
        <v>0</v>
      </c>
      <c r="L89" s="6">
        <f t="shared" si="7"/>
        <v>0</v>
      </c>
      <c r="M89" s="6">
        <f t="shared" si="8"/>
        <v>0</v>
      </c>
      <c r="N89" s="6">
        <f t="shared" si="9"/>
        <v>1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1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</row>
    <row r="90" spans="1:34" ht="25.5">
      <c r="A90" s="25" t="s">
        <v>266</v>
      </c>
      <c r="B90" s="63" t="s">
        <v>117</v>
      </c>
      <c r="C90" s="61" t="s">
        <v>246</v>
      </c>
      <c r="D90" s="5" t="s">
        <v>174</v>
      </c>
      <c r="E90" s="6">
        <v>10.500000000000004</v>
      </c>
      <c r="F90" s="6">
        <v>0</v>
      </c>
      <c r="G90" s="6">
        <v>0</v>
      </c>
      <c r="H90" s="6">
        <v>0</v>
      </c>
      <c r="I90" s="6">
        <v>0</v>
      </c>
      <c r="J90" s="6">
        <f t="shared" si="5"/>
        <v>10.500000000000004</v>
      </c>
      <c r="K90" s="6">
        <f t="shared" si="6"/>
        <v>0</v>
      </c>
      <c r="L90" s="6">
        <f t="shared" si="7"/>
        <v>0</v>
      </c>
      <c r="M90" s="6">
        <f t="shared" si="8"/>
        <v>0</v>
      </c>
      <c r="N90" s="6">
        <f t="shared" si="9"/>
        <v>0</v>
      </c>
      <c r="O90" s="6">
        <v>8.040000000000003</v>
      </c>
      <c r="P90" s="6">
        <v>0</v>
      </c>
      <c r="Q90" s="6">
        <v>0</v>
      </c>
      <c r="R90" s="6">
        <v>0</v>
      </c>
      <c r="S90" s="6">
        <f>SUM(S93:S133)</f>
        <v>0</v>
      </c>
      <c r="T90" s="6">
        <v>1.21</v>
      </c>
      <c r="U90" s="6">
        <v>0</v>
      </c>
      <c r="V90" s="6">
        <v>0</v>
      </c>
      <c r="W90" s="6">
        <v>0</v>
      </c>
      <c r="X90" s="6">
        <v>0</v>
      </c>
      <c r="Y90" s="6">
        <v>1.25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</row>
    <row r="91" spans="1:34" ht="13.5">
      <c r="A91" s="22"/>
      <c r="B91" s="13" t="s">
        <v>197</v>
      </c>
      <c r="C91" s="24"/>
      <c r="D91" s="5" t="s">
        <v>174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f t="shared" si="5"/>
        <v>0</v>
      </c>
      <c r="K91" s="6">
        <f t="shared" si="6"/>
        <v>0</v>
      </c>
      <c r="L91" s="6">
        <f t="shared" si="7"/>
        <v>0</v>
      </c>
      <c r="M91" s="6">
        <f t="shared" si="8"/>
        <v>0</v>
      </c>
      <c r="N91" s="6">
        <f t="shared" si="9"/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</row>
    <row r="92" spans="1:34" ht="13.5">
      <c r="A92" s="22"/>
      <c r="B92" s="13" t="s">
        <v>198</v>
      </c>
      <c r="C92" s="24"/>
      <c r="D92" s="5" t="s">
        <v>174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f t="shared" si="5"/>
        <v>0</v>
      </c>
      <c r="K92" s="6">
        <f t="shared" si="6"/>
        <v>0</v>
      </c>
      <c r="L92" s="6">
        <f t="shared" si="7"/>
        <v>0</v>
      </c>
      <c r="M92" s="6">
        <f t="shared" si="8"/>
        <v>0</v>
      </c>
      <c r="N92" s="6">
        <f t="shared" si="9"/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</row>
    <row r="93" spans="1:34" ht="45">
      <c r="A93" s="22"/>
      <c r="B93" s="33" t="s">
        <v>298</v>
      </c>
      <c r="C93" s="24" t="s">
        <v>246</v>
      </c>
      <c r="D93" s="5" t="s">
        <v>174</v>
      </c>
      <c r="E93" s="6">
        <v>1.26</v>
      </c>
      <c r="F93" s="6">
        <v>0</v>
      </c>
      <c r="G93" s="6">
        <v>0</v>
      </c>
      <c r="H93" s="6">
        <v>0</v>
      </c>
      <c r="I93" s="6">
        <v>0</v>
      </c>
      <c r="J93" s="6">
        <f t="shared" si="5"/>
        <v>1.26</v>
      </c>
      <c r="K93" s="6">
        <f t="shared" si="6"/>
        <v>0</v>
      </c>
      <c r="L93" s="6">
        <f t="shared" si="7"/>
        <v>0</v>
      </c>
      <c r="M93" s="6">
        <f t="shared" si="8"/>
        <v>0</v>
      </c>
      <c r="N93" s="6">
        <f t="shared" si="9"/>
        <v>0</v>
      </c>
      <c r="O93" s="6">
        <v>1.26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</row>
    <row r="94" spans="1:34" ht="45">
      <c r="A94" s="22"/>
      <c r="B94" s="33" t="s">
        <v>409</v>
      </c>
      <c r="C94" s="24" t="s">
        <v>246</v>
      </c>
      <c r="D94" s="5" t="s">
        <v>174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f t="shared" si="5"/>
        <v>0</v>
      </c>
      <c r="K94" s="6">
        <f t="shared" si="6"/>
        <v>0</v>
      </c>
      <c r="L94" s="6">
        <f t="shared" si="7"/>
        <v>0</v>
      </c>
      <c r="M94" s="6">
        <f t="shared" si="8"/>
        <v>0</v>
      </c>
      <c r="N94" s="6">
        <f t="shared" si="9"/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</row>
    <row r="95" spans="1:34" ht="45">
      <c r="A95" s="22"/>
      <c r="B95" s="33" t="s">
        <v>299</v>
      </c>
      <c r="C95" s="24" t="s">
        <v>246</v>
      </c>
      <c r="D95" s="5" t="s">
        <v>174</v>
      </c>
      <c r="E95" s="6">
        <v>0.25</v>
      </c>
      <c r="F95" s="6">
        <v>0</v>
      </c>
      <c r="G95" s="6">
        <v>0</v>
      </c>
      <c r="H95" s="6">
        <v>0</v>
      </c>
      <c r="I95" s="6">
        <v>0</v>
      </c>
      <c r="J95" s="6">
        <f t="shared" si="5"/>
        <v>0.25</v>
      </c>
      <c r="K95" s="6">
        <f t="shared" si="6"/>
        <v>0</v>
      </c>
      <c r="L95" s="6">
        <f t="shared" si="7"/>
        <v>0</v>
      </c>
      <c r="M95" s="6">
        <f t="shared" si="8"/>
        <v>0</v>
      </c>
      <c r="N95" s="6">
        <f t="shared" si="9"/>
        <v>0</v>
      </c>
      <c r="O95" s="6">
        <v>0.25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</row>
    <row r="96" spans="1:34" ht="45">
      <c r="A96" s="22"/>
      <c r="B96" s="33" t="s">
        <v>300</v>
      </c>
      <c r="C96" s="24" t="s">
        <v>246</v>
      </c>
      <c r="D96" s="5" t="s">
        <v>174</v>
      </c>
      <c r="E96" s="6">
        <v>0.25</v>
      </c>
      <c r="F96" s="6">
        <v>0</v>
      </c>
      <c r="G96" s="6">
        <v>0</v>
      </c>
      <c r="H96" s="6">
        <v>0</v>
      </c>
      <c r="I96" s="6">
        <v>0</v>
      </c>
      <c r="J96" s="6">
        <f t="shared" si="5"/>
        <v>0.25</v>
      </c>
      <c r="K96" s="6">
        <f t="shared" si="6"/>
        <v>0</v>
      </c>
      <c r="L96" s="6">
        <f t="shared" si="7"/>
        <v>0</v>
      </c>
      <c r="M96" s="6">
        <f t="shared" si="8"/>
        <v>0</v>
      </c>
      <c r="N96" s="6">
        <f t="shared" si="9"/>
        <v>0</v>
      </c>
      <c r="O96" s="6">
        <v>0.25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</row>
    <row r="97" spans="1:34" ht="45">
      <c r="A97" s="22"/>
      <c r="B97" s="33" t="s">
        <v>301</v>
      </c>
      <c r="C97" s="24" t="s">
        <v>246</v>
      </c>
      <c r="D97" s="5" t="s">
        <v>174</v>
      </c>
      <c r="E97" s="6">
        <v>0.16</v>
      </c>
      <c r="F97" s="6">
        <v>0</v>
      </c>
      <c r="G97" s="6">
        <v>0</v>
      </c>
      <c r="H97" s="6">
        <v>0</v>
      </c>
      <c r="I97" s="6">
        <v>0</v>
      </c>
      <c r="J97" s="6">
        <f t="shared" si="5"/>
        <v>0.16</v>
      </c>
      <c r="K97" s="6">
        <f t="shared" si="6"/>
        <v>0</v>
      </c>
      <c r="L97" s="6">
        <f t="shared" si="7"/>
        <v>0</v>
      </c>
      <c r="M97" s="6">
        <f t="shared" si="8"/>
        <v>0</v>
      </c>
      <c r="N97" s="6">
        <f t="shared" si="9"/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0.16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</row>
    <row r="98" spans="1:34" ht="45">
      <c r="A98" s="22"/>
      <c r="B98" s="33" t="s">
        <v>302</v>
      </c>
      <c r="C98" s="24" t="s">
        <v>246</v>
      </c>
      <c r="D98" s="5" t="s">
        <v>174</v>
      </c>
      <c r="E98" s="6">
        <v>0.5</v>
      </c>
      <c r="F98" s="6">
        <v>0</v>
      </c>
      <c r="G98" s="6">
        <v>0</v>
      </c>
      <c r="H98" s="6">
        <v>0</v>
      </c>
      <c r="I98" s="6">
        <v>0</v>
      </c>
      <c r="J98" s="6">
        <f t="shared" si="5"/>
        <v>0.5</v>
      </c>
      <c r="K98" s="6">
        <f t="shared" si="6"/>
        <v>0</v>
      </c>
      <c r="L98" s="6">
        <f t="shared" si="7"/>
        <v>0</v>
      </c>
      <c r="M98" s="6">
        <f t="shared" si="8"/>
        <v>0</v>
      </c>
      <c r="N98" s="6">
        <f t="shared" si="9"/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0.5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</row>
    <row r="99" spans="1:34" ht="45">
      <c r="A99" s="22"/>
      <c r="B99" s="33" t="s">
        <v>303</v>
      </c>
      <c r="C99" s="24" t="s">
        <v>246</v>
      </c>
      <c r="D99" s="5" t="s">
        <v>174</v>
      </c>
      <c r="E99" s="6">
        <v>0.4</v>
      </c>
      <c r="F99" s="6">
        <v>0</v>
      </c>
      <c r="G99" s="6">
        <v>0</v>
      </c>
      <c r="H99" s="6">
        <v>0</v>
      </c>
      <c r="I99" s="6">
        <v>0</v>
      </c>
      <c r="J99" s="6">
        <f t="shared" si="5"/>
        <v>0.4</v>
      </c>
      <c r="K99" s="6">
        <f t="shared" si="6"/>
        <v>0</v>
      </c>
      <c r="L99" s="6">
        <f t="shared" si="7"/>
        <v>0</v>
      </c>
      <c r="M99" s="6">
        <f t="shared" si="8"/>
        <v>0</v>
      </c>
      <c r="N99" s="6">
        <f t="shared" si="9"/>
        <v>0</v>
      </c>
      <c r="O99" s="6">
        <v>0.4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</row>
    <row r="100" spans="1:34" ht="59.25">
      <c r="A100" s="22"/>
      <c r="B100" s="33" t="s">
        <v>410</v>
      </c>
      <c r="C100" s="24" t="s">
        <v>246</v>
      </c>
      <c r="D100" s="5" t="s">
        <v>174</v>
      </c>
      <c r="E100" s="6">
        <v>0.16</v>
      </c>
      <c r="F100" s="6">
        <v>0</v>
      </c>
      <c r="G100" s="6">
        <v>0</v>
      </c>
      <c r="H100" s="6">
        <v>0</v>
      </c>
      <c r="I100" s="6">
        <v>0</v>
      </c>
      <c r="J100" s="6">
        <f t="shared" si="5"/>
        <v>0.16</v>
      </c>
      <c r="K100" s="6">
        <f t="shared" si="6"/>
        <v>0</v>
      </c>
      <c r="L100" s="6">
        <f t="shared" si="7"/>
        <v>0</v>
      </c>
      <c r="M100" s="6">
        <f t="shared" si="8"/>
        <v>0</v>
      </c>
      <c r="N100" s="6">
        <f t="shared" si="9"/>
        <v>0</v>
      </c>
      <c r="O100" s="6">
        <v>0.16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</row>
    <row r="101" spans="1:34" ht="45">
      <c r="A101" s="22"/>
      <c r="B101" s="33" t="s">
        <v>411</v>
      </c>
      <c r="C101" s="24" t="s">
        <v>246</v>
      </c>
      <c r="D101" s="5" t="s">
        <v>174</v>
      </c>
      <c r="E101" s="6">
        <v>0.16</v>
      </c>
      <c r="F101" s="6">
        <v>0</v>
      </c>
      <c r="G101" s="6">
        <v>0</v>
      </c>
      <c r="H101" s="6">
        <v>0</v>
      </c>
      <c r="I101" s="6">
        <v>0</v>
      </c>
      <c r="J101" s="6">
        <f t="shared" si="5"/>
        <v>0.16</v>
      </c>
      <c r="K101" s="6">
        <f t="shared" si="6"/>
        <v>0</v>
      </c>
      <c r="L101" s="6">
        <f t="shared" si="7"/>
        <v>0</v>
      </c>
      <c r="M101" s="6">
        <f t="shared" si="8"/>
        <v>0</v>
      </c>
      <c r="N101" s="6">
        <f t="shared" si="9"/>
        <v>0</v>
      </c>
      <c r="O101" s="6">
        <v>0.16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</row>
    <row r="102" spans="1:34" ht="45">
      <c r="A102" s="22"/>
      <c r="B102" s="33" t="s">
        <v>304</v>
      </c>
      <c r="C102" s="24" t="s">
        <v>246</v>
      </c>
      <c r="D102" s="5" t="s">
        <v>174</v>
      </c>
      <c r="E102" s="6">
        <v>0.4</v>
      </c>
      <c r="F102" s="6">
        <v>0</v>
      </c>
      <c r="G102" s="6">
        <v>0</v>
      </c>
      <c r="H102" s="6">
        <v>0</v>
      </c>
      <c r="I102" s="6">
        <v>0</v>
      </c>
      <c r="J102" s="6">
        <f t="shared" si="5"/>
        <v>0.4</v>
      </c>
      <c r="K102" s="6">
        <f t="shared" si="6"/>
        <v>0</v>
      </c>
      <c r="L102" s="6">
        <f t="shared" si="7"/>
        <v>0</v>
      </c>
      <c r="M102" s="6">
        <f t="shared" si="8"/>
        <v>0</v>
      </c>
      <c r="N102" s="6">
        <f t="shared" si="9"/>
        <v>0</v>
      </c>
      <c r="O102" s="6">
        <v>0.4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</row>
    <row r="103" spans="1:34" ht="45">
      <c r="A103" s="22"/>
      <c r="B103" s="33" t="s">
        <v>305</v>
      </c>
      <c r="C103" s="24" t="s">
        <v>246</v>
      </c>
      <c r="D103" s="5" t="s">
        <v>174</v>
      </c>
      <c r="E103" s="6">
        <v>0.25</v>
      </c>
      <c r="F103" s="6">
        <v>0</v>
      </c>
      <c r="G103" s="6">
        <v>0</v>
      </c>
      <c r="H103" s="6">
        <v>0</v>
      </c>
      <c r="I103" s="6">
        <v>0</v>
      </c>
      <c r="J103" s="6">
        <f t="shared" si="5"/>
        <v>0.25</v>
      </c>
      <c r="K103" s="6">
        <f t="shared" si="6"/>
        <v>0</v>
      </c>
      <c r="L103" s="6">
        <f t="shared" si="7"/>
        <v>0</v>
      </c>
      <c r="M103" s="6">
        <f t="shared" si="8"/>
        <v>0</v>
      </c>
      <c r="N103" s="6">
        <f t="shared" si="9"/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0.25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</row>
    <row r="104" spans="1:34" ht="45">
      <c r="A104" s="22"/>
      <c r="B104" s="33" t="s">
        <v>306</v>
      </c>
      <c r="C104" s="24" t="s">
        <v>246</v>
      </c>
      <c r="D104" s="5" t="s">
        <v>174</v>
      </c>
      <c r="E104" s="6">
        <v>0.25</v>
      </c>
      <c r="F104" s="6">
        <v>0</v>
      </c>
      <c r="G104" s="6">
        <v>0</v>
      </c>
      <c r="H104" s="6">
        <v>0</v>
      </c>
      <c r="I104" s="6">
        <v>0</v>
      </c>
      <c r="J104" s="6">
        <f t="shared" si="5"/>
        <v>0.25</v>
      </c>
      <c r="K104" s="6">
        <f t="shared" si="6"/>
        <v>0</v>
      </c>
      <c r="L104" s="6">
        <f t="shared" si="7"/>
        <v>0</v>
      </c>
      <c r="M104" s="6">
        <f t="shared" si="8"/>
        <v>0</v>
      </c>
      <c r="N104" s="6">
        <f t="shared" si="9"/>
        <v>0</v>
      </c>
      <c r="O104" s="6">
        <v>0.25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</row>
    <row r="105" spans="1:34" ht="45">
      <c r="A105" s="22"/>
      <c r="B105" s="33" t="s">
        <v>307</v>
      </c>
      <c r="C105" s="24" t="s">
        <v>246</v>
      </c>
      <c r="D105" s="5" t="s">
        <v>174</v>
      </c>
      <c r="E105" s="6">
        <v>0.5</v>
      </c>
      <c r="F105" s="6">
        <v>0</v>
      </c>
      <c r="G105" s="6">
        <v>0</v>
      </c>
      <c r="H105" s="6">
        <v>0</v>
      </c>
      <c r="I105" s="6">
        <v>0</v>
      </c>
      <c r="J105" s="6">
        <f t="shared" si="5"/>
        <v>0.5</v>
      </c>
      <c r="K105" s="6">
        <f t="shared" si="6"/>
        <v>0</v>
      </c>
      <c r="L105" s="6">
        <f t="shared" si="7"/>
        <v>0</v>
      </c>
      <c r="M105" s="6">
        <f t="shared" si="8"/>
        <v>0</v>
      </c>
      <c r="N105" s="6">
        <f t="shared" si="9"/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0.5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</row>
    <row r="106" spans="1:34" ht="45">
      <c r="A106" s="22"/>
      <c r="B106" s="33" t="s">
        <v>308</v>
      </c>
      <c r="C106" s="24" t="s">
        <v>246</v>
      </c>
      <c r="D106" s="5" t="s">
        <v>174</v>
      </c>
      <c r="E106" s="6">
        <v>0.25</v>
      </c>
      <c r="F106" s="6">
        <v>0</v>
      </c>
      <c r="G106" s="6">
        <v>0</v>
      </c>
      <c r="H106" s="6">
        <v>0</v>
      </c>
      <c r="I106" s="6">
        <v>0</v>
      </c>
      <c r="J106" s="6">
        <f t="shared" si="5"/>
        <v>0.25</v>
      </c>
      <c r="K106" s="6">
        <f t="shared" si="6"/>
        <v>0</v>
      </c>
      <c r="L106" s="6">
        <f t="shared" si="7"/>
        <v>0</v>
      </c>
      <c r="M106" s="6">
        <f t="shared" si="8"/>
        <v>0</v>
      </c>
      <c r="N106" s="6">
        <f t="shared" si="9"/>
        <v>0</v>
      </c>
      <c r="O106" s="6">
        <v>0.25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</row>
    <row r="107" spans="1:34" ht="45">
      <c r="A107" s="22"/>
      <c r="B107" s="34" t="s">
        <v>309</v>
      </c>
      <c r="C107" s="24" t="s">
        <v>246</v>
      </c>
      <c r="D107" s="5" t="s">
        <v>174</v>
      </c>
      <c r="E107" s="6">
        <v>0.8</v>
      </c>
      <c r="F107" s="6">
        <v>0</v>
      </c>
      <c r="G107" s="6">
        <v>0</v>
      </c>
      <c r="H107" s="6">
        <v>0</v>
      </c>
      <c r="I107" s="6">
        <v>0</v>
      </c>
      <c r="J107" s="6">
        <f t="shared" si="5"/>
        <v>0.8</v>
      </c>
      <c r="K107" s="6">
        <f t="shared" si="6"/>
        <v>0</v>
      </c>
      <c r="L107" s="6">
        <f t="shared" si="7"/>
        <v>0</v>
      </c>
      <c r="M107" s="6">
        <f t="shared" si="8"/>
        <v>0</v>
      </c>
      <c r="N107" s="6">
        <f t="shared" si="9"/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0.8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</row>
    <row r="108" spans="1:34" ht="13.5">
      <c r="A108" s="22"/>
      <c r="B108" s="13" t="s">
        <v>177</v>
      </c>
      <c r="C108" s="24"/>
      <c r="D108" s="5" t="s">
        <v>174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f t="shared" si="5"/>
        <v>0</v>
      </c>
      <c r="K108" s="6">
        <f t="shared" si="6"/>
        <v>0</v>
      </c>
      <c r="L108" s="6">
        <f t="shared" si="7"/>
        <v>0</v>
      </c>
      <c r="M108" s="6">
        <f t="shared" si="8"/>
        <v>0</v>
      </c>
      <c r="N108" s="6">
        <f t="shared" si="9"/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</row>
    <row r="109" spans="1:34" ht="38.25">
      <c r="A109" s="22"/>
      <c r="B109" s="14" t="s">
        <v>310</v>
      </c>
      <c r="C109" s="24" t="s">
        <v>246</v>
      </c>
      <c r="D109" s="5" t="s">
        <v>174</v>
      </c>
      <c r="E109" s="6">
        <v>0.25</v>
      </c>
      <c r="F109" s="6">
        <v>0</v>
      </c>
      <c r="G109" s="6">
        <v>0</v>
      </c>
      <c r="H109" s="6">
        <v>0</v>
      </c>
      <c r="I109" s="6">
        <v>0</v>
      </c>
      <c r="J109" s="6">
        <f t="shared" si="5"/>
        <v>0.25</v>
      </c>
      <c r="K109" s="6">
        <f t="shared" si="6"/>
        <v>0</v>
      </c>
      <c r="L109" s="6">
        <f t="shared" si="7"/>
        <v>0</v>
      </c>
      <c r="M109" s="6">
        <f t="shared" si="8"/>
        <v>0</v>
      </c>
      <c r="N109" s="6">
        <f t="shared" si="9"/>
        <v>0</v>
      </c>
      <c r="O109" s="6">
        <v>0.25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</row>
    <row r="110" spans="1:34" ht="13.5">
      <c r="A110" s="22"/>
      <c r="B110" s="13" t="s">
        <v>118</v>
      </c>
      <c r="C110" s="24"/>
      <c r="D110" s="5" t="s">
        <v>174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f t="shared" si="5"/>
        <v>0</v>
      </c>
      <c r="K110" s="6">
        <f t="shared" si="6"/>
        <v>0</v>
      </c>
      <c r="L110" s="6">
        <f t="shared" si="7"/>
        <v>0</v>
      </c>
      <c r="M110" s="6">
        <f t="shared" si="8"/>
        <v>0</v>
      </c>
      <c r="N110" s="6">
        <f t="shared" si="9"/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</row>
    <row r="111" spans="1:34" ht="38.25">
      <c r="A111" s="22"/>
      <c r="B111" s="15" t="s">
        <v>311</v>
      </c>
      <c r="C111" s="24" t="s">
        <v>246</v>
      </c>
      <c r="D111" s="5" t="s">
        <v>174</v>
      </c>
      <c r="E111" s="6">
        <v>0.63</v>
      </c>
      <c r="F111" s="6">
        <v>0</v>
      </c>
      <c r="G111" s="6">
        <v>0</v>
      </c>
      <c r="H111" s="6">
        <v>0</v>
      </c>
      <c r="I111" s="6">
        <v>0</v>
      </c>
      <c r="J111" s="6">
        <f t="shared" si="5"/>
        <v>0.63</v>
      </c>
      <c r="K111" s="6">
        <f t="shared" si="6"/>
        <v>0</v>
      </c>
      <c r="L111" s="6">
        <f t="shared" si="7"/>
        <v>0</v>
      </c>
      <c r="M111" s="6">
        <f t="shared" si="8"/>
        <v>0</v>
      </c>
      <c r="N111" s="6">
        <f t="shared" si="9"/>
        <v>0</v>
      </c>
      <c r="O111" s="6">
        <v>0.63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</row>
    <row r="112" spans="1:34" ht="38.25">
      <c r="A112" s="22"/>
      <c r="B112" s="15" t="s">
        <v>312</v>
      </c>
      <c r="C112" s="24" t="s">
        <v>246</v>
      </c>
      <c r="D112" s="5" t="s">
        <v>174</v>
      </c>
      <c r="E112" s="6">
        <v>0.4</v>
      </c>
      <c r="F112" s="6">
        <v>0</v>
      </c>
      <c r="G112" s="6">
        <v>0</v>
      </c>
      <c r="H112" s="6">
        <v>0</v>
      </c>
      <c r="I112" s="6">
        <v>0</v>
      </c>
      <c r="J112" s="6">
        <f t="shared" si="5"/>
        <v>0.4</v>
      </c>
      <c r="K112" s="6">
        <f t="shared" si="6"/>
        <v>0</v>
      </c>
      <c r="L112" s="6">
        <f t="shared" si="7"/>
        <v>0</v>
      </c>
      <c r="M112" s="6">
        <f t="shared" si="8"/>
        <v>0</v>
      </c>
      <c r="N112" s="6">
        <f t="shared" si="9"/>
        <v>0</v>
      </c>
      <c r="O112" s="6">
        <v>0.4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</row>
    <row r="113" spans="1:34" ht="38.25">
      <c r="A113" s="22"/>
      <c r="B113" s="15" t="s">
        <v>313</v>
      </c>
      <c r="C113" s="24" t="s">
        <v>246</v>
      </c>
      <c r="D113" s="5" t="s">
        <v>174</v>
      </c>
      <c r="E113" s="6">
        <v>0.4</v>
      </c>
      <c r="F113" s="6">
        <v>0</v>
      </c>
      <c r="G113" s="6">
        <v>0</v>
      </c>
      <c r="H113" s="6">
        <v>0</v>
      </c>
      <c r="I113" s="6">
        <v>0</v>
      </c>
      <c r="J113" s="6">
        <f t="shared" si="5"/>
        <v>0.4</v>
      </c>
      <c r="K113" s="6">
        <f t="shared" si="6"/>
        <v>0</v>
      </c>
      <c r="L113" s="6">
        <f t="shared" si="7"/>
        <v>0</v>
      </c>
      <c r="M113" s="6">
        <f t="shared" si="8"/>
        <v>0</v>
      </c>
      <c r="N113" s="6">
        <f t="shared" si="9"/>
        <v>0</v>
      </c>
      <c r="O113" s="6">
        <v>0.4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</row>
    <row r="114" spans="1:34" ht="13.5">
      <c r="A114" s="22"/>
      <c r="B114" s="13" t="s">
        <v>173</v>
      </c>
      <c r="C114" s="24"/>
      <c r="D114" s="5" t="s">
        <v>174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f t="shared" si="5"/>
        <v>0</v>
      </c>
      <c r="K114" s="6">
        <f t="shared" si="6"/>
        <v>0</v>
      </c>
      <c r="L114" s="6">
        <f t="shared" si="7"/>
        <v>0</v>
      </c>
      <c r="M114" s="6">
        <f t="shared" si="8"/>
        <v>0</v>
      </c>
      <c r="N114" s="6">
        <f t="shared" si="9"/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</row>
    <row r="115" spans="1:34" ht="38.25">
      <c r="A115" s="22"/>
      <c r="B115" s="14" t="s">
        <v>314</v>
      </c>
      <c r="C115" s="24" t="s">
        <v>246</v>
      </c>
      <c r="D115" s="5" t="s">
        <v>174</v>
      </c>
      <c r="E115" s="6">
        <v>0.16</v>
      </c>
      <c r="F115" s="6">
        <v>0</v>
      </c>
      <c r="G115" s="6">
        <v>0</v>
      </c>
      <c r="H115" s="6">
        <v>0</v>
      </c>
      <c r="I115" s="6">
        <v>0</v>
      </c>
      <c r="J115" s="6">
        <f t="shared" si="5"/>
        <v>0.16</v>
      </c>
      <c r="K115" s="6">
        <f t="shared" si="6"/>
        <v>0</v>
      </c>
      <c r="L115" s="6">
        <f t="shared" si="7"/>
        <v>0</v>
      </c>
      <c r="M115" s="6">
        <f t="shared" si="8"/>
        <v>0</v>
      </c>
      <c r="N115" s="6">
        <f t="shared" si="9"/>
        <v>0</v>
      </c>
      <c r="O115" s="6">
        <v>0.16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</row>
    <row r="116" spans="1:34" ht="38.25">
      <c r="A116" s="22"/>
      <c r="B116" s="14" t="s">
        <v>315</v>
      </c>
      <c r="C116" s="24" t="s">
        <v>246</v>
      </c>
      <c r="D116" s="5" t="s">
        <v>174</v>
      </c>
      <c r="E116" s="6">
        <v>0.25</v>
      </c>
      <c r="F116" s="6">
        <v>0</v>
      </c>
      <c r="G116" s="6">
        <v>0</v>
      </c>
      <c r="H116" s="6">
        <v>0</v>
      </c>
      <c r="I116" s="6">
        <v>0</v>
      </c>
      <c r="J116" s="6">
        <f t="shared" si="5"/>
        <v>0.25</v>
      </c>
      <c r="K116" s="6">
        <f t="shared" si="6"/>
        <v>0</v>
      </c>
      <c r="L116" s="6">
        <f t="shared" si="7"/>
        <v>0</v>
      </c>
      <c r="M116" s="6">
        <f t="shared" si="8"/>
        <v>0</v>
      </c>
      <c r="N116" s="6">
        <f t="shared" si="9"/>
        <v>0</v>
      </c>
      <c r="O116" s="6">
        <v>0.25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</row>
    <row r="117" spans="1:34" ht="38.25">
      <c r="A117" s="22"/>
      <c r="B117" s="14" t="s">
        <v>316</v>
      </c>
      <c r="C117" s="24" t="s">
        <v>246</v>
      </c>
      <c r="D117" s="5" t="s">
        <v>174</v>
      </c>
      <c r="E117" s="6">
        <v>0.25</v>
      </c>
      <c r="F117" s="6">
        <v>0</v>
      </c>
      <c r="G117" s="6">
        <v>0</v>
      </c>
      <c r="H117" s="6">
        <v>0</v>
      </c>
      <c r="I117" s="6">
        <v>0</v>
      </c>
      <c r="J117" s="6">
        <f t="shared" si="5"/>
        <v>0.25</v>
      </c>
      <c r="K117" s="6">
        <f t="shared" si="6"/>
        <v>0</v>
      </c>
      <c r="L117" s="6">
        <f t="shared" si="7"/>
        <v>0</v>
      </c>
      <c r="M117" s="6">
        <f t="shared" si="8"/>
        <v>0</v>
      </c>
      <c r="N117" s="6">
        <f t="shared" si="9"/>
        <v>0</v>
      </c>
      <c r="O117" s="6">
        <v>0.25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</row>
    <row r="118" spans="1:34" ht="38.25">
      <c r="A118" s="22"/>
      <c r="B118" s="14" t="s">
        <v>317</v>
      </c>
      <c r="C118" s="24" t="s">
        <v>246</v>
      </c>
      <c r="D118" s="5" t="s">
        <v>174</v>
      </c>
      <c r="E118" s="6">
        <v>0.4</v>
      </c>
      <c r="F118" s="6">
        <v>0</v>
      </c>
      <c r="G118" s="6">
        <v>0</v>
      </c>
      <c r="H118" s="6">
        <v>0</v>
      </c>
      <c r="I118" s="6">
        <v>0</v>
      </c>
      <c r="J118" s="6">
        <f t="shared" si="5"/>
        <v>0.4</v>
      </c>
      <c r="K118" s="6">
        <f t="shared" si="6"/>
        <v>0</v>
      </c>
      <c r="L118" s="6">
        <f t="shared" si="7"/>
        <v>0</v>
      </c>
      <c r="M118" s="6">
        <f t="shared" si="8"/>
        <v>0</v>
      </c>
      <c r="N118" s="6">
        <f t="shared" si="9"/>
        <v>0</v>
      </c>
      <c r="O118" s="6">
        <v>0.4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</row>
    <row r="119" spans="1:34" ht="13.5">
      <c r="A119" s="22"/>
      <c r="B119" s="13" t="s">
        <v>119</v>
      </c>
      <c r="C119" s="24"/>
      <c r="D119" s="5" t="s">
        <v>174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f t="shared" si="5"/>
        <v>0</v>
      </c>
      <c r="K119" s="6">
        <f t="shared" si="6"/>
        <v>0</v>
      </c>
      <c r="L119" s="6">
        <f t="shared" si="7"/>
        <v>0</v>
      </c>
      <c r="M119" s="6">
        <f t="shared" si="8"/>
        <v>0</v>
      </c>
      <c r="N119" s="6">
        <f t="shared" si="9"/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</row>
    <row r="120" spans="1:34" ht="38.25">
      <c r="A120" s="22"/>
      <c r="B120" s="14" t="s">
        <v>318</v>
      </c>
      <c r="C120" s="24" t="s">
        <v>246</v>
      </c>
      <c r="D120" s="5" t="s">
        <v>174</v>
      </c>
      <c r="E120" s="6">
        <v>0.16</v>
      </c>
      <c r="F120" s="6">
        <v>0</v>
      </c>
      <c r="G120" s="6">
        <v>0</v>
      </c>
      <c r="H120" s="6">
        <v>0</v>
      </c>
      <c r="I120" s="6">
        <v>0</v>
      </c>
      <c r="J120" s="6">
        <f t="shared" si="5"/>
        <v>0.16</v>
      </c>
      <c r="K120" s="6">
        <f t="shared" si="6"/>
        <v>0</v>
      </c>
      <c r="L120" s="6">
        <f t="shared" si="7"/>
        <v>0</v>
      </c>
      <c r="M120" s="6">
        <f t="shared" si="8"/>
        <v>0</v>
      </c>
      <c r="N120" s="6">
        <f t="shared" si="9"/>
        <v>0</v>
      </c>
      <c r="O120" s="6">
        <v>0.16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</row>
    <row r="121" spans="1:34" ht="38.25">
      <c r="A121" s="22"/>
      <c r="B121" s="14" t="s">
        <v>319</v>
      </c>
      <c r="C121" s="24" t="s">
        <v>246</v>
      </c>
      <c r="D121" s="5" t="s">
        <v>174</v>
      </c>
      <c r="E121" s="6">
        <v>0.16</v>
      </c>
      <c r="F121" s="6">
        <v>0</v>
      </c>
      <c r="G121" s="6">
        <v>0</v>
      </c>
      <c r="H121" s="6">
        <v>0</v>
      </c>
      <c r="I121" s="6">
        <v>0</v>
      </c>
      <c r="J121" s="6">
        <f t="shared" si="5"/>
        <v>0.16</v>
      </c>
      <c r="K121" s="6">
        <f t="shared" si="6"/>
        <v>0</v>
      </c>
      <c r="L121" s="6">
        <f t="shared" si="7"/>
        <v>0</v>
      </c>
      <c r="M121" s="6">
        <f t="shared" si="8"/>
        <v>0</v>
      </c>
      <c r="N121" s="6">
        <f t="shared" si="9"/>
        <v>0</v>
      </c>
      <c r="O121" s="6">
        <v>0.16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</row>
    <row r="122" spans="1:34" ht="38.25">
      <c r="A122" s="22"/>
      <c r="B122" s="14" t="s">
        <v>320</v>
      </c>
      <c r="C122" s="24" t="s">
        <v>246</v>
      </c>
      <c r="D122" s="5" t="s">
        <v>174</v>
      </c>
      <c r="E122" s="6">
        <v>0.25</v>
      </c>
      <c r="F122" s="6">
        <v>0</v>
      </c>
      <c r="G122" s="6">
        <v>0</v>
      </c>
      <c r="H122" s="6">
        <v>0</v>
      </c>
      <c r="I122" s="6">
        <v>0</v>
      </c>
      <c r="J122" s="6">
        <f t="shared" si="5"/>
        <v>0.25</v>
      </c>
      <c r="K122" s="6">
        <f t="shared" si="6"/>
        <v>0</v>
      </c>
      <c r="L122" s="6">
        <f t="shared" si="7"/>
        <v>0</v>
      </c>
      <c r="M122" s="6">
        <f t="shared" si="8"/>
        <v>0</v>
      </c>
      <c r="N122" s="6">
        <f t="shared" si="9"/>
        <v>0</v>
      </c>
      <c r="O122" s="6">
        <v>0.25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</row>
    <row r="123" spans="1:34" ht="13.5">
      <c r="A123" s="22"/>
      <c r="B123" s="13" t="s">
        <v>130</v>
      </c>
      <c r="C123" s="24"/>
      <c r="D123" s="5" t="s">
        <v>174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f t="shared" si="5"/>
        <v>0</v>
      </c>
      <c r="K123" s="6">
        <f t="shared" si="6"/>
        <v>0</v>
      </c>
      <c r="L123" s="6">
        <f t="shared" si="7"/>
        <v>0</v>
      </c>
      <c r="M123" s="6">
        <f t="shared" si="8"/>
        <v>0</v>
      </c>
      <c r="N123" s="6">
        <f t="shared" si="9"/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</row>
    <row r="124" spans="1:34" ht="38.25">
      <c r="A124" s="22"/>
      <c r="B124" s="14" t="s">
        <v>321</v>
      </c>
      <c r="C124" s="24" t="s">
        <v>246</v>
      </c>
      <c r="D124" s="5" t="s">
        <v>174</v>
      </c>
      <c r="E124" s="6">
        <v>0.25</v>
      </c>
      <c r="F124" s="6">
        <v>0</v>
      </c>
      <c r="G124" s="6">
        <v>0</v>
      </c>
      <c r="H124" s="6">
        <v>0</v>
      </c>
      <c r="I124" s="6">
        <v>0</v>
      </c>
      <c r="J124" s="6">
        <f t="shared" si="5"/>
        <v>0.25</v>
      </c>
      <c r="K124" s="6">
        <f t="shared" si="6"/>
        <v>0</v>
      </c>
      <c r="L124" s="6">
        <f t="shared" si="7"/>
        <v>0</v>
      </c>
      <c r="M124" s="6">
        <f t="shared" si="8"/>
        <v>0</v>
      </c>
      <c r="N124" s="6">
        <f t="shared" si="9"/>
        <v>0</v>
      </c>
      <c r="O124" s="6">
        <v>0.25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</row>
    <row r="125" spans="1:34" ht="38.25">
      <c r="A125" s="22"/>
      <c r="B125" s="14" t="s">
        <v>322</v>
      </c>
      <c r="C125" s="24" t="s">
        <v>246</v>
      </c>
      <c r="D125" s="5" t="s">
        <v>174</v>
      </c>
      <c r="E125" s="6">
        <v>0.1</v>
      </c>
      <c r="F125" s="6">
        <v>0</v>
      </c>
      <c r="G125" s="6">
        <v>0</v>
      </c>
      <c r="H125" s="6">
        <v>0</v>
      </c>
      <c r="I125" s="6">
        <v>0</v>
      </c>
      <c r="J125" s="6">
        <f t="shared" si="5"/>
        <v>0.1</v>
      </c>
      <c r="K125" s="6">
        <f t="shared" si="6"/>
        <v>0</v>
      </c>
      <c r="L125" s="6">
        <f t="shared" si="7"/>
        <v>0</v>
      </c>
      <c r="M125" s="6">
        <f t="shared" si="8"/>
        <v>0</v>
      </c>
      <c r="N125" s="6">
        <f t="shared" si="9"/>
        <v>0</v>
      </c>
      <c r="O125" s="6">
        <v>0.1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</row>
    <row r="126" spans="1:34" ht="13.5">
      <c r="A126" s="22"/>
      <c r="B126" s="13" t="s">
        <v>178</v>
      </c>
      <c r="C126" s="24"/>
      <c r="D126" s="5" t="s">
        <v>174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f t="shared" si="5"/>
        <v>0</v>
      </c>
      <c r="K126" s="6">
        <f t="shared" si="6"/>
        <v>0</v>
      </c>
      <c r="L126" s="6">
        <f t="shared" si="7"/>
        <v>0</v>
      </c>
      <c r="M126" s="6">
        <f t="shared" si="8"/>
        <v>0</v>
      </c>
      <c r="N126" s="6">
        <f t="shared" si="9"/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</row>
    <row r="127" spans="1:34" ht="38.25">
      <c r="A127" s="22"/>
      <c r="B127" s="14" t="s">
        <v>323</v>
      </c>
      <c r="C127" s="24" t="s">
        <v>246</v>
      </c>
      <c r="D127" s="5" t="s">
        <v>174</v>
      </c>
      <c r="E127" s="6">
        <v>0.4</v>
      </c>
      <c r="F127" s="6">
        <v>0</v>
      </c>
      <c r="G127" s="6">
        <v>0</v>
      </c>
      <c r="H127" s="6">
        <v>0</v>
      </c>
      <c r="I127" s="6">
        <v>0</v>
      </c>
      <c r="J127" s="6">
        <f t="shared" si="5"/>
        <v>0.4</v>
      </c>
      <c r="K127" s="6">
        <f t="shared" si="6"/>
        <v>0</v>
      </c>
      <c r="L127" s="6">
        <f t="shared" si="7"/>
        <v>0</v>
      </c>
      <c r="M127" s="6">
        <f t="shared" si="8"/>
        <v>0</v>
      </c>
      <c r="N127" s="6">
        <f t="shared" si="9"/>
        <v>0</v>
      </c>
      <c r="O127" s="6">
        <v>0.4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</row>
    <row r="128" spans="1:34" ht="13.5">
      <c r="A128" s="22"/>
      <c r="B128" s="13" t="s">
        <v>120</v>
      </c>
      <c r="C128" s="24"/>
      <c r="D128" s="5" t="s">
        <v>174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f t="shared" si="5"/>
        <v>0</v>
      </c>
      <c r="K128" s="6">
        <f t="shared" si="6"/>
        <v>0</v>
      </c>
      <c r="L128" s="6">
        <f t="shared" si="7"/>
        <v>0</v>
      </c>
      <c r="M128" s="6">
        <f t="shared" si="8"/>
        <v>0</v>
      </c>
      <c r="N128" s="6">
        <f t="shared" si="9"/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</row>
    <row r="129" spans="1:34" ht="38.25">
      <c r="A129" s="22"/>
      <c r="B129" s="14" t="s">
        <v>324</v>
      </c>
      <c r="C129" s="24" t="s">
        <v>246</v>
      </c>
      <c r="D129" s="5" t="s">
        <v>174</v>
      </c>
      <c r="E129" s="6">
        <v>0.25</v>
      </c>
      <c r="F129" s="6">
        <v>0</v>
      </c>
      <c r="G129" s="6">
        <v>0</v>
      </c>
      <c r="H129" s="6">
        <v>0</v>
      </c>
      <c r="I129" s="6">
        <v>0</v>
      </c>
      <c r="J129" s="6">
        <f t="shared" si="5"/>
        <v>0.25</v>
      </c>
      <c r="K129" s="6">
        <f t="shared" si="6"/>
        <v>0</v>
      </c>
      <c r="L129" s="6">
        <f t="shared" si="7"/>
        <v>0</v>
      </c>
      <c r="M129" s="6">
        <f t="shared" si="8"/>
        <v>0</v>
      </c>
      <c r="N129" s="6">
        <f t="shared" si="9"/>
        <v>0</v>
      </c>
      <c r="O129" s="6">
        <v>0.25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</row>
    <row r="130" spans="1:34" ht="38.25">
      <c r="A130" s="22"/>
      <c r="B130" s="14" t="s">
        <v>230</v>
      </c>
      <c r="C130" s="24" t="s">
        <v>246</v>
      </c>
      <c r="D130" s="5" t="s">
        <v>174</v>
      </c>
      <c r="E130" s="6">
        <v>0.1</v>
      </c>
      <c r="F130" s="6">
        <v>0</v>
      </c>
      <c r="G130" s="6">
        <v>0</v>
      </c>
      <c r="H130" s="6">
        <v>0</v>
      </c>
      <c r="I130" s="6">
        <v>0</v>
      </c>
      <c r="J130" s="6">
        <f t="shared" si="5"/>
        <v>0.1</v>
      </c>
      <c r="K130" s="6">
        <f t="shared" si="6"/>
        <v>0</v>
      </c>
      <c r="L130" s="6">
        <f t="shared" si="7"/>
        <v>0</v>
      </c>
      <c r="M130" s="6">
        <f t="shared" si="8"/>
        <v>0</v>
      </c>
      <c r="N130" s="6">
        <f t="shared" si="9"/>
        <v>0</v>
      </c>
      <c r="O130" s="6">
        <v>0.1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</row>
    <row r="131" spans="1:34" ht="38.25">
      <c r="A131" s="22"/>
      <c r="B131" s="14" t="s">
        <v>325</v>
      </c>
      <c r="C131" s="24" t="s">
        <v>246</v>
      </c>
      <c r="D131" s="5" t="s">
        <v>174</v>
      </c>
      <c r="E131" s="6">
        <v>0.25</v>
      </c>
      <c r="F131" s="6">
        <v>0</v>
      </c>
      <c r="G131" s="6">
        <v>0</v>
      </c>
      <c r="H131" s="6">
        <v>0</v>
      </c>
      <c r="I131" s="6">
        <v>0</v>
      </c>
      <c r="J131" s="6">
        <f t="shared" si="5"/>
        <v>0.25</v>
      </c>
      <c r="K131" s="6">
        <f t="shared" si="6"/>
        <v>0</v>
      </c>
      <c r="L131" s="6">
        <f t="shared" si="7"/>
        <v>0</v>
      </c>
      <c r="M131" s="6">
        <f t="shared" si="8"/>
        <v>0</v>
      </c>
      <c r="N131" s="6">
        <f t="shared" si="9"/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0.25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</row>
    <row r="132" spans="1:34" ht="13.5">
      <c r="A132" s="22"/>
      <c r="B132" s="13" t="s">
        <v>179</v>
      </c>
      <c r="C132" s="24" t="s">
        <v>246</v>
      </c>
      <c r="D132" s="5" t="s">
        <v>174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f t="shared" si="5"/>
        <v>0</v>
      </c>
      <c r="K132" s="6">
        <f t="shared" si="6"/>
        <v>0</v>
      </c>
      <c r="L132" s="6">
        <f t="shared" si="7"/>
        <v>0</v>
      </c>
      <c r="M132" s="6">
        <f t="shared" si="8"/>
        <v>0</v>
      </c>
      <c r="N132" s="6">
        <f t="shared" si="9"/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</row>
    <row r="133" spans="1:34" ht="38.25">
      <c r="A133" s="22"/>
      <c r="B133" s="14" t="s">
        <v>326</v>
      </c>
      <c r="C133" s="24" t="s">
        <v>246</v>
      </c>
      <c r="D133" s="5" t="s">
        <v>174</v>
      </c>
      <c r="E133" s="6">
        <v>0.25</v>
      </c>
      <c r="F133" s="6">
        <v>0</v>
      </c>
      <c r="G133" s="6">
        <v>0</v>
      </c>
      <c r="H133" s="6">
        <v>0</v>
      </c>
      <c r="I133" s="6">
        <v>0</v>
      </c>
      <c r="J133" s="6">
        <f t="shared" si="5"/>
        <v>0.25</v>
      </c>
      <c r="K133" s="6">
        <f t="shared" si="6"/>
        <v>0</v>
      </c>
      <c r="L133" s="6">
        <f t="shared" si="7"/>
        <v>0</v>
      </c>
      <c r="M133" s="6">
        <f t="shared" si="8"/>
        <v>0</v>
      </c>
      <c r="N133" s="6">
        <f t="shared" si="9"/>
        <v>0</v>
      </c>
      <c r="O133" s="6">
        <v>0.25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</row>
    <row r="134" spans="1:34" ht="12.75">
      <c r="A134" s="25" t="s">
        <v>183</v>
      </c>
      <c r="B134" s="63" t="s">
        <v>121</v>
      </c>
      <c r="C134" s="61" t="s">
        <v>247</v>
      </c>
      <c r="D134" s="5" t="s">
        <v>174</v>
      </c>
      <c r="E134" s="6">
        <v>0</v>
      </c>
      <c r="F134" s="6">
        <v>0</v>
      </c>
      <c r="G134" s="6">
        <v>0</v>
      </c>
      <c r="H134" s="6">
        <v>0</v>
      </c>
      <c r="I134" s="6">
        <v>81</v>
      </c>
      <c r="J134" s="6">
        <f t="shared" si="5"/>
        <v>0</v>
      </c>
      <c r="K134" s="6">
        <f t="shared" si="6"/>
        <v>0</v>
      </c>
      <c r="L134" s="6">
        <f t="shared" si="7"/>
        <v>0</v>
      </c>
      <c r="M134" s="6">
        <f t="shared" si="8"/>
        <v>0</v>
      </c>
      <c r="N134" s="6">
        <f t="shared" si="9"/>
        <v>79</v>
      </c>
      <c r="O134" s="6">
        <v>0</v>
      </c>
      <c r="P134" s="6">
        <v>0</v>
      </c>
      <c r="Q134" s="6">
        <v>0</v>
      </c>
      <c r="R134" s="6">
        <v>0</v>
      </c>
      <c r="S134" s="6">
        <f>SUM(S137:S172)</f>
        <v>39</v>
      </c>
      <c r="T134" s="6">
        <v>0</v>
      </c>
      <c r="U134" s="6">
        <v>0</v>
      </c>
      <c r="V134" s="6">
        <v>0</v>
      </c>
      <c r="W134" s="6">
        <v>0</v>
      </c>
      <c r="X134" s="6">
        <v>20</v>
      </c>
      <c r="Y134" s="6">
        <v>0</v>
      </c>
      <c r="Z134" s="6">
        <v>0</v>
      </c>
      <c r="AA134" s="6">
        <v>0</v>
      </c>
      <c r="AB134" s="6">
        <v>0</v>
      </c>
      <c r="AC134" s="6">
        <v>20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</row>
    <row r="135" spans="1:34" ht="13.5">
      <c r="A135" s="22"/>
      <c r="B135" s="13" t="s">
        <v>197</v>
      </c>
      <c r="C135" s="24"/>
      <c r="D135" s="5" t="s">
        <v>174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f t="shared" si="5"/>
        <v>0</v>
      </c>
      <c r="K135" s="6">
        <f t="shared" si="6"/>
        <v>0</v>
      </c>
      <c r="L135" s="6">
        <f t="shared" si="7"/>
        <v>0</v>
      </c>
      <c r="M135" s="6">
        <f t="shared" si="8"/>
        <v>0</v>
      </c>
      <c r="N135" s="6">
        <f t="shared" si="9"/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</row>
    <row r="136" spans="1:34" ht="13.5">
      <c r="A136" s="22"/>
      <c r="B136" s="13" t="s">
        <v>198</v>
      </c>
      <c r="C136" s="24"/>
      <c r="D136" s="5" t="s">
        <v>174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f t="shared" si="5"/>
        <v>0</v>
      </c>
      <c r="K136" s="6">
        <f t="shared" si="6"/>
        <v>0</v>
      </c>
      <c r="L136" s="6">
        <f t="shared" si="7"/>
        <v>0</v>
      </c>
      <c r="M136" s="6">
        <f t="shared" si="8"/>
        <v>0</v>
      </c>
      <c r="N136" s="6">
        <f t="shared" si="9"/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</row>
    <row r="137" spans="1:34" ht="30">
      <c r="A137" s="22"/>
      <c r="B137" s="35" t="s">
        <v>412</v>
      </c>
      <c r="C137" s="24" t="s">
        <v>247</v>
      </c>
      <c r="D137" s="5" t="s">
        <v>174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f t="shared" si="5"/>
        <v>0</v>
      </c>
      <c r="K137" s="6">
        <f t="shared" si="6"/>
        <v>0</v>
      </c>
      <c r="L137" s="6">
        <f t="shared" si="7"/>
        <v>0</v>
      </c>
      <c r="M137" s="6">
        <f t="shared" si="8"/>
        <v>0</v>
      </c>
      <c r="N137" s="6">
        <f t="shared" si="9"/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</row>
    <row r="138" spans="1:34" ht="30">
      <c r="A138" s="22"/>
      <c r="B138" s="35" t="s">
        <v>270</v>
      </c>
      <c r="C138" s="24" t="s">
        <v>247</v>
      </c>
      <c r="D138" s="5" t="s">
        <v>174</v>
      </c>
      <c r="E138" s="6">
        <v>0</v>
      </c>
      <c r="F138" s="6">
        <v>0</v>
      </c>
      <c r="G138" s="6">
        <v>0</v>
      </c>
      <c r="H138" s="6">
        <v>0</v>
      </c>
      <c r="I138" s="6">
        <v>10</v>
      </c>
      <c r="J138" s="6">
        <f t="shared" si="5"/>
        <v>0</v>
      </c>
      <c r="K138" s="6">
        <f t="shared" si="6"/>
        <v>0</v>
      </c>
      <c r="L138" s="6">
        <f t="shared" si="7"/>
        <v>0</v>
      </c>
      <c r="M138" s="6">
        <f t="shared" si="8"/>
        <v>0</v>
      </c>
      <c r="N138" s="6">
        <f t="shared" si="9"/>
        <v>10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10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</row>
    <row r="139" spans="1:34" ht="30">
      <c r="A139" s="22"/>
      <c r="B139" s="36" t="s">
        <v>200</v>
      </c>
      <c r="C139" s="24" t="s">
        <v>247</v>
      </c>
      <c r="D139" s="5" t="s">
        <v>174</v>
      </c>
      <c r="E139" s="6">
        <v>0</v>
      </c>
      <c r="F139" s="6">
        <v>0</v>
      </c>
      <c r="G139" s="6">
        <v>0</v>
      </c>
      <c r="H139" s="6">
        <v>0</v>
      </c>
      <c r="I139" s="6">
        <v>2</v>
      </c>
      <c r="J139" s="6">
        <f t="shared" si="5"/>
        <v>0</v>
      </c>
      <c r="K139" s="6">
        <f t="shared" si="6"/>
        <v>0</v>
      </c>
      <c r="L139" s="6">
        <f t="shared" si="7"/>
        <v>0</v>
      </c>
      <c r="M139" s="6">
        <f t="shared" si="8"/>
        <v>0</v>
      </c>
      <c r="N139" s="6">
        <f t="shared" si="9"/>
        <v>2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2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</row>
    <row r="140" spans="1:34" ht="30">
      <c r="A140" s="22"/>
      <c r="B140" s="35" t="s">
        <v>327</v>
      </c>
      <c r="C140" s="24" t="s">
        <v>247</v>
      </c>
      <c r="D140" s="5" t="s">
        <v>174</v>
      </c>
      <c r="E140" s="6">
        <v>0</v>
      </c>
      <c r="F140" s="6">
        <v>0</v>
      </c>
      <c r="G140" s="6">
        <v>0</v>
      </c>
      <c r="H140" s="6">
        <v>0</v>
      </c>
      <c r="I140" s="6">
        <v>6</v>
      </c>
      <c r="J140" s="6">
        <f t="shared" si="5"/>
        <v>0</v>
      </c>
      <c r="K140" s="6">
        <f t="shared" si="6"/>
        <v>0</v>
      </c>
      <c r="L140" s="6">
        <f t="shared" si="7"/>
        <v>0</v>
      </c>
      <c r="M140" s="6">
        <f t="shared" si="8"/>
        <v>0</v>
      </c>
      <c r="N140" s="6">
        <f t="shared" si="9"/>
        <v>6</v>
      </c>
      <c r="O140" s="6">
        <v>0</v>
      </c>
      <c r="P140" s="6">
        <v>0</v>
      </c>
      <c r="Q140" s="6">
        <v>0</v>
      </c>
      <c r="R140" s="6">
        <v>0</v>
      </c>
      <c r="S140" s="6">
        <v>6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</row>
    <row r="141" spans="1:34" ht="30">
      <c r="A141" s="22"/>
      <c r="B141" s="35" t="s">
        <v>328</v>
      </c>
      <c r="C141" s="24" t="s">
        <v>247</v>
      </c>
      <c r="D141" s="5" t="s">
        <v>174</v>
      </c>
      <c r="E141" s="6">
        <v>0</v>
      </c>
      <c r="F141" s="6">
        <v>0</v>
      </c>
      <c r="G141" s="6">
        <v>0</v>
      </c>
      <c r="H141" s="6">
        <v>0</v>
      </c>
      <c r="I141" s="6">
        <v>6</v>
      </c>
      <c r="J141" s="6">
        <f t="shared" si="5"/>
        <v>0</v>
      </c>
      <c r="K141" s="6">
        <f t="shared" si="6"/>
        <v>0</v>
      </c>
      <c r="L141" s="6">
        <f t="shared" si="7"/>
        <v>0</v>
      </c>
      <c r="M141" s="6">
        <f t="shared" si="8"/>
        <v>0</v>
      </c>
      <c r="N141" s="6">
        <f t="shared" si="9"/>
        <v>6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6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</row>
    <row r="142" spans="1:34" ht="30">
      <c r="A142" s="22"/>
      <c r="B142" s="35" t="s">
        <v>329</v>
      </c>
      <c r="C142" s="24" t="s">
        <v>247</v>
      </c>
      <c r="D142" s="5" t="s">
        <v>174</v>
      </c>
      <c r="E142" s="6">
        <v>0</v>
      </c>
      <c r="F142" s="6">
        <v>0</v>
      </c>
      <c r="G142" s="6">
        <v>0</v>
      </c>
      <c r="H142" s="6">
        <v>0</v>
      </c>
      <c r="I142" s="6">
        <v>1</v>
      </c>
      <c r="J142" s="6">
        <f t="shared" si="5"/>
        <v>0</v>
      </c>
      <c r="K142" s="6">
        <f t="shared" si="6"/>
        <v>0</v>
      </c>
      <c r="L142" s="6">
        <f t="shared" si="7"/>
        <v>0</v>
      </c>
      <c r="M142" s="6">
        <f t="shared" si="8"/>
        <v>0</v>
      </c>
      <c r="N142" s="6">
        <f t="shared" si="9"/>
        <v>1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1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</row>
    <row r="143" spans="1:34" ht="30">
      <c r="A143" s="22"/>
      <c r="B143" s="35" t="s">
        <v>330</v>
      </c>
      <c r="C143" s="24" t="s">
        <v>247</v>
      </c>
      <c r="D143" s="5" t="s">
        <v>174</v>
      </c>
      <c r="E143" s="6">
        <v>0</v>
      </c>
      <c r="F143" s="6">
        <v>0</v>
      </c>
      <c r="G143" s="6">
        <v>0</v>
      </c>
      <c r="H143" s="6">
        <v>0</v>
      </c>
      <c r="I143" s="6">
        <v>1</v>
      </c>
      <c r="J143" s="6">
        <f t="shared" si="5"/>
        <v>0</v>
      </c>
      <c r="K143" s="6">
        <f t="shared" si="6"/>
        <v>0</v>
      </c>
      <c r="L143" s="6">
        <f t="shared" si="7"/>
        <v>0</v>
      </c>
      <c r="M143" s="6">
        <f t="shared" si="8"/>
        <v>0</v>
      </c>
      <c r="N143" s="6">
        <f t="shared" si="9"/>
        <v>1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1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</row>
    <row r="144" spans="1:34" ht="44.25">
      <c r="A144" s="22"/>
      <c r="B144" s="35" t="s">
        <v>413</v>
      </c>
      <c r="C144" s="24" t="s">
        <v>247</v>
      </c>
      <c r="D144" s="5" t="s">
        <v>174</v>
      </c>
      <c r="E144" s="6">
        <v>0</v>
      </c>
      <c r="F144" s="6">
        <v>0</v>
      </c>
      <c r="G144" s="6">
        <v>0</v>
      </c>
      <c r="H144" s="6">
        <v>0</v>
      </c>
      <c r="I144" s="6">
        <v>3</v>
      </c>
      <c r="J144" s="6">
        <f t="shared" si="5"/>
        <v>0</v>
      </c>
      <c r="K144" s="6">
        <f t="shared" si="6"/>
        <v>0</v>
      </c>
      <c r="L144" s="6">
        <f t="shared" si="7"/>
        <v>0</v>
      </c>
      <c r="M144" s="6">
        <f t="shared" si="8"/>
        <v>0</v>
      </c>
      <c r="N144" s="6">
        <f t="shared" si="9"/>
        <v>3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3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</row>
    <row r="145" spans="1:34" ht="44.25">
      <c r="A145" s="22"/>
      <c r="B145" s="35" t="s">
        <v>414</v>
      </c>
      <c r="C145" s="24" t="s">
        <v>247</v>
      </c>
      <c r="D145" s="5" t="s">
        <v>174</v>
      </c>
      <c r="E145" s="6">
        <v>0</v>
      </c>
      <c r="F145" s="6">
        <v>0</v>
      </c>
      <c r="G145" s="6">
        <v>0</v>
      </c>
      <c r="H145" s="6">
        <v>0</v>
      </c>
      <c r="I145" s="6">
        <v>3</v>
      </c>
      <c r="J145" s="6">
        <f t="shared" si="5"/>
        <v>0</v>
      </c>
      <c r="K145" s="6">
        <f t="shared" si="6"/>
        <v>0</v>
      </c>
      <c r="L145" s="6">
        <f t="shared" si="7"/>
        <v>0</v>
      </c>
      <c r="M145" s="6">
        <f t="shared" si="8"/>
        <v>0</v>
      </c>
      <c r="N145" s="6">
        <f t="shared" si="9"/>
        <v>3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3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</row>
    <row r="146" spans="1:34" ht="44.25">
      <c r="A146" s="22"/>
      <c r="B146" s="35" t="s">
        <v>415</v>
      </c>
      <c r="C146" s="24" t="s">
        <v>247</v>
      </c>
      <c r="D146" s="5" t="s">
        <v>174</v>
      </c>
      <c r="E146" s="6">
        <v>0</v>
      </c>
      <c r="F146" s="6">
        <v>0</v>
      </c>
      <c r="G146" s="6">
        <v>0</v>
      </c>
      <c r="H146" s="6">
        <v>0</v>
      </c>
      <c r="I146" s="6">
        <v>3</v>
      </c>
      <c r="J146" s="6">
        <f t="shared" si="5"/>
        <v>0</v>
      </c>
      <c r="K146" s="6">
        <f t="shared" si="6"/>
        <v>0</v>
      </c>
      <c r="L146" s="6">
        <f t="shared" si="7"/>
        <v>0</v>
      </c>
      <c r="M146" s="6">
        <f t="shared" si="8"/>
        <v>0</v>
      </c>
      <c r="N146" s="6">
        <f t="shared" si="9"/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1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</row>
    <row r="147" spans="1:34" ht="44.25">
      <c r="A147" s="22"/>
      <c r="B147" s="35" t="s">
        <v>416</v>
      </c>
      <c r="C147" s="24" t="s">
        <v>247</v>
      </c>
      <c r="D147" s="5" t="s">
        <v>174</v>
      </c>
      <c r="E147" s="6">
        <v>0</v>
      </c>
      <c r="F147" s="6">
        <v>0</v>
      </c>
      <c r="G147" s="6">
        <v>0</v>
      </c>
      <c r="H147" s="6">
        <v>0</v>
      </c>
      <c r="I147" s="6">
        <v>3</v>
      </c>
      <c r="J147" s="6">
        <f t="shared" si="5"/>
        <v>0</v>
      </c>
      <c r="K147" s="6">
        <f t="shared" si="6"/>
        <v>0</v>
      </c>
      <c r="L147" s="6">
        <f t="shared" si="7"/>
        <v>0</v>
      </c>
      <c r="M147" s="6">
        <f t="shared" si="8"/>
        <v>0</v>
      </c>
      <c r="N147" s="6">
        <f t="shared" si="9"/>
        <v>3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3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</row>
    <row r="148" spans="1:34" ht="15">
      <c r="A148" s="22"/>
      <c r="B148" s="37" t="s">
        <v>177</v>
      </c>
      <c r="C148" s="24"/>
      <c r="D148" s="5" t="s">
        <v>174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f aca="true" t="shared" si="10" ref="J148:J211">O148+T148+Y148+AD148</f>
        <v>0</v>
      </c>
      <c r="K148" s="6">
        <f aca="true" t="shared" si="11" ref="K148:K211">P148+U148+Z148+AE148</f>
        <v>0</v>
      </c>
      <c r="L148" s="6">
        <f aca="true" t="shared" si="12" ref="L148:L211">Q148+V148+AA148+AF148</f>
        <v>0</v>
      </c>
      <c r="M148" s="6">
        <f aca="true" t="shared" si="13" ref="M148:M211">R148+W148+AB148+AG148</f>
        <v>0</v>
      </c>
      <c r="N148" s="6">
        <f aca="true" t="shared" si="14" ref="N148:N211">S148+X148+AC148+AH148</f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</row>
    <row r="149" spans="1:34" ht="45">
      <c r="A149" s="22"/>
      <c r="B149" s="36" t="s">
        <v>331</v>
      </c>
      <c r="C149" s="24" t="s">
        <v>247</v>
      </c>
      <c r="D149" s="5" t="s">
        <v>174</v>
      </c>
      <c r="E149" s="6">
        <v>0</v>
      </c>
      <c r="F149" s="6">
        <v>0</v>
      </c>
      <c r="G149" s="6">
        <v>0</v>
      </c>
      <c r="H149" s="6">
        <v>0</v>
      </c>
      <c r="I149" s="6">
        <v>4</v>
      </c>
      <c r="J149" s="6">
        <f t="shared" si="10"/>
        <v>0</v>
      </c>
      <c r="K149" s="6">
        <f t="shared" si="11"/>
        <v>0</v>
      </c>
      <c r="L149" s="6">
        <f t="shared" si="12"/>
        <v>0</v>
      </c>
      <c r="M149" s="6">
        <f t="shared" si="13"/>
        <v>0</v>
      </c>
      <c r="N149" s="6">
        <f t="shared" si="14"/>
        <v>4</v>
      </c>
      <c r="O149" s="6">
        <v>0</v>
      </c>
      <c r="P149" s="6">
        <v>0</v>
      </c>
      <c r="Q149" s="6">
        <v>0</v>
      </c>
      <c r="R149" s="6">
        <v>0</v>
      </c>
      <c r="S149" s="6">
        <v>4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</row>
    <row r="150" spans="1:34" ht="15">
      <c r="A150" s="22"/>
      <c r="B150" s="37" t="s">
        <v>118</v>
      </c>
      <c r="C150" s="24"/>
      <c r="D150" s="5" t="s">
        <v>174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f t="shared" si="10"/>
        <v>0</v>
      </c>
      <c r="K150" s="6">
        <f t="shared" si="11"/>
        <v>0</v>
      </c>
      <c r="L150" s="6">
        <f t="shared" si="12"/>
        <v>0</v>
      </c>
      <c r="M150" s="6">
        <f t="shared" si="13"/>
        <v>0</v>
      </c>
      <c r="N150" s="6">
        <f t="shared" si="14"/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</row>
    <row r="151" spans="1:34" ht="45">
      <c r="A151" s="22"/>
      <c r="B151" s="38" t="s">
        <v>332</v>
      </c>
      <c r="C151" s="24" t="s">
        <v>247</v>
      </c>
      <c r="D151" s="5" t="s">
        <v>174</v>
      </c>
      <c r="E151" s="6">
        <v>0</v>
      </c>
      <c r="F151" s="6">
        <v>0</v>
      </c>
      <c r="G151" s="6">
        <v>0</v>
      </c>
      <c r="H151" s="6">
        <v>0</v>
      </c>
      <c r="I151" s="6">
        <v>6</v>
      </c>
      <c r="J151" s="6">
        <f t="shared" si="10"/>
        <v>0</v>
      </c>
      <c r="K151" s="6">
        <f t="shared" si="11"/>
        <v>0</v>
      </c>
      <c r="L151" s="6">
        <f t="shared" si="12"/>
        <v>0</v>
      </c>
      <c r="M151" s="6">
        <f t="shared" si="13"/>
        <v>0</v>
      </c>
      <c r="N151" s="6">
        <f t="shared" si="14"/>
        <v>6</v>
      </c>
      <c r="O151" s="6">
        <v>0</v>
      </c>
      <c r="P151" s="6">
        <v>0</v>
      </c>
      <c r="Q151" s="6">
        <v>0</v>
      </c>
      <c r="R151" s="6">
        <v>0</v>
      </c>
      <c r="S151" s="6">
        <v>6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</row>
    <row r="152" spans="1:34" ht="45">
      <c r="A152" s="22"/>
      <c r="B152" s="38" t="s">
        <v>333</v>
      </c>
      <c r="C152" s="24" t="s">
        <v>247</v>
      </c>
      <c r="D152" s="5" t="s">
        <v>174</v>
      </c>
      <c r="E152" s="6">
        <v>0</v>
      </c>
      <c r="F152" s="6">
        <v>0</v>
      </c>
      <c r="G152" s="6">
        <v>0</v>
      </c>
      <c r="H152" s="6">
        <v>0</v>
      </c>
      <c r="I152" s="6">
        <v>3</v>
      </c>
      <c r="J152" s="6">
        <f t="shared" si="10"/>
        <v>0</v>
      </c>
      <c r="K152" s="6">
        <f t="shared" si="11"/>
        <v>0</v>
      </c>
      <c r="L152" s="6">
        <f t="shared" si="12"/>
        <v>0</v>
      </c>
      <c r="M152" s="6">
        <f t="shared" si="13"/>
        <v>0</v>
      </c>
      <c r="N152" s="6">
        <f t="shared" si="14"/>
        <v>3</v>
      </c>
      <c r="O152" s="6">
        <v>0</v>
      </c>
      <c r="P152" s="6">
        <v>0</v>
      </c>
      <c r="Q152" s="6">
        <v>0</v>
      </c>
      <c r="R152" s="6">
        <v>0</v>
      </c>
      <c r="S152" s="6">
        <v>3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</row>
    <row r="153" spans="1:34" ht="13.5">
      <c r="A153" s="22"/>
      <c r="B153" s="13" t="s">
        <v>173</v>
      </c>
      <c r="C153" s="24"/>
      <c r="D153" s="5" t="s">
        <v>174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f t="shared" si="10"/>
        <v>0</v>
      </c>
      <c r="K153" s="6">
        <f t="shared" si="11"/>
        <v>0</v>
      </c>
      <c r="L153" s="6">
        <f t="shared" si="12"/>
        <v>0</v>
      </c>
      <c r="M153" s="6">
        <f t="shared" si="13"/>
        <v>0</v>
      </c>
      <c r="N153" s="6">
        <f t="shared" si="14"/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</row>
    <row r="154" spans="1:34" ht="44.25">
      <c r="A154" s="22"/>
      <c r="B154" s="35" t="s">
        <v>417</v>
      </c>
      <c r="C154" s="24" t="s">
        <v>247</v>
      </c>
      <c r="D154" s="5" t="s">
        <v>174</v>
      </c>
      <c r="E154" s="6">
        <v>0</v>
      </c>
      <c r="F154" s="6">
        <v>0</v>
      </c>
      <c r="G154" s="6">
        <v>0</v>
      </c>
      <c r="H154" s="6">
        <v>0</v>
      </c>
      <c r="I154" s="6">
        <v>5</v>
      </c>
      <c r="J154" s="6">
        <f t="shared" si="10"/>
        <v>0</v>
      </c>
      <c r="K154" s="6">
        <f t="shared" si="11"/>
        <v>0</v>
      </c>
      <c r="L154" s="6">
        <f t="shared" si="12"/>
        <v>0</v>
      </c>
      <c r="M154" s="6">
        <f t="shared" si="13"/>
        <v>0</v>
      </c>
      <c r="N154" s="6">
        <f t="shared" si="14"/>
        <v>5</v>
      </c>
      <c r="O154" s="6">
        <v>0</v>
      </c>
      <c r="P154" s="6">
        <v>0</v>
      </c>
      <c r="Q154" s="6">
        <v>0</v>
      </c>
      <c r="R154" s="6">
        <v>0</v>
      </c>
      <c r="S154" s="6">
        <v>5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</row>
    <row r="155" spans="1:34" ht="30">
      <c r="A155" s="22"/>
      <c r="B155" s="35" t="s">
        <v>334</v>
      </c>
      <c r="C155" s="24" t="s">
        <v>247</v>
      </c>
      <c r="D155" s="5" t="s">
        <v>174</v>
      </c>
      <c r="E155" s="6">
        <v>0</v>
      </c>
      <c r="F155" s="6">
        <v>0</v>
      </c>
      <c r="G155" s="6">
        <v>0</v>
      </c>
      <c r="H155" s="6">
        <v>0</v>
      </c>
      <c r="I155" s="6">
        <v>6</v>
      </c>
      <c r="J155" s="6">
        <f t="shared" si="10"/>
        <v>0</v>
      </c>
      <c r="K155" s="6">
        <f t="shared" si="11"/>
        <v>0</v>
      </c>
      <c r="L155" s="6">
        <f t="shared" si="12"/>
        <v>0</v>
      </c>
      <c r="M155" s="6">
        <f t="shared" si="13"/>
        <v>0</v>
      </c>
      <c r="N155" s="6">
        <f t="shared" si="14"/>
        <v>6</v>
      </c>
      <c r="O155" s="6">
        <v>0</v>
      </c>
      <c r="P155" s="6">
        <v>0</v>
      </c>
      <c r="Q155" s="6">
        <v>0</v>
      </c>
      <c r="R155" s="6">
        <v>0</v>
      </c>
      <c r="S155" s="6">
        <v>6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</row>
    <row r="156" spans="1:34" ht="30">
      <c r="A156" s="22"/>
      <c r="B156" s="35" t="s">
        <v>335</v>
      </c>
      <c r="C156" s="24" t="s">
        <v>247</v>
      </c>
      <c r="D156" s="5" t="s">
        <v>174</v>
      </c>
      <c r="E156" s="6">
        <v>0</v>
      </c>
      <c r="F156" s="6">
        <v>0</v>
      </c>
      <c r="G156" s="6">
        <v>0</v>
      </c>
      <c r="H156" s="6">
        <v>0</v>
      </c>
      <c r="I156" s="6">
        <v>4</v>
      </c>
      <c r="J156" s="6">
        <f t="shared" si="10"/>
        <v>0</v>
      </c>
      <c r="K156" s="6">
        <f t="shared" si="11"/>
        <v>0</v>
      </c>
      <c r="L156" s="6">
        <f t="shared" si="12"/>
        <v>0</v>
      </c>
      <c r="M156" s="6">
        <f t="shared" si="13"/>
        <v>0</v>
      </c>
      <c r="N156" s="6">
        <f t="shared" si="14"/>
        <v>4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4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</row>
    <row r="157" spans="1:34" ht="30">
      <c r="A157" s="22"/>
      <c r="B157" s="35" t="s">
        <v>336</v>
      </c>
      <c r="C157" s="24" t="s">
        <v>247</v>
      </c>
      <c r="D157" s="5" t="s">
        <v>174</v>
      </c>
      <c r="E157" s="6">
        <v>0</v>
      </c>
      <c r="F157" s="6">
        <v>0</v>
      </c>
      <c r="G157" s="6">
        <v>0</v>
      </c>
      <c r="H157" s="6">
        <v>0</v>
      </c>
      <c r="I157" s="6">
        <v>1</v>
      </c>
      <c r="J157" s="6">
        <f t="shared" si="10"/>
        <v>0</v>
      </c>
      <c r="K157" s="6">
        <f t="shared" si="11"/>
        <v>0</v>
      </c>
      <c r="L157" s="6">
        <f t="shared" si="12"/>
        <v>0</v>
      </c>
      <c r="M157" s="6">
        <f t="shared" si="13"/>
        <v>0</v>
      </c>
      <c r="N157" s="6">
        <f t="shared" si="14"/>
        <v>1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1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</row>
    <row r="158" spans="1:34" ht="13.5">
      <c r="A158" s="22"/>
      <c r="B158" s="13" t="s">
        <v>119</v>
      </c>
      <c r="C158" s="24"/>
      <c r="D158" s="5" t="s">
        <v>174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f t="shared" si="10"/>
        <v>0</v>
      </c>
      <c r="K158" s="6">
        <f t="shared" si="11"/>
        <v>0</v>
      </c>
      <c r="L158" s="6">
        <f t="shared" si="12"/>
        <v>0</v>
      </c>
      <c r="M158" s="6">
        <f t="shared" si="13"/>
        <v>0</v>
      </c>
      <c r="N158" s="6">
        <f t="shared" si="14"/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</row>
    <row r="159" spans="1:34" ht="44.25">
      <c r="A159" s="22"/>
      <c r="B159" s="35" t="s">
        <v>418</v>
      </c>
      <c r="C159" s="24" t="s">
        <v>247</v>
      </c>
      <c r="D159" s="5" t="s">
        <v>174</v>
      </c>
      <c r="E159" s="6">
        <v>0</v>
      </c>
      <c r="F159" s="6">
        <v>0</v>
      </c>
      <c r="G159" s="6">
        <v>0</v>
      </c>
      <c r="H159" s="6">
        <v>0</v>
      </c>
      <c r="I159" s="6">
        <v>3</v>
      </c>
      <c r="J159" s="6">
        <f t="shared" si="10"/>
        <v>0</v>
      </c>
      <c r="K159" s="6">
        <f t="shared" si="11"/>
        <v>0</v>
      </c>
      <c r="L159" s="6">
        <f t="shared" si="12"/>
        <v>0</v>
      </c>
      <c r="M159" s="6">
        <f t="shared" si="13"/>
        <v>0</v>
      </c>
      <c r="N159" s="6">
        <f t="shared" si="14"/>
        <v>3</v>
      </c>
      <c r="O159" s="6">
        <v>0</v>
      </c>
      <c r="P159" s="6">
        <v>0</v>
      </c>
      <c r="Q159" s="6">
        <v>0</v>
      </c>
      <c r="R159" s="6">
        <v>0</v>
      </c>
      <c r="S159" s="6">
        <v>3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</row>
    <row r="160" spans="1:34" ht="15">
      <c r="A160" s="22"/>
      <c r="B160" s="37" t="s">
        <v>130</v>
      </c>
      <c r="C160" s="24"/>
      <c r="D160" s="5" t="s">
        <v>174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f t="shared" si="10"/>
        <v>0</v>
      </c>
      <c r="K160" s="6">
        <f t="shared" si="11"/>
        <v>0</v>
      </c>
      <c r="L160" s="6">
        <f t="shared" si="12"/>
        <v>0</v>
      </c>
      <c r="M160" s="6">
        <f t="shared" si="13"/>
        <v>0</v>
      </c>
      <c r="N160" s="6">
        <f t="shared" si="14"/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</row>
    <row r="161" spans="1:34" ht="30">
      <c r="A161" s="22"/>
      <c r="B161" s="35" t="s">
        <v>337</v>
      </c>
      <c r="C161" s="24" t="s">
        <v>247</v>
      </c>
      <c r="D161" s="5" t="s">
        <v>174</v>
      </c>
      <c r="E161" s="6">
        <v>0</v>
      </c>
      <c r="F161" s="6">
        <v>0</v>
      </c>
      <c r="G161" s="6">
        <v>0</v>
      </c>
      <c r="H161" s="6">
        <v>0</v>
      </c>
      <c r="I161" s="6">
        <v>1</v>
      </c>
      <c r="J161" s="6">
        <f t="shared" si="10"/>
        <v>0</v>
      </c>
      <c r="K161" s="6">
        <f t="shared" si="11"/>
        <v>0</v>
      </c>
      <c r="L161" s="6">
        <f t="shared" si="12"/>
        <v>0</v>
      </c>
      <c r="M161" s="6">
        <f t="shared" si="13"/>
        <v>0</v>
      </c>
      <c r="N161" s="6">
        <f t="shared" si="14"/>
        <v>1</v>
      </c>
      <c r="O161" s="6">
        <v>0</v>
      </c>
      <c r="P161" s="6">
        <v>0</v>
      </c>
      <c r="Q161" s="6">
        <v>0</v>
      </c>
      <c r="R161" s="6">
        <v>0</v>
      </c>
      <c r="S161" s="6">
        <v>1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</row>
    <row r="162" spans="1:34" ht="45">
      <c r="A162" s="22"/>
      <c r="B162" s="35" t="s">
        <v>338</v>
      </c>
      <c r="C162" s="24" t="s">
        <v>247</v>
      </c>
      <c r="D162" s="5" t="s">
        <v>174</v>
      </c>
      <c r="E162" s="6">
        <v>0</v>
      </c>
      <c r="F162" s="6">
        <v>0</v>
      </c>
      <c r="G162" s="6">
        <v>0</v>
      </c>
      <c r="H162" s="6">
        <v>0</v>
      </c>
      <c r="I162" s="6">
        <v>2</v>
      </c>
      <c r="J162" s="6">
        <f t="shared" si="10"/>
        <v>0</v>
      </c>
      <c r="K162" s="6">
        <f t="shared" si="11"/>
        <v>0</v>
      </c>
      <c r="L162" s="6">
        <f t="shared" si="12"/>
        <v>0</v>
      </c>
      <c r="M162" s="6">
        <f t="shared" si="13"/>
        <v>0</v>
      </c>
      <c r="N162" s="6">
        <f t="shared" si="14"/>
        <v>2</v>
      </c>
      <c r="O162" s="6">
        <v>0</v>
      </c>
      <c r="P162" s="6">
        <v>0</v>
      </c>
      <c r="Q162" s="6">
        <v>0</v>
      </c>
      <c r="R162" s="6">
        <v>0</v>
      </c>
      <c r="S162" s="6">
        <v>2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</row>
    <row r="163" spans="1:34" ht="13.5">
      <c r="A163" s="22"/>
      <c r="B163" s="13" t="s">
        <v>178</v>
      </c>
      <c r="C163" s="24"/>
      <c r="D163" s="5" t="s">
        <v>174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f t="shared" si="10"/>
        <v>0</v>
      </c>
      <c r="K163" s="6">
        <f t="shared" si="11"/>
        <v>0</v>
      </c>
      <c r="L163" s="6">
        <f t="shared" si="12"/>
        <v>0</v>
      </c>
      <c r="M163" s="6">
        <f t="shared" si="13"/>
        <v>0</v>
      </c>
      <c r="N163" s="6">
        <f t="shared" si="14"/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</row>
    <row r="164" spans="1:34" ht="30">
      <c r="A164" s="22"/>
      <c r="B164" s="39" t="s">
        <v>419</v>
      </c>
      <c r="C164" s="24" t="s">
        <v>247</v>
      </c>
      <c r="D164" s="5" t="s">
        <v>174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f t="shared" si="10"/>
        <v>0</v>
      </c>
      <c r="K164" s="6">
        <f t="shared" si="11"/>
        <v>0</v>
      </c>
      <c r="L164" s="6">
        <f t="shared" si="12"/>
        <v>0</v>
      </c>
      <c r="M164" s="6">
        <f t="shared" si="13"/>
        <v>0</v>
      </c>
      <c r="N164" s="6">
        <f t="shared" si="14"/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</row>
    <row r="165" spans="1:34" ht="25.5">
      <c r="A165" s="22"/>
      <c r="B165" s="14" t="str">
        <f>'[1]Ф.7.1'!$E$194</f>
        <v>Замена оборудования РУ 10кВ ТП 011 п. Хотынец -1шт. (КСО393-04)</v>
      </c>
      <c r="C165" s="24" t="s">
        <v>247</v>
      </c>
      <c r="D165" s="5" t="s">
        <v>174</v>
      </c>
      <c r="E165" s="6">
        <v>0</v>
      </c>
      <c r="F165" s="6">
        <v>0</v>
      </c>
      <c r="G165" s="6">
        <v>0</v>
      </c>
      <c r="H165" s="6">
        <v>0</v>
      </c>
      <c r="I165" s="6">
        <v>1</v>
      </c>
      <c r="J165" s="6">
        <f t="shared" si="10"/>
        <v>0</v>
      </c>
      <c r="K165" s="6">
        <f t="shared" si="11"/>
        <v>0</v>
      </c>
      <c r="L165" s="6">
        <f t="shared" si="12"/>
        <v>0</v>
      </c>
      <c r="M165" s="6">
        <f t="shared" si="13"/>
        <v>0</v>
      </c>
      <c r="N165" s="6">
        <f t="shared" si="14"/>
        <v>1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1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</row>
    <row r="166" spans="1:34" ht="13.5">
      <c r="A166" s="22"/>
      <c r="B166" s="13" t="s">
        <v>120</v>
      </c>
      <c r="C166" s="24"/>
      <c r="D166" s="5" t="s">
        <v>174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f t="shared" si="10"/>
        <v>0</v>
      </c>
      <c r="K166" s="6">
        <f t="shared" si="11"/>
        <v>0</v>
      </c>
      <c r="L166" s="6">
        <f t="shared" si="12"/>
        <v>0</v>
      </c>
      <c r="M166" s="6">
        <f t="shared" si="13"/>
        <v>0</v>
      </c>
      <c r="N166" s="6">
        <f t="shared" si="14"/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</row>
    <row r="167" spans="1:34" ht="15">
      <c r="A167" s="22"/>
      <c r="B167" s="40" t="s">
        <v>339</v>
      </c>
      <c r="C167" s="24" t="s">
        <v>247</v>
      </c>
      <c r="D167" s="5" t="s">
        <v>174</v>
      </c>
      <c r="E167" s="6">
        <v>0</v>
      </c>
      <c r="F167" s="6">
        <v>0</v>
      </c>
      <c r="G167" s="6">
        <v>0</v>
      </c>
      <c r="H167" s="6">
        <v>0</v>
      </c>
      <c r="I167" s="6">
        <v>2</v>
      </c>
      <c r="J167" s="6">
        <f t="shared" si="10"/>
        <v>0</v>
      </c>
      <c r="K167" s="6">
        <f t="shared" si="11"/>
        <v>0</v>
      </c>
      <c r="L167" s="6">
        <f t="shared" si="12"/>
        <v>0</v>
      </c>
      <c r="M167" s="6">
        <f t="shared" si="13"/>
        <v>0</v>
      </c>
      <c r="N167" s="6">
        <f t="shared" si="14"/>
        <v>2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2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</row>
    <row r="168" spans="1:34" ht="45">
      <c r="A168" s="22"/>
      <c r="B168" s="41" t="s">
        <v>231</v>
      </c>
      <c r="C168" s="24" t="s">
        <v>247</v>
      </c>
      <c r="D168" s="5" t="s">
        <v>174</v>
      </c>
      <c r="E168" s="6">
        <v>0</v>
      </c>
      <c r="F168" s="6">
        <v>0</v>
      </c>
      <c r="G168" s="6">
        <v>0</v>
      </c>
      <c r="H168" s="6">
        <v>0</v>
      </c>
      <c r="I168" s="6">
        <v>3</v>
      </c>
      <c r="J168" s="6">
        <f t="shared" si="10"/>
        <v>0</v>
      </c>
      <c r="K168" s="6">
        <f t="shared" si="11"/>
        <v>0</v>
      </c>
      <c r="L168" s="6">
        <f t="shared" si="12"/>
        <v>0</v>
      </c>
      <c r="M168" s="6">
        <f t="shared" si="13"/>
        <v>0</v>
      </c>
      <c r="N168" s="6">
        <f t="shared" si="14"/>
        <v>3</v>
      </c>
      <c r="O168" s="6">
        <v>0</v>
      </c>
      <c r="P168" s="6">
        <v>0</v>
      </c>
      <c r="Q168" s="6">
        <v>0</v>
      </c>
      <c r="R168" s="6">
        <v>0</v>
      </c>
      <c r="S168" s="6">
        <v>3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</row>
    <row r="169" spans="1:34" ht="15">
      <c r="A169" s="22"/>
      <c r="B169" s="42" t="s">
        <v>179</v>
      </c>
      <c r="C169" s="24"/>
      <c r="D169" s="5" t="s">
        <v>174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f t="shared" si="10"/>
        <v>0</v>
      </c>
      <c r="K169" s="6">
        <f t="shared" si="11"/>
        <v>0</v>
      </c>
      <c r="L169" s="6">
        <f t="shared" si="12"/>
        <v>0</v>
      </c>
      <c r="M169" s="6">
        <f t="shared" si="13"/>
        <v>0</v>
      </c>
      <c r="N169" s="6">
        <f t="shared" si="14"/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</row>
    <row r="170" spans="1:34" ht="30">
      <c r="A170" s="22"/>
      <c r="B170" s="39" t="s">
        <v>340</v>
      </c>
      <c r="C170" s="24" t="s">
        <v>247</v>
      </c>
      <c r="D170" s="5" t="s">
        <v>174</v>
      </c>
      <c r="E170" s="6">
        <v>0</v>
      </c>
      <c r="F170" s="6">
        <v>0</v>
      </c>
      <c r="G170" s="6">
        <v>0</v>
      </c>
      <c r="H170" s="6">
        <v>0</v>
      </c>
      <c r="I170" s="6">
        <v>1</v>
      </c>
      <c r="J170" s="6">
        <f t="shared" si="10"/>
        <v>0</v>
      </c>
      <c r="K170" s="6">
        <f t="shared" si="11"/>
        <v>0</v>
      </c>
      <c r="L170" s="6">
        <f t="shared" si="12"/>
        <v>0</v>
      </c>
      <c r="M170" s="6">
        <f t="shared" si="13"/>
        <v>0</v>
      </c>
      <c r="N170" s="6">
        <f t="shared" si="14"/>
        <v>1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</row>
    <row r="171" spans="1:34" ht="30">
      <c r="A171" s="22"/>
      <c r="B171" s="35" t="s">
        <v>341</v>
      </c>
      <c r="C171" s="24" t="s">
        <v>247</v>
      </c>
      <c r="D171" s="5" t="s">
        <v>174</v>
      </c>
      <c r="E171" s="6">
        <v>0</v>
      </c>
      <c r="F171" s="6">
        <v>0</v>
      </c>
      <c r="G171" s="6">
        <v>0</v>
      </c>
      <c r="H171" s="6">
        <v>0</v>
      </c>
      <c r="I171" s="6">
        <v>1</v>
      </c>
      <c r="J171" s="6">
        <f t="shared" si="10"/>
        <v>0</v>
      </c>
      <c r="K171" s="6">
        <f t="shared" si="11"/>
        <v>0</v>
      </c>
      <c r="L171" s="6">
        <f t="shared" si="12"/>
        <v>0</v>
      </c>
      <c r="M171" s="6">
        <f t="shared" si="13"/>
        <v>0</v>
      </c>
      <c r="N171" s="6">
        <f t="shared" si="14"/>
        <v>1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1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</row>
    <row r="172" spans="1:34" ht="30">
      <c r="A172" s="22"/>
      <c r="B172" s="35" t="s">
        <v>420</v>
      </c>
      <c r="C172" s="24" t="s">
        <v>247</v>
      </c>
      <c r="D172" s="5" t="s">
        <v>174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f t="shared" si="10"/>
        <v>0</v>
      </c>
      <c r="K172" s="6">
        <f t="shared" si="11"/>
        <v>0</v>
      </c>
      <c r="L172" s="6">
        <f t="shared" si="12"/>
        <v>0</v>
      </c>
      <c r="M172" s="6">
        <f t="shared" si="13"/>
        <v>0</v>
      </c>
      <c r="N172" s="6">
        <f t="shared" si="14"/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</row>
    <row r="173" spans="1:34" ht="38.25">
      <c r="A173" s="25" t="s">
        <v>184</v>
      </c>
      <c r="B173" s="63" t="s">
        <v>122</v>
      </c>
      <c r="C173" s="28" t="s">
        <v>248</v>
      </c>
      <c r="D173" s="5" t="s">
        <v>174</v>
      </c>
      <c r="E173" s="6">
        <v>0</v>
      </c>
      <c r="F173" s="6">
        <v>0</v>
      </c>
      <c r="G173" s="6">
        <v>0</v>
      </c>
      <c r="H173" s="6">
        <v>0</v>
      </c>
      <c r="I173" s="6">
        <v>25</v>
      </c>
      <c r="J173" s="6">
        <f t="shared" si="10"/>
        <v>0</v>
      </c>
      <c r="K173" s="6">
        <f t="shared" si="11"/>
        <v>0</v>
      </c>
      <c r="L173" s="6">
        <f t="shared" si="12"/>
        <v>0</v>
      </c>
      <c r="M173" s="6">
        <f t="shared" si="13"/>
        <v>0</v>
      </c>
      <c r="N173" s="6">
        <f t="shared" si="14"/>
        <v>25</v>
      </c>
      <c r="O173" s="6">
        <v>0</v>
      </c>
      <c r="P173" s="6">
        <v>0</v>
      </c>
      <c r="Q173" s="6">
        <v>0</v>
      </c>
      <c r="R173" s="6">
        <v>0</v>
      </c>
      <c r="S173" s="6">
        <f>S176</f>
        <v>0</v>
      </c>
      <c r="T173" s="6">
        <v>0</v>
      </c>
      <c r="U173" s="6">
        <v>0</v>
      </c>
      <c r="V173" s="6">
        <v>0</v>
      </c>
      <c r="W173" s="6">
        <v>0</v>
      </c>
      <c r="X173" s="6">
        <v>25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</row>
    <row r="174" spans="1:34" ht="13.5">
      <c r="A174" s="22"/>
      <c r="B174" s="13" t="s">
        <v>197</v>
      </c>
      <c r="C174" s="29"/>
      <c r="D174" s="5" t="s">
        <v>174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f t="shared" si="10"/>
        <v>0</v>
      </c>
      <c r="K174" s="6">
        <f t="shared" si="11"/>
        <v>0</v>
      </c>
      <c r="L174" s="6">
        <f t="shared" si="12"/>
        <v>0</v>
      </c>
      <c r="M174" s="6">
        <f t="shared" si="13"/>
        <v>0</v>
      </c>
      <c r="N174" s="6">
        <f t="shared" si="14"/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</row>
    <row r="175" spans="1:34" ht="13.5">
      <c r="A175" s="22"/>
      <c r="B175" s="13" t="s">
        <v>129</v>
      </c>
      <c r="C175" s="29"/>
      <c r="D175" s="5" t="s">
        <v>174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f t="shared" si="10"/>
        <v>0</v>
      </c>
      <c r="K175" s="6">
        <f t="shared" si="11"/>
        <v>0</v>
      </c>
      <c r="L175" s="6">
        <f t="shared" si="12"/>
        <v>0</v>
      </c>
      <c r="M175" s="6">
        <f t="shared" si="13"/>
        <v>0</v>
      </c>
      <c r="N175" s="6">
        <f t="shared" si="14"/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</row>
    <row r="176" spans="1:34" ht="59.25">
      <c r="A176" s="22"/>
      <c r="B176" s="43" t="s">
        <v>421</v>
      </c>
      <c r="C176" s="29" t="s">
        <v>248</v>
      </c>
      <c r="D176" s="5" t="s">
        <v>174</v>
      </c>
      <c r="E176" s="6">
        <v>0</v>
      </c>
      <c r="F176" s="6">
        <v>0</v>
      </c>
      <c r="G176" s="6">
        <v>0</v>
      </c>
      <c r="H176" s="6">
        <v>0</v>
      </c>
      <c r="I176" s="6">
        <v>13</v>
      </c>
      <c r="J176" s="6">
        <f t="shared" si="10"/>
        <v>0</v>
      </c>
      <c r="K176" s="6">
        <f t="shared" si="11"/>
        <v>0</v>
      </c>
      <c r="L176" s="6">
        <f t="shared" si="12"/>
        <v>0</v>
      </c>
      <c r="M176" s="6">
        <f t="shared" si="13"/>
        <v>0</v>
      </c>
      <c r="N176" s="6">
        <f t="shared" si="14"/>
        <v>13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13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</row>
    <row r="177" spans="1:34" ht="15">
      <c r="A177" s="22"/>
      <c r="B177" s="44" t="s">
        <v>118</v>
      </c>
      <c r="C177" s="29"/>
      <c r="D177" s="5" t="s">
        <v>174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f t="shared" si="10"/>
        <v>0</v>
      </c>
      <c r="K177" s="6">
        <f t="shared" si="11"/>
        <v>0</v>
      </c>
      <c r="L177" s="6">
        <f t="shared" si="12"/>
        <v>0</v>
      </c>
      <c r="M177" s="6">
        <f t="shared" si="13"/>
        <v>0</v>
      </c>
      <c r="N177" s="6">
        <f t="shared" si="14"/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</row>
    <row r="178" spans="1:34" ht="45">
      <c r="A178" s="22"/>
      <c r="B178" s="45" t="s">
        <v>342</v>
      </c>
      <c r="C178" s="29" t="s">
        <v>248</v>
      </c>
      <c r="D178" s="5" t="s">
        <v>174</v>
      </c>
      <c r="E178" s="6">
        <v>0</v>
      </c>
      <c r="F178" s="6">
        <v>0</v>
      </c>
      <c r="G178" s="6">
        <v>0</v>
      </c>
      <c r="H178" s="6">
        <v>0</v>
      </c>
      <c r="I178" s="6">
        <v>12</v>
      </c>
      <c r="J178" s="6">
        <f t="shared" si="10"/>
        <v>0</v>
      </c>
      <c r="K178" s="6">
        <f t="shared" si="11"/>
        <v>0</v>
      </c>
      <c r="L178" s="6">
        <f t="shared" si="12"/>
        <v>0</v>
      </c>
      <c r="M178" s="6">
        <f t="shared" si="13"/>
        <v>0</v>
      </c>
      <c r="N178" s="6">
        <f t="shared" si="14"/>
        <v>12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12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</row>
    <row r="179" spans="1:34" ht="38.25">
      <c r="A179" s="25" t="s">
        <v>185</v>
      </c>
      <c r="B179" s="63" t="s">
        <v>123</v>
      </c>
      <c r="C179" s="28" t="s">
        <v>249</v>
      </c>
      <c r="D179" s="5" t="s">
        <v>174</v>
      </c>
      <c r="E179" s="6">
        <v>0</v>
      </c>
      <c r="F179" s="6">
        <v>0</v>
      </c>
      <c r="G179" s="6">
        <v>0</v>
      </c>
      <c r="H179" s="6">
        <v>0</v>
      </c>
      <c r="I179" s="6">
        <v>21</v>
      </c>
      <c r="J179" s="6">
        <f t="shared" si="10"/>
        <v>0</v>
      </c>
      <c r="K179" s="6">
        <f t="shared" si="11"/>
        <v>0</v>
      </c>
      <c r="L179" s="6">
        <f t="shared" si="12"/>
        <v>0</v>
      </c>
      <c r="M179" s="6">
        <f t="shared" si="13"/>
        <v>0</v>
      </c>
      <c r="N179" s="6">
        <f t="shared" si="14"/>
        <v>21</v>
      </c>
      <c r="O179" s="6">
        <v>0</v>
      </c>
      <c r="P179" s="6">
        <v>0</v>
      </c>
      <c r="Q179" s="6">
        <v>0</v>
      </c>
      <c r="R179" s="6">
        <v>0</v>
      </c>
      <c r="S179" s="6">
        <f>SUM(S182:S194)</f>
        <v>8</v>
      </c>
      <c r="T179" s="6">
        <v>0</v>
      </c>
      <c r="U179" s="6">
        <v>0</v>
      </c>
      <c r="V179" s="6">
        <v>0</v>
      </c>
      <c r="W179" s="6">
        <v>0</v>
      </c>
      <c r="X179" s="6">
        <v>13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</row>
    <row r="180" spans="1:34" ht="13.5">
      <c r="A180" s="22"/>
      <c r="B180" s="13" t="s">
        <v>197</v>
      </c>
      <c r="C180" s="29"/>
      <c r="D180" s="5" t="s">
        <v>174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f t="shared" si="10"/>
        <v>0</v>
      </c>
      <c r="K180" s="6">
        <f t="shared" si="11"/>
        <v>0</v>
      </c>
      <c r="L180" s="6">
        <f t="shared" si="12"/>
        <v>0</v>
      </c>
      <c r="M180" s="6">
        <f t="shared" si="13"/>
        <v>0</v>
      </c>
      <c r="N180" s="6">
        <f t="shared" si="14"/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</row>
    <row r="181" spans="1:34" ht="13.5">
      <c r="A181" s="22"/>
      <c r="B181" s="13" t="s">
        <v>129</v>
      </c>
      <c r="C181" s="29"/>
      <c r="D181" s="5" t="s">
        <v>174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f t="shared" si="10"/>
        <v>0</v>
      </c>
      <c r="K181" s="6">
        <f t="shared" si="11"/>
        <v>0</v>
      </c>
      <c r="L181" s="6">
        <f t="shared" si="12"/>
        <v>0</v>
      </c>
      <c r="M181" s="6">
        <f t="shared" si="13"/>
        <v>0</v>
      </c>
      <c r="N181" s="6">
        <f t="shared" si="14"/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</row>
    <row r="182" spans="1:34" ht="45">
      <c r="A182" s="22"/>
      <c r="B182" s="46" t="s">
        <v>422</v>
      </c>
      <c r="C182" s="29" t="s">
        <v>249</v>
      </c>
      <c r="D182" s="5" t="s">
        <v>174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f t="shared" si="10"/>
        <v>0</v>
      </c>
      <c r="K182" s="6">
        <f t="shared" si="11"/>
        <v>0</v>
      </c>
      <c r="L182" s="6">
        <f t="shared" si="12"/>
        <v>0</v>
      </c>
      <c r="M182" s="6">
        <f t="shared" si="13"/>
        <v>0</v>
      </c>
      <c r="N182" s="6">
        <f t="shared" si="14"/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</row>
    <row r="183" spans="1:34" ht="30">
      <c r="A183" s="22"/>
      <c r="B183" s="47" t="s">
        <v>343</v>
      </c>
      <c r="C183" s="29" t="s">
        <v>249</v>
      </c>
      <c r="D183" s="5" t="s">
        <v>174</v>
      </c>
      <c r="E183" s="6">
        <v>0</v>
      </c>
      <c r="F183" s="6">
        <v>0</v>
      </c>
      <c r="G183" s="6">
        <v>0</v>
      </c>
      <c r="H183" s="6">
        <v>0</v>
      </c>
      <c r="I183" s="6">
        <v>3</v>
      </c>
      <c r="J183" s="6">
        <f t="shared" si="10"/>
        <v>0</v>
      </c>
      <c r="K183" s="6">
        <f t="shared" si="11"/>
        <v>0</v>
      </c>
      <c r="L183" s="6">
        <f t="shared" si="12"/>
        <v>0</v>
      </c>
      <c r="M183" s="6">
        <f t="shared" si="13"/>
        <v>0</v>
      </c>
      <c r="N183" s="6">
        <f t="shared" si="14"/>
        <v>3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3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</row>
    <row r="184" spans="1:34" ht="45">
      <c r="A184" s="22"/>
      <c r="B184" s="47" t="s">
        <v>423</v>
      </c>
      <c r="C184" s="29" t="s">
        <v>249</v>
      </c>
      <c r="D184" s="5" t="s">
        <v>174</v>
      </c>
      <c r="E184" s="6">
        <v>0</v>
      </c>
      <c r="F184" s="6">
        <v>0</v>
      </c>
      <c r="G184" s="6">
        <v>0</v>
      </c>
      <c r="H184" s="6">
        <v>0</v>
      </c>
      <c r="I184" s="6">
        <v>8</v>
      </c>
      <c r="J184" s="6">
        <f t="shared" si="10"/>
        <v>0</v>
      </c>
      <c r="K184" s="6">
        <f t="shared" si="11"/>
        <v>0</v>
      </c>
      <c r="L184" s="6">
        <f t="shared" si="12"/>
        <v>0</v>
      </c>
      <c r="M184" s="6">
        <f t="shared" si="13"/>
        <v>0</v>
      </c>
      <c r="N184" s="6">
        <f t="shared" si="14"/>
        <v>8</v>
      </c>
      <c r="O184" s="6">
        <v>0</v>
      </c>
      <c r="P184" s="6">
        <v>0</v>
      </c>
      <c r="Q184" s="6">
        <v>0</v>
      </c>
      <c r="R184" s="6">
        <v>0</v>
      </c>
      <c r="S184" s="6">
        <v>4</v>
      </c>
      <c r="T184" s="6">
        <v>0</v>
      </c>
      <c r="U184" s="6">
        <v>0</v>
      </c>
      <c r="V184" s="6">
        <v>0</v>
      </c>
      <c r="W184" s="6">
        <v>0</v>
      </c>
      <c r="X184" s="6">
        <v>4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</row>
    <row r="185" spans="1:34" ht="44.25">
      <c r="A185" s="22"/>
      <c r="B185" s="47" t="s">
        <v>424</v>
      </c>
      <c r="C185" s="29" t="s">
        <v>249</v>
      </c>
      <c r="D185" s="5" t="s">
        <v>174</v>
      </c>
      <c r="E185" s="6">
        <v>0</v>
      </c>
      <c r="F185" s="6">
        <v>0</v>
      </c>
      <c r="G185" s="6">
        <v>0</v>
      </c>
      <c r="H185" s="6">
        <v>0</v>
      </c>
      <c r="I185" s="6">
        <v>1</v>
      </c>
      <c r="J185" s="6">
        <f t="shared" si="10"/>
        <v>0</v>
      </c>
      <c r="K185" s="6">
        <f t="shared" si="11"/>
        <v>0</v>
      </c>
      <c r="L185" s="6">
        <f t="shared" si="12"/>
        <v>0</v>
      </c>
      <c r="M185" s="6">
        <f t="shared" si="13"/>
        <v>0</v>
      </c>
      <c r="N185" s="6">
        <f t="shared" si="14"/>
        <v>1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1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</row>
    <row r="186" spans="1:34" ht="45">
      <c r="A186" s="22"/>
      <c r="B186" s="47" t="s">
        <v>425</v>
      </c>
      <c r="C186" s="29" t="s">
        <v>249</v>
      </c>
      <c r="D186" s="5" t="s">
        <v>174</v>
      </c>
      <c r="E186" s="6">
        <v>0</v>
      </c>
      <c r="F186" s="6">
        <v>0</v>
      </c>
      <c r="G186" s="6">
        <v>0</v>
      </c>
      <c r="H186" s="6">
        <v>0</v>
      </c>
      <c r="I186" s="6">
        <v>1</v>
      </c>
      <c r="J186" s="6">
        <f t="shared" si="10"/>
        <v>0</v>
      </c>
      <c r="K186" s="6">
        <f t="shared" si="11"/>
        <v>0</v>
      </c>
      <c r="L186" s="6">
        <f t="shared" si="12"/>
        <v>0</v>
      </c>
      <c r="M186" s="6">
        <f t="shared" si="13"/>
        <v>0</v>
      </c>
      <c r="N186" s="6">
        <f t="shared" si="14"/>
        <v>1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1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</row>
    <row r="187" spans="1:34" ht="45">
      <c r="A187" s="22"/>
      <c r="B187" s="47" t="s">
        <v>426</v>
      </c>
      <c r="C187" s="29" t="s">
        <v>249</v>
      </c>
      <c r="D187" s="5" t="s">
        <v>174</v>
      </c>
      <c r="E187" s="6">
        <v>0</v>
      </c>
      <c r="F187" s="6">
        <v>0</v>
      </c>
      <c r="G187" s="6">
        <v>0</v>
      </c>
      <c r="H187" s="6">
        <v>0</v>
      </c>
      <c r="I187" s="6">
        <v>1</v>
      </c>
      <c r="J187" s="6">
        <f t="shared" si="10"/>
        <v>0</v>
      </c>
      <c r="K187" s="6">
        <f t="shared" si="11"/>
        <v>0</v>
      </c>
      <c r="L187" s="6">
        <f t="shared" si="12"/>
        <v>0</v>
      </c>
      <c r="M187" s="6">
        <f t="shared" si="13"/>
        <v>0</v>
      </c>
      <c r="N187" s="6">
        <f t="shared" si="14"/>
        <v>1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1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</row>
    <row r="188" spans="1:34" ht="45">
      <c r="A188" s="22"/>
      <c r="B188" s="47" t="s">
        <v>427</v>
      </c>
      <c r="C188" s="29" t="s">
        <v>249</v>
      </c>
      <c r="D188" s="5" t="s">
        <v>174</v>
      </c>
      <c r="E188" s="6">
        <v>0</v>
      </c>
      <c r="F188" s="6">
        <v>0</v>
      </c>
      <c r="G188" s="6">
        <v>0</v>
      </c>
      <c r="H188" s="6">
        <v>0</v>
      </c>
      <c r="I188" s="6">
        <v>1</v>
      </c>
      <c r="J188" s="6">
        <f t="shared" si="10"/>
        <v>0</v>
      </c>
      <c r="K188" s="6">
        <f t="shared" si="11"/>
        <v>0</v>
      </c>
      <c r="L188" s="6">
        <f t="shared" si="12"/>
        <v>0</v>
      </c>
      <c r="M188" s="6">
        <f t="shared" si="13"/>
        <v>0</v>
      </c>
      <c r="N188" s="6">
        <f t="shared" si="14"/>
        <v>1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1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</row>
    <row r="189" spans="1:34" ht="45">
      <c r="A189" s="22"/>
      <c r="B189" s="46" t="s">
        <v>428</v>
      </c>
      <c r="C189" s="29" t="s">
        <v>249</v>
      </c>
      <c r="D189" s="5" t="s">
        <v>174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f t="shared" si="10"/>
        <v>0</v>
      </c>
      <c r="K189" s="6">
        <f t="shared" si="11"/>
        <v>0</v>
      </c>
      <c r="L189" s="6">
        <f t="shared" si="12"/>
        <v>0</v>
      </c>
      <c r="M189" s="6">
        <f t="shared" si="13"/>
        <v>0</v>
      </c>
      <c r="N189" s="6">
        <f t="shared" si="14"/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</row>
    <row r="190" spans="1:34" ht="45">
      <c r="A190" s="22"/>
      <c r="B190" s="46" t="s">
        <v>429</v>
      </c>
      <c r="C190" s="29" t="s">
        <v>249</v>
      </c>
      <c r="D190" s="5" t="s">
        <v>174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f t="shared" si="10"/>
        <v>0</v>
      </c>
      <c r="K190" s="6">
        <f t="shared" si="11"/>
        <v>0</v>
      </c>
      <c r="L190" s="6">
        <f t="shared" si="12"/>
        <v>0</v>
      </c>
      <c r="M190" s="6">
        <f t="shared" si="13"/>
        <v>0</v>
      </c>
      <c r="N190" s="6">
        <f t="shared" si="14"/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</row>
    <row r="191" spans="1:34" ht="45">
      <c r="A191" s="22"/>
      <c r="B191" s="46" t="s">
        <v>430</v>
      </c>
      <c r="C191" s="29" t="s">
        <v>249</v>
      </c>
      <c r="D191" s="5" t="s">
        <v>174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f t="shared" si="10"/>
        <v>0</v>
      </c>
      <c r="K191" s="6">
        <f t="shared" si="11"/>
        <v>0</v>
      </c>
      <c r="L191" s="6">
        <f t="shared" si="12"/>
        <v>0</v>
      </c>
      <c r="M191" s="6">
        <f t="shared" si="13"/>
        <v>0</v>
      </c>
      <c r="N191" s="6">
        <f t="shared" si="14"/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</row>
    <row r="192" spans="1:34" ht="15">
      <c r="A192" s="22"/>
      <c r="B192" s="37" t="s">
        <v>118</v>
      </c>
      <c r="C192" s="29"/>
      <c r="D192" s="5" t="s">
        <v>174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f t="shared" si="10"/>
        <v>0</v>
      </c>
      <c r="K192" s="6">
        <f t="shared" si="11"/>
        <v>0</v>
      </c>
      <c r="L192" s="6">
        <f t="shared" si="12"/>
        <v>0</v>
      </c>
      <c r="M192" s="6">
        <f t="shared" si="13"/>
        <v>0</v>
      </c>
      <c r="N192" s="6">
        <f t="shared" si="14"/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</row>
    <row r="193" spans="1:34" ht="60">
      <c r="A193" s="22"/>
      <c r="B193" s="38" t="s">
        <v>201</v>
      </c>
      <c r="C193" s="29" t="s">
        <v>249</v>
      </c>
      <c r="D193" s="5" t="s">
        <v>174</v>
      </c>
      <c r="E193" s="6">
        <v>0</v>
      </c>
      <c r="F193" s="6">
        <v>0</v>
      </c>
      <c r="G193" s="6">
        <v>0</v>
      </c>
      <c r="H193" s="6">
        <v>0</v>
      </c>
      <c r="I193" s="6">
        <v>4</v>
      </c>
      <c r="J193" s="6">
        <f t="shared" si="10"/>
        <v>0</v>
      </c>
      <c r="K193" s="6">
        <f t="shared" si="11"/>
        <v>0</v>
      </c>
      <c r="L193" s="6">
        <f t="shared" si="12"/>
        <v>0</v>
      </c>
      <c r="M193" s="6">
        <f t="shared" si="13"/>
        <v>0</v>
      </c>
      <c r="N193" s="6">
        <f t="shared" si="14"/>
        <v>4</v>
      </c>
      <c r="O193" s="6">
        <v>0</v>
      </c>
      <c r="P193" s="6">
        <v>0</v>
      </c>
      <c r="Q193" s="6">
        <v>0</v>
      </c>
      <c r="R193" s="6">
        <v>0</v>
      </c>
      <c r="S193" s="6">
        <v>4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</row>
    <row r="194" spans="1:34" ht="45">
      <c r="A194" s="22"/>
      <c r="B194" s="38" t="s">
        <v>202</v>
      </c>
      <c r="C194" s="29" t="s">
        <v>249</v>
      </c>
      <c r="D194" s="5" t="s">
        <v>174</v>
      </c>
      <c r="E194" s="6">
        <v>0</v>
      </c>
      <c r="F194" s="6">
        <v>0</v>
      </c>
      <c r="G194" s="6">
        <v>0</v>
      </c>
      <c r="H194" s="6">
        <v>0</v>
      </c>
      <c r="I194" s="6">
        <v>1</v>
      </c>
      <c r="J194" s="6">
        <f t="shared" si="10"/>
        <v>0</v>
      </c>
      <c r="K194" s="6">
        <f t="shared" si="11"/>
        <v>0</v>
      </c>
      <c r="L194" s="6">
        <f t="shared" si="12"/>
        <v>0</v>
      </c>
      <c r="M194" s="6">
        <f t="shared" si="13"/>
        <v>0</v>
      </c>
      <c r="N194" s="6">
        <f t="shared" si="14"/>
        <v>1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</row>
    <row r="195" spans="1:34" ht="15">
      <c r="A195" s="22"/>
      <c r="B195" s="48" t="s">
        <v>173</v>
      </c>
      <c r="C195" s="29"/>
      <c r="D195" s="5" t="s">
        <v>174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f t="shared" si="10"/>
        <v>0</v>
      </c>
      <c r="K195" s="6">
        <f t="shared" si="11"/>
        <v>0</v>
      </c>
      <c r="L195" s="6">
        <f t="shared" si="12"/>
        <v>0</v>
      </c>
      <c r="M195" s="6">
        <f t="shared" si="13"/>
        <v>0</v>
      </c>
      <c r="N195" s="6">
        <f t="shared" si="14"/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</row>
    <row r="196" spans="1:34" ht="30">
      <c r="A196" s="22"/>
      <c r="B196" s="46" t="s">
        <v>262</v>
      </c>
      <c r="C196" s="29" t="s">
        <v>249</v>
      </c>
      <c r="D196" s="5" t="s">
        <v>174</v>
      </c>
      <c r="E196" s="6">
        <v>0</v>
      </c>
      <c r="F196" s="6">
        <v>0</v>
      </c>
      <c r="G196" s="6">
        <v>0</v>
      </c>
      <c r="H196" s="6">
        <v>0</v>
      </c>
      <c r="I196" s="6">
        <v>1</v>
      </c>
      <c r="J196" s="6">
        <f t="shared" si="10"/>
        <v>0</v>
      </c>
      <c r="K196" s="6">
        <f t="shared" si="11"/>
        <v>0</v>
      </c>
      <c r="L196" s="6">
        <f t="shared" si="12"/>
        <v>0</v>
      </c>
      <c r="M196" s="6">
        <f t="shared" si="13"/>
        <v>0</v>
      </c>
      <c r="N196" s="6">
        <f t="shared" si="14"/>
        <v>1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1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</row>
    <row r="197" spans="1:34" ht="38.25">
      <c r="A197" s="25" t="s">
        <v>124</v>
      </c>
      <c r="B197" s="16" t="s">
        <v>125</v>
      </c>
      <c r="C197" s="30" t="s">
        <v>60</v>
      </c>
      <c r="D197" s="5" t="s">
        <v>174</v>
      </c>
      <c r="E197" s="6">
        <v>0</v>
      </c>
      <c r="F197" s="6">
        <v>0</v>
      </c>
      <c r="G197" s="6">
        <v>56.197</v>
      </c>
      <c r="H197" s="6">
        <v>0</v>
      </c>
      <c r="I197" s="6">
        <v>7</v>
      </c>
      <c r="J197" s="6">
        <f t="shared" si="10"/>
        <v>0</v>
      </c>
      <c r="K197" s="6">
        <f t="shared" si="11"/>
        <v>0</v>
      </c>
      <c r="L197" s="6">
        <f t="shared" si="12"/>
        <v>56.388000000000005</v>
      </c>
      <c r="M197" s="6">
        <f t="shared" si="13"/>
        <v>0</v>
      </c>
      <c r="N197" s="6">
        <f t="shared" si="14"/>
        <v>7</v>
      </c>
      <c r="O197" s="6">
        <v>0</v>
      </c>
      <c r="P197" s="6">
        <v>0</v>
      </c>
      <c r="Q197" s="6">
        <v>11.622000000000002</v>
      </c>
      <c r="R197" s="6">
        <v>0</v>
      </c>
      <c r="S197" s="6">
        <f>S198+S314</f>
        <v>0</v>
      </c>
      <c r="T197" s="6">
        <v>0</v>
      </c>
      <c r="U197" s="6">
        <v>0</v>
      </c>
      <c r="V197" s="6">
        <v>27.135</v>
      </c>
      <c r="W197" s="6">
        <v>0</v>
      </c>
      <c r="X197" s="6">
        <v>0</v>
      </c>
      <c r="Y197" s="6">
        <v>0</v>
      </c>
      <c r="Z197" s="6">
        <v>0</v>
      </c>
      <c r="AA197" s="6">
        <v>15.488</v>
      </c>
      <c r="AB197" s="6">
        <v>0</v>
      </c>
      <c r="AC197" s="6">
        <v>0</v>
      </c>
      <c r="AD197" s="6">
        <v>0</v>
      </c>
      <c r="AE197" s="6">
        <v>0</v>
      </c>
      <c r="AF197" s="6">
        <v>2.143</v>
      </c>
      <c r="AG197" s="6">
        <v>0</v>
      </c>
      <c r="AH197" s="6">
        <v>7</v>
      </c>
    </row>
    <row r="198" spans="1:34" ht="25.5">
      <c r="A198" s="25" t="s">
        <v>126</v>
      </c>
      <c r="B198" s="16" t="s">
        <v>127</v>
      </c>
      <c r="C198" s="30" t="s">
        <v>60</v>
      </c>
      <c r="D198" s="5" t="s">
        <v>174</v>
      </c>
      <c r="E198" s="6">
        <v>0</v>
      </c>
      <c r="F198" s="6">
        <v>0</v>
      </c>
      <c r="G198" s="6">
        <v>56.197</v>
      </c>
      <c r="H198" s="6">
        <v>0</v>
      </c>
      <c r="I198" s="6">
        <v>0</v>
      </c>
      <c r="J198" s="6">
        <f t="shared" si="10"/>
        <v>0</v>
      </c>
      <c r="K198" s="6">
        <f t="shared" si="11"/>
        <v>0</v>
      </c>
      <c r="L198" s="6">
        <f t="shared" si="12"/>
        <v>56.388000000000005</v>
      </c>
      <c r="M198" s="6">
        <f t="shared" si="13"/>
        <v>0</v>
      </c>
      <c r="N198" s="6">
        <f t="shared" si="14"/>
        <v>0</v>
      </c>
      <c r="O198" s="6">
        <v>0</v>
      </c>
      <c r="P198" s="6">
        <v>0</v>
      </c>
      <c r="Q198" s="6">
        <v>11.622000000000002</v>
      </c>
      <c r="R198" s="6">
        <v>0</v>
      </c>
      <c r="S198" s="6">
        <f>S199+S277</f>
        <v>0</v>
      </c>
      <c r="T198" s="6">
        <v>0</v>
      </c>
      <c r="U198" s="6">
        <v>0</v>
      </c>
      <c r="V198" s="6">
        <v>27.135</v>
      </c>
      <c r="W198" s="6">
        <v>0</v>
      </c>
      <c r="X198" s="6">
        <v>0</v>
      </c>
      <c r="Y198" s="6">
        <v>0</v>
      </c>
      <c r="Z198" s="6">
        <v>0</v>
      </c>
      <c r="AA198" s="6">
        <v>15.488</v>
      </c>
      <c r="AB198" s="6">
        <v>0</v>
      </c>
      <c r="AC198" s="6">
        <v>0</v>
      </c>
      <c r="AD198" s="6">
        <v>0</v>
      </c>
      <c r="AE198" s="6">
        <v>0</v>
      </c>
      <c r="AF198" s="6">
        <v>2.143</v>
      </c>
      <c r="AG198" s="6">
        <v>0</v>
      </c>
      <c r="AH198" s="6">
        <v>0</v>
      </c>
    </row>
    <row r="199" spans="1:34" ht="25.5">
      <c r="A199" s="25" t="s">
        <v>186</v>
      </c>
      <c r="B199" s="63" t="s">
        <v>128</v>
      </c>
      <c r="C199" s="28" t="s">
        <v>250</v>
      </c>
      <c r="D199" s="5" t="s">
        <v>174</v>
      </c>
      <c r="E199" s="6">
        <v>0</v>
      </c>
      <c r="F199" s="6">
        <v>0</v>
      </c>
      <c r="G199" s="6">
        <v>47.45300000000001</v>
      </c>
      <c r="H199" s="6">
        <v>0</v>
      </c>
      <c r="I199" s="6">
        <v>0</v>
      </c>
      <c r="J199" s="6">
        <f t="shared" si="10"/>
        <v>0</v>
      </c>
      <c r="K199" s="6">
        <f t="shared" si="11"/>
        <v>0</v>
      </c>
      <c r="L199" s="6">
        <f t="shared" si="12"/>
        <v>47.541</v>
      </c>
      <c r="M199" s="6">
        <f t="shared" si="13"/>
        <v>0</v>
      </c>
      <c r="N199" s="6">
        <f t="shared" si="14"/>
        <v>0</v>
      </c>
      <c r="O199" s="6">
        <v>0</v>
      </c>
      <c r="P199" s="6">
        <v>0</v>
      </c>
      <c r="Q199" s="6">
        <v>11.387000000000002</v>
      </c>
      <c r="R199" s="6">
        <v>0</v>
      </c>
      <c r="S199" s="6">
        <f>SUM(S202:S276)</f>
        <v>0</v>
      </c>
      <c r="T199" s="6">
        <v>0</v>
      </c>
      <c r="U199" s="6">
        <v>0</v>
      </c>
      <c r="V199" s="6">
        <v>24.448</v>
      </c>
      <c r="W199" s="6">
        <v>0</v>
      </c>
      <c r="X199" s="6">
        <v>0</v>
      </c>
      <c r="Y199" s="6">
        <v>0</v>
      </c>
      <c r="Z199" s="6">
        <v>0</v>
      </c>
      <c r="AA199" s="6">
        <v>11.706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</row>
    <row r="200" spans="1:34" ht="13.5">
      <c r="A200" s="22"/>
      <c r="B200" s="13" t="s">
        <v>197</v>
      </c>
      <c r="C200" s="31"/>
      <c r="D200" s="5" t="s">
        <v>174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f t="shared" si="10"/>
        <v>0</v>
      </c>
      <c r="K200" s="6">
        <f t="shared" si="11"/>
        <v>0</v>
      </c>
      <c r="L200" s="6">
        <f t="shared" si="12"/>
        <v>0</v>
      </c>
      <c r="M200" s="6">
        <f t="shared" si="13"/>
        <v>0</v>
      </c>
      <c r="N200" s="6">
        <f t="shared" si="14"/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</row>
    <row r="201" spans="1:34" ht="13.5">
      <c r="A201" s="22"/>
      <c r="B201" s="13" t="s">
        <v>198</v>
      </c>
      <c r="C201" s="29"/>
      <c r="D201" s="5" t="s">
        <v>174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f t="shared" si="10"/>
        <v>0</v>
      </c>
      <c r="K201" s="6">
        <f t="shared" si="11"/>
        <v>0</v>
      </c>
      <c r="L201" s="6">
        <f t="shared" si="12"/>
        <v>0</v>
      </c>
      <c r="M201" s="6">
        <f t="shared" si="13"/>
        <v>0</v>
      </c>
      <c r="N201" s="6">
        <f t="shared" si="14"/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</row>
    <row r="202" spans="1:34" ht="30">
      <c r="A202" s="22"/>
      <c r="B202" s="35" t="s">
        <v>431</v>
      </c>
      <c r="C202" s="29" t="s">
        <v>250</v>
      </c>
      <c r="D202" s="5" t="s">
        <v>174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f t="shared" si="10"/>
        <v>0</v>
      </c>
      <c r="K202" s="6">
        <f t="shared" si="11"/>
        <v>0</v>
      </c>
      <c r="L202" s="6">
        <f t="shared" si="12"/>
        <v>0</v>
      </c>
      <c r="M202" s="6">
        <f t="shared" si="13"/>
        <v>0</v>
      </c>
      <c r="N202" s="6">
        <f t="shared" si="14"/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</row>
    <row r="203" spans="1:34" ht="44.25">
      <c r="A203" s="22"/>
      <c r="B203" s="35" t="s">
        <v>432</v>
      </c>
      <c r="C203" s="29" t="s">
        <v>250</v>
      </c>
      <c r="D203" s="5" t="s">
        <v>174</v>
      </c>
      <c r="E203" s="6">
        <v>0</v>
      </c>
      <c r="F203" s="6">
        <v>0</v>
      </c>
      <c r="G203" s="6">
        <v>0.896</v>
      </c>
      <c r="H203" s="6">
        <v>0</v>
      </c>
      <c r="I203" s="6">
        <v>0</v>
      </c>
      <c r="J203" s="6">
        <f t="shared" si="10"/>
        <v>0</v>
      </c>
      <c r="K203" s="6">
        <f t="shared" si="11"/>
        <v>0</v>
      </c>
      <c r="L203" s="6">
        <f t="shared" si="12"/>
        <v>0.896</v>
      </c>
      <c r="M203" s="6">
        <f t="shared" si="13"/>
        <v>0</v>
      </c>
      <c r="N203" s="6">
        <f t="shared" si="14"/>
        <v>0</v>
      </c>
      <c r="O203" s="6">
        <v>0</v>
      </c>
      <c r="P203" s="6">
        <v>0</v>
      </c>
      <c r="Q203" s="6">
        <v>0.896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</row>
    <row r="204" spans="1:34" ht="30">
      <c r="A204" s="22"/>
      <c r="B204" s="35" t="s">
        <v>433</v>
      </c>
      <c r="C204" s="29" t="s">
        <v>250</v>
      </c>
      <c r="D204" s="5" t="s">
        <v>174</v>
      </c>
      <c r="E204" s="6">
        <v>0</v>
      </c>
      <c r="F204" s="6">
        <v>0</v>
      </c>
      <c r="G204" s="6">
        <v>0.91</v>
      </c>
      <c r="H204" s="6">
        <v>0</v>
      </c>
      <c r="I204" s="6">
        <v>0</v>
      </c>
      <c r="J204" s="6">
        <f t="shared" si="10"/>
        <v>0</v>
      </c>
      <c r="K204" s="6">
        <f t="shared" si="11"/>
        <v>0</v>
      </c>
      <c r="L204" s="6">
        <f t="shared" si="12"/>
        <v>0.91</v>
      </c>
      <c r="M204" s="6">
        <f t="shared" si="13"/>
        <v>0</v>
      </c>
      <c r="N204" s="6">
        <f t="shared" si="14"/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0.91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</row>
    <row r="205" spans="1:34" ht="30">
      <c r="A205" s="22"/>
      <c r="B205" s="35" t="s">
        <v>434</v>
      </c>
      <c r="C205" s="29" t="s">
        <v>250</v>
      </c>
      <c r="D205" s="5" t="s">
        <v>174</v>
      </c>
      <c r="E205" s="6">
        <v>0</v>
      </c>
      <c r="F205" s="6">
        <v>0</v>
      </c>
      <c r="G205" s="6">
        <v>0.88</v>
      </c>
      <c r="H205" s="6">
        <v>0</v>
      </c>
      <c r="I205" s="6">
        <v>0</v>
      </c>
      <c r="J205" s="6">
        <f t="shared" si="10"/>
        <v>0</v>
      </c>
      <c r="K205" s="6">
        <f t="shared" si="11"/>
        <v>0</v>
      </c>
      <c r="L205" s="6">
        <f t="shared" si="12"/>
        <v>0.88</v>
      </c>
      <c r="M205" s="6">
        <f t="shared" si="13"/>
        <v>0</v>
      </c>
      <c r="N205" s="6">
        <f t="shared" si="14"/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0.88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</row>
    <row r="206" spans="1:34" ht="30">
      <c r="A206" s="22"/>
      <c r="B206" s="35" t="s">
        <v>435</v>
      </c>
      <c r="C206" s="29" t="s">
        <v>250</v>
      </c>
      <c r="D206" s="5" t="s">
        <v>174</v>
      </c>
      <c r="E206" s="6">
        <v>0</v>
      </c>
      <c r="F206" s="6">
        <v>0</v>
      </c>
      <c r="G206" s="6">
        <v>0.631</v>
      </c>
      <c r="H206" s="6">
        <v>0</v>
      </c>
      <c r="I206" s="6">
        <v>0</v>
      </c>
      <c r="J206" s="6">
        <f t="shared" si="10"/>
        <v>0</v>
      </c>
      <c r="K206" s="6">
        <f t="shared" si="11"/>
        <v>0</v>
      </c>
      <c r="L206" s="6">
        <f t="shared" si="12"/>
        <v>0.631</v>
      </c>
      <c r="M206" s="6">
        <f t="shared" si="13"/>
        <v>0</v>
      </c>
      <c r="N206" s="6">
        <f t="shared" si="14"/>
        <v>0</v>
      </c>
      <c r="O206" s="6">
        <v>0</v>
      </c>
      <c r="P206" s="6">
        <v>0</v>
      </c>
      <c r="Q206" s="6">
        <v>0.631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</row>
    <row r="207" spans="1:34" ht="74.25">
      <c r="A207" s="22"/>
      <c r="B207" s="35" t="s">
        <v>436</v>
      </c>
      <c r="C207" s="29" t="s">
        <v>250</v>
      </c>
      <c r="D207" s="5" t="s">
        <v>174</v>
      </c>
      <c r="E207" s="6">
        <v>0</v>
      </c>
      <c r="F207" s="6">
        <v>0</v>
      </c>
      <c r="G207" s="6">
        <v>1.996</v>
      </c>
      <c r="H207" s="6">
        <v>0</v>
      </c>
      <c r="I207" s="6">
        <v>0</v>
      </c>
      <c r="J207" s="6">
        <f t="shared" si="10"/>
        <v>0</v>
      </c>
      <c r="K207" s="6">
        <f t="shared" si="11"/>
        <v>0</v>
      </c>
      <c r="L207" s="6">
        <f t="shared" si="12"/>
        <v>1.998</v>
      </c>
      <c r="M207" s="6">
        <f t="shared" si="13"/>
        <v>0</v>
      </c>
      <c r="N207" s="6">
        <f t="shared" si="14"/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1.92</v>
      </c>
      <c r="W207" s="6">
        <v>0</v>
      </c>
      <c r="X207" s="6">
        <v>0</v>
      </c>
      <c r="Y207" s="6">
        <v>0</v>
      </c>
      <c r="Z207" s="6">
        <v>0</v>
      </c>
      <c r="AA207" s="6">
        <v>0.078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</row>
    <row r="208" spans="1:34" ht="30">
      <c r="A208" s="22"/>
      <c r="B208" s="35" t="s">
        <v>437</v>
      </c>
      <c r="C208" s="29" t="s">
        <v>250</v>
      </c>
      <c r="D208" s="5" t="s">
        <v>174</v>
      </c>
      <c r="E208" s="6">
        <v>0</v>
      </c>
      <c r="F208" s="6">
        <v>0</v>
      </c>
      <c r="G208" s="6">
        <v>0.042</v>
      </c>
      <c r="H208" s="6">
        <v>0</v>
      </c>
      <c r="I208" s="6">
        <v>0</v>
      </c>
      <c r="J208" s="6">
        <f t="shared" si="10"/>
        <v>0</v>
      </c>
      <c r="K208" s="6">
        <f t="shared" si="11"/>
        <v>0</v>
      </c>
      <c r="L208" s="6">
        <f t="shared" si="12"/>
        <v>0.042</v>
      </c>
      <c r="M208" s="6">
        <f t="shared" si="13"/>
        <v>0</v>
      </c>
      <c r="N208" s="6">
        <f t="shared" si="14"/>
        <v>0</v>
      </c>
      <c r="O208" s="6">
        <v>0</v>
      </c>
      <c r="P208" s="6">
        <v>0</v>
      </c>
      <c r="Q208" s="6">
        <v>0.042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</row>
    <row r="209" spans="1:34" ht="30">
      <c r="A209" s="22"/>
      <c r="B209" s="35" t="s">
        <v>438</v>
      </c>
      <c r="C209" s="29" t="s">
        <v>250</v>
      </c>
      <c r="D209" s="5" t="s">
        <v>174</v>
      </c>
      <c r="E209" s="6">
        <v>0</v>
      </c>
      <c r="F209" s="6">
        <v>0</v>
      </c>
      <c r="G209" s="6">
        <v>1.601</v>
      </c>
      <c r="H209" s="6">
        <v>0</v>
      </c>
      <c r="I209" s="6">
        <v>0</v>
      </c>
      <c r="J209" s="6">
        <f t="shared" si="10"/>
        <v>0</v>
      </c>
      <c r="K209" s="6">
        <f t="shared" si="11"/>
        <v>0</v>
      </c>
      <c r="L209" s="6">
        <f t="shared" si="12"/>
        <v>1.601</v>
      </c>
      <c r="M209" s="6">
        <f t="shared" si="13"/>
        <v>0</v>
      </c>
      <c r="N209" s="6">
        <f t="shared" si="14"/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1.601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</row>
    <row r="210" spans="1:34" ht="15">
      <c r="A210" s="22"/>
      <c r="B210" s="37" t="s">
        <v>177</v>
      </c>
      <c r="C210" s="29"/>
      <c r="D210" s="5" t="s">
        <v>174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f t="shared" si="10"/>
        <v>0</v>
      </c>
      <c r="K210" s="6">
        <f t="shared" si="11"/>
        <v>0</v>
      </c>
      <c r="L210" s="6">
        <f t="shared" si="12"/>
        <v>0</v>
      </c>
      <c r="M210" s="6">
        <f t="shared" si="13"/>
        <v>0</v>
      </c>
      <c r="N210" s="6">
        <f t="shared" si="14"/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</row>
    <row r="211" spans="1:34" ht="45">
      <c r="A211" s="22"/>
      <c r="B211" s="49" t="s">
        <v>344</v>
      </c>
      <c r="C211" s="29" t="s">
        <v>250</v>
      </c>
      <c r="D211" s="5" t="s">
        <v>174</v>
      </c>
      <c r="E211" s="6">
        <v>0</v>
      </c>
      <c r="F211" s="6">
        <v>0</v>
      </c>
      <c r="G211" s="6">
        <v>0.702</v>
      </c>
      <c r="H211" s="6">
        <v>0</v>
      </c>
      <c r="I211" s="6">
        <v>0</v>
      </c>
      <c r="J211" s="6">
        <f t="shared" si="10"/>
        <v>0</v>
      </c>
      <c r="K211" s="6">
        <f t="shared" si="11"/>
        <v>0</v>
      </c>
      <c r="L211" s="6">
        <f t="shared" si="12"/>
        <v>0.702</v>
      </c>
      <c r="M211" s="6">
        <f t="shared" si="13"/>
        <v>0</v>
      </c>
      <c r="N211" s="6">
        <f t="shared" si="14"/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0.702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</row>
    <row r="212" spans="1:34" ht="59.25">
      <c r="A212" s="22"/>
      <c r="B212" s="35" t="s">
        <v>439</v>
      </c>
      <c r="C212" s="29" t="s">
        <v>250</v>
      </c>
      <c r="D212" s="5" t="s">
        <v>174</v>
      </c>
      <c r="E212" s="6">
        <v>0</v>
      </c>
      <c r="F212" s="6">
        <v>0</v>
      </c>
      <c r="G212" s="6">
        <v>0.815</v>
      </c>
      <c r="H212" s="6">
        <v>0</v>
      </c>
      <c r="I212" s="6">
        <v>0</v>
      </c>
      <c r="J212" s="6">
        <f aca="true" t="shared" si="15" ref="J212:J275">O212+T212+Y212+AD212</f>
        <v>0</v>
      </c>
      <c r="K212" s="6">
        <f aca="true" t="shared" si="16" ref="K212:K275">P212+U212+Z212+AE212</f>
        <v>0</v>
      </c>
      <c r="L212" s="6">
        <f aca="true" t="shared" si="17" ref="L212:L275">Q212+V212+AA212+AF212</f>
        <v>0.815</v>
      </c>
      <c r="M212" s="6">
        <f aca="true" t="shared" si="18" ref="M212:M275">R212+W212+AB212+AG212</f>
        <v>0</v>
      </c>
      <c r="N212" s="6">
        <f aca="true" t="shared" si="19" ref="N212:N275">S212+X212+AC212+AH212</f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0.815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</row>
    <row r="213" spans="1:34" ht="30">
      <c r="A213" s="22"/>
      <c r="B213" s="35" t="s">
        <v>440</v>
      </c>
      <c r="C213" s="29" t="s">
        <v>250</v>
      </c>
      <c r="D213" s="5" t="s">
        <v>174</v>
      </c>
      <c r="E213" s="6">
        <v>0</v>
      </c>
      <c r="F213" s="6">
        <v>0</v>
      </c>
      <c r="G213" s="6">
        <v>0.434</v>
      </c>
      <c r="H213" s="6">
        <v>0</v>
      </c>
      <c r="I213" s="6">
        <v>0</v>
      </c>
      <c r="J213" s="6">
        <f t="shared" si="15"/>
        <v>0</v>
      </c>
      <c r="K213" s="6">
        <f t="shared" si="16"/>
        <v>0</v>
      </c>
      <c r="L213" s="6">
        <f t="shared" si="17"/>
        <v>0.434</v>
      </c>
      <c r="M213" s="6">
        <f t="shared" si="18"/>
        <v>0</v>
      </c>
      <c r="N213" s="6">
        <f t="shared" si="19"/>
        <v>0</v>
      </c>
      <c r="O213" s="6">
        <v>0</v>
      </c>
      <c r="P213" s="6">
        <v>0</v>
      </c>
      <c r="Q213" s="6">
        <v>0.434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</row>
    <row r="214" spans="1:34" ht="45">
      <c r="A214" s="22"/>
      <c r="B214" s="35" t="s">
        <v>232</v>
      </c>
      <c r="C214" s="29" t="s">
        <v>250</v>
      </c>
      <c r="D214" s="5" t="s">
        <v>174</v>
      </c>
      <c r="E214" s="6">
        <v>0</v>
      </c>
      <c r="F214" s="6">
        <v>0</v>
      </c>
      <c r="G214" s="6">
        <v>0.187</v>
      </c>
      <c r="H214" s="6">
        <v>0</v>
      </c>
      <c r="I214" s="6">
        <v>0</v>
      </c>
      <c r="J214" s="6">
        <f t="shared" si="15"/>
        <v>0</v>
      </c>
      <c r="K214" s="6">
        <f t="shared" si="16"/>
        <v>0</v>
      </c>
      <c r="L214" s="6">
        <f t="shared" si="17"/>
        <v>0.187</v>
      </c>
      <c r="M214" s="6">
        <f t="shared" si="18"/>
        <v>0</v>
      </c>
      <c r="N214" s="6">
        <f t="shared" si="19"/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0.187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</row>
    <row r="215" spans="1:34" ht="15">
      <c r="A215" s="22"/>
      <c r="B215" s="37" t="s">
        <v>118</v>
      </c>
      <c r="C215" s="29"/>
      <c r="D215" s="5" t="s">
        <v>174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f t="shared" si="15"/>
        <v>0</v>
      </c>
      <c r="K215" s="6">
        <f t="shared" si="16"/>
        <v>0</v>
      </c>
      <c r="L215" s="6">
        <f t="shared" si="17"/>
        <v>0</v>
      </c>
      <c r="M215" s="6">
        <f t="shared" si="18"/>
        <v>0</v>
      </c>
      <c r="N215" s="6">
        <f t="shared" si="19"/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</row>
    <row r="216" spans="1:34" ht="45">
      <c r="A216" s="22"/>
      <c r="B216" s="50" t="s">
        <v>441</v>
      </c>
      <c r="C216" s="29" t="s">
        <v>250</v>
      </c>
      <c r="D216" s="5" t="s">
        <v>174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f t="shared" si="15"/>
        <v>0</v>
      </c>
      <c r="K216" s="6">
        <f t="shared" si="16"/>
        <v>0</v>
      </c>
      <c r="L216" s="6">
        <f t="shared" si="17"/>
        <v>0</v>
      </c>
      <c r="M216" s="6">
        <f t="shared" si="18"/>
        <v>0</v>
      </c>
      <c r="N216" s="6">
        <f t="shared" si="19"/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</row>
    <row r="217" spans="1:34" ht="44.25">
      <c r="A217" s="22"/>
      <c r="B217" s="51" t="s">
        <v>442</v>
      </c>
      <c r="C217" s="29" t="s">
        <v>250</v>
      </c>
      <c r="D217" s="5" t="s">
        <v>174</v>
      </c>
      <c r="E217" s="6">
        <v>0</v>
      </c>
      <c r="F217" s="6">
        <v>0</v>
      </c>
      <c r="G217" s="6">
        <v>1.438</v>
      </c>
      <c r="H217" s="6">
        <v>0</v>
      </c>
      <c r="I217" s="6">
        <v>0</v>
      </c>
      <c r="J217" s="6">
        <f t="shared" si="15"/>
        <v>0</v>
      </c>
      <c r="K217" s="6">
        <f t="shared" si="16"/>
        <v>0</v>
      </c>
      <c r="L217" s="6">
        <f t="shared" si="17"/>
        <v>1.47</v>
      </c>
      <c r="M217" s="6">
        <f t="shared" si="18"/>
        <v>0</v>
      </c>
      <c r="N217" s="6">
        <f t="shared" si="19"/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1.47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</row>
    <row r="218" spans="1:34" ht="30">
      <c r="A218" s="22"/>
      <c r="B218" s="51" t="s">
        <v>233</v>
      </c>
      <c r="C218" s="29" t="s">
        <v>250</v>
      </c>
      <c r="D218" s="5" t="s">
        <v>174</v>
      </c>
      <c r="E218" s="6">
        <v>0</v>
      </c>
      <c r="F218" s="6">
        <v>0</v>
      </c>
      <c r="G218" s="6">
        <v>1.388</v>
      </c>
      <c r="H218" s="6">
        <v>0</v>
      </c>
      <c r="I218" s="6">
        <v>0</v>
      </c>
      <c r="J218" s="6">
        <f t="shared" si="15"/>
        <v>0</v>
      </c>
      <c r="K218" s="6">
        <f t="shared" si="16"/>
        <v>0</v>
      </c>
      <c r="L218" s="6">
        <f t="shared" si="17"/>
        <v>1.388</v>
      </c>
      <c r="M218" s="6">
        <f t="shared" si="18"/>
        <v>0</v>
      </c>
      <c r="N218" s="6">
        <f t="shared" si="19"/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1.388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</row>
    <row r="219" spans="1:34" ht="44.25">
      <c r="A219" s="22"/>
      <c r="B219" s="45" t="s">
        <v>443</v>
      </c>
      <c r="C219" s="29" t="s">
        <v>250</v>
      </c>
      <c r="D219" s="5" t="s">
        <v>174</v>
      </c>
      <c r="E219" s="6">
        <v>0</v>
      </c>
      <c r="F219" s="6">
        <v>0</v>
      </c>
      <c r="G219" s="6">
        <v>0.817</v>
      </c>
      <c r="H219" s="6">
        <v>0</v>
      </c>
      <c r="I219" s="6">
        <v>0</v>
      </c>
      <c r="J219" s="6">
        <f t="shared" si="15"/>
        <v>0</v>
      </c>
      <c r="K219" s="6">
        <f t="shared" si="16"/>
        <v>0</v>
      </c>
      <c r="L219" s="6">
        <f t="shared" si="17"/>
        <v>0.834</v>
      </c>
      <c r="M219" s="6">
        <f t="shared" si="18"/>
        <v>0</v>
      </c>
      <c r="N219" s="6">
        <f t="shared" si="19"/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0.834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</row>
    <row r="220" spans="1:34" ht="45">
      <c r="A220" s="22"/>
      <c r="B220" s="45" t="s">
        <v>444</v>
      </c>
      <c r="C220" s="29" t="s">
        <v>250</v>
      </c>
      <c r="D220" s="5" t="s">
        <v>174</v>
      </c>
      <c r="E220" s="6">
        <v>0</v>
      </c>
      <c r="F220" s="6">
        <v>0</v>
      </c>
      <c r="G220" s="6">
        <v>1.052</v>
      </c>
      <c r="H220" s="6">
        <v>0</v>
      </c>
      <c r="I220" s="6">
        <v>0</v>
      </c>
      <c r="J220" s="6">
        <f t="shared" si="15"/>
        <v>0</v>
      </c>
      <c r="K220" s="6">
        <f t="shared" si="16"/>
        <v>0</v>
      </c>
      <c r="L220" s="6">
        <f t="shared" si="17"/>
        <v>1.052</v>
      </c>
      <c r="M220" s="6">
        <f t="shared" si="18"/>
        <v>0</v>
      </c>
      <c r="N220" s="6">
        <f t="shared" si="19"/>
        <v>0</v>
      </c>
      <c r="O220" s="6">
        <v>0</v>
      </c>
      <c r="P220" s="6">
        <v>0</v>
      </c>
      <c r="Q220" s="6">
        <v>1.052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</row>
    <row r="221" spans="1:34" ht="30">
      <c r="A221" s="22"/>
      <c r="B221" s="45" t="s">
        <v>345</v>
      </c>
      <c r="C221" s="29" t="s">
        <v>250</v>
      </c>
      <c r="D221" s="5" t="s">
        <v>174</v>
      </c>
      <c r="E221" s="6">
        <v>0</v>
      </c>
      <c r="F221" s="6">
        <v>0</v>
      </c>
      <c r="G221" s="6">
        <v>0.541</v>
      </c>
      <c r="H221" s="6">
        <v>0</v>
      </c>
      <c r="I221" s="6">
        <v>0</v>
      </c>
      <c r="J221" s="6">
        <f t="shared" si="15"/>
        <v>0</v>
      </c>
      <c r="K221" s="6">
        <f t="shared" si="16"/>
        <v>0</v>
      </c>
      <c r="L221" s="6">
        <f t="shared" si="17"/>
        <v>0.541</v>
      </c>
      <c r="M221" s="6">
        <f t="shared" si="18"/>
        <v>0</v>
      </c>
      <c r="N221" s="6">
        <f t="shared" si="19"/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0.541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</row>
    <row r="222" spans="1:34" ht="15">
      <c r="A222" s="22"/>
      <c r="B222" s="37" t="s">
        <v>173</v>
      </c>
      <c r="C222" s="29"/>
      <c r="D222" s="5" t="s">
        <v>174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f t="shared" si="15"/>
        <v>0</v>
      </c>
      <c r="K222" s="6">
        <f t="shared" si="16"/>
        <v>0</v>
      </c>
      <c r="L222" s="6">
        <f t="shared" si="17"/>
        <v>0</v>
      </c>
      <c r="M222" s="6">
        <f t="shared" si="18"/>
        <v>0</v>
      </c>
      <c r="N222" s="6">
        <f t="shared" si="19"/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</row>
    <row r="223" spans="1:34" ht="30">
      <c r="A223" s="22"/>
      <c r="B223" s="50" t="s">
        <v>445</v>
      </c>
      <c r="C223" s="29" t="s">
        <v>250</v>
      </c>
      <c r="D223" s="5" t="s">
        <v>174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f t="shared" si="15"/>
        <v>0</v>
      </c>
      <c r="K223" s="6">
        <f t="shared" si="16"/>
        <v>0</v>
      </c>
      <c r="L223" s="6">
        <f t="shared" si="17"/>
        <v>0</v>
      </c>
      <c r="M223" s="6">
        <f t="shared" si="18"/>
        <v>0</v>
      </c>
      <c r="N223" s="6">
        <f t="shared" si="19"/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</row>
    <row r="224" spans="1:34" ht="30">
      <c r="A224" s="22"/>
      <c r="B224" s="35" t="s">
        <v>446</v>
      </c>
      <c r="C224" s="29" t="s">
        <v>250</v>
      </c>
      <c r="D224" s="5" t="s">
        <v>174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f t="shared" si="15"/>
        <v>0</v>
      </c>
      <c r="K224" s="6">
        <f t="shared" si="16"/>
        <v>0</v>
      </c>
      <c r="L224" s="6">
        <f t="shared" si="17"/>
        <v>0</v>
      </c>
      <c r="M224" s="6">
        <f t="shared" si="18"/>
        <v>0</v>
      </c>
      <c r="N224" s="6">
        <f t="shared" si="19"/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</row>
    <row r="225" spans="1:34" ht="30">
      <c r="A225" s="22"/>
      <c r="B225" s="35" t="s">
        <v>234</v>
      </c>
      <c r="C225" s="29" t="s">
        <v>250</v>
      </c>
      <c r="D225" s="5" t="s">
        <v>174</v>
      </c>
      <c r="E225" s="6">
        <v>0</v>
      </c>
      <c r="F225" s="6">
        <v>0</v>
      </c>
      <c r="G225" s="6">
        <v>2.512</v>
      </c>
      <c r="H225" s="6">
        <v>0</v>
      </c>
      <c r="I225" s="6">
        <v>0</v>
      </c>
      <c r="J225" s="6">
        <f t="shared" si="15"/>
        <v>0</v>
      </c>
      <c r="K225" s="6">
        <f t="shared" si="16"/>
        <v>0</v>
      </c>
      <c r="L225" s="6">
        <f t="shared" si="17"/>
        <v>2.512</v>
      </c>
      <c r="M225" s="6">
        <f t="shared" si="18"/>
        <v>0</v>
      </c>
      <c r="N225" s="6">
        <f t="shared" si="19"/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1.712</v>
      </c>
      <c r="W225" s="6">
        <v>0</v>
      </c>
      <c r="X225" s="6">
        <v>0</v>
      </c>
      <c r="Y225" s="6">
        <v>0</v>
      </c>
      <c r="Z225" s="6">
        <v>0</v>
      </c>
      <c r="AA225" s="6">
        <v>0.8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</row>
    <row r="226" spans="1:34" ht="44.25">
      <c r="A226" s="22"/>
      <c r="B226" s="35" t="s">
        <v>447</v>
      </c>
      <c r="C226" s="29" t="s">
        <v>250</v>
      </c>
      <c r="D226" s="5" t="s">
        <v>174</v>
      </c>
      <c r="E226" s="6">
        <v>0</v>
      </c>
      <c r="F226" s="6">
        <v>0</v>
      </c>
      <c r="G226" s="6">
        <v>0.81</v>
      </c>
      <c r="H226" s="6">
        <v>0</v>
      </c>
      <c r="I226" s="6">
        <v>0</v>
      </c>
      <c r="J226" s="6">
        <f t="shared" si="15"/>
        <v>0</v>
      </c>
      <c r="K226" s="6">
        <f t="shared" si="16"/>
        <v>0</v>
      </c>
      <c r="L226" s="6">
        <f t="shared" si="17"/>
        <v>0.81</v>
      </c>
      <c r="M226" s="6">
        <f t="shared" si="18"/>
        <v>0</v>
      </c>
      <c r="N226" s="6">
        <f t="shared" si="19"/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0.81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</row>
    <row r="227" spans="1:34" ht="58.5">
      <c r="A227" s="22"/>
      <c r="B227" s="35" t="s">
        <v>448</v>
      </c>
      <c r="C227" s="29" t="s">
        <v>250</v>
      </c>
      <c r="D227" s="5" t="s">
        <v>174</v>
      </c>
      <c r="E227" s="6">
        <v>0</v>
      </c>
      <c r="F227" s="6">
        <v>0</v>
      </c>
      <c r="G227" s="6">
        <v>1.863</v>
      </c>
      <c r="H227" s="6">
        <v>0</v>
      </c>
      <c r="I227" s="6">
        <v>0</v>
      </c>
      <c r="J227" s="6">
        <f t="shared" si="15"/>
        <v>0</v>
      </c>
      <c r="K227" s="6">
        <f t="shared" si="16"/>
        <v>0</v>
      </c>
      <c r="L227" s="6">
        <f t="shared" si="17"/>
        <v>1.863</v>
      </c>
      <c r="M227" s="6">
        <f t="shared" si="18"/>
        <v>0</v>
      </c>
      <c r="N227" s="6">
        <f t="shared" si="19"/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1.863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</row>
    <row r="228" spans="1:34" ht="30">
      <c r="A228" s="22"/>
      <c r="B228" s="50" t="s">
        <v>449</v>
      </c>
      <c r="C228" s="29" t="s">
        <v>250</v>
      </c>
      <c r="D228" s="5" t="s">
        <v>174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f t="shared" si="15"/>
        <v>0</v>
      </c>
      <c r="K228" s="6">
        <f t="shared" si="16"/>
        <v>0</v>
      </c>
      <c r="L228" s="6">
        <f t="shared" si="17"/>
        <v>0</v>
      </c>
      <c r="M228" s="6">
        <f t="shared" si="18"/>
        <v>0</v>
      </c>
      <c r="N228" s="6">
        <f t="shared" si="19"/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</row>
    <row r="229" spans="1:34" ht="30">
      <c r="A229" s="22"/>
      <c r="B229" s="35" t="s">
        <v>235</v>
      </c>
      <c r="C229" s="29" t="s">
        <v>250</v>
      </c>
      <c r="D229" s="5" t="s">
        <v>174</v>
      </c>
      <c r="E229" s="6">
        <v>0</v>
      </c>
      <c r="F229" s="6">
        <v>0</v>
      </c>
      <c r="G229" s="6">
        <v>0.455</v>
      </c>
      <c r="H229" s="6">
        <v>0</v>
      </c>
      <c r="I229" s="6">
        <v>0</v>
      </c>
      <c r="J229" s="6">
        <f t="shared" si="15"/>
        <v>0</v>
      </c>
      <c r="K229" s="6">
        <f t="shared" si="16"/>
        <v>0</v>
      </c>
      <c r="L229" s="6">
        <f t="shared" si="17"/>
        <v>0.455</v>
      </c>
      <c r="M229" s="6">
        <f t="shared" si="18"/>
        <v>0</v>
      </c>
      <c r="N229" s="6">
        <f t="shared" si="19"/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0.455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</row>
    <row r="230" spans="1:34" ht="30">
      <c r="A230" s="22"/>
      <c r="B230" s="35" t="s">
        <v>236</v>
      </c>
      <c r="C230" s="29" t="s">
        <v>250</v>
      </c>
      <c r="D230" s="5" t="s">
        <v>174</v>
      </c>
      <c r="E230" s="6">
        <v>0</v>
      </c>
      <c r="F230" s="6">
        <v>0</v>
      </c>
      <c r="G230" s="6">
        <v>0.428</v>
      </c>
      <c r="H230" s="6">
        <v>0</v>
      </c>
      <c r="I230" s="6">
        <v>0</v>
      </c>
      <c r="J230" s="6">
        <f t="shared" si="15"/>
        <v>0</v>
      </c>
      <c r="K230" s="6">
        <f t="shared" si="16"/>
        <v>0</v>
      </c>
      <c r="L230" s="6">
        <f t="shared" si="17"/>
        <v>0.428</v>
      </c>
      <c r="M230" s="6">
        <f t="shared" si="18"/>
        <v>0</v>
      </c>
      <c r="N230" s="6">
        <f t="shared" si="19"/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0.428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</row>
    <row r="231" spans="1:34" ht="30">
      <c r="A231" s="22"/>
      <c r="B231" s="35" t="s">
        <v>450</v>
      </c>
      <c r="C231" s="29" t="s">
        <v>250</v>
      </c>
      <c r="D231" s="5" t="s">
        <v>174</v>
      </c>
      <c r="E231" s="6">
        <v>0</v>
      </c>
      <c r="F231" s="6">
        <v>0</v>
      </c>
      <c r="G231" s="6">
        <v>1.082</v>
      </c>
      <c r="H231" s="6">
        <v>0</v>
      </c>
      <c r="I231" s="6">
        <v>0</v>
      </c>
      <c r="J231" s="6">
        <f t="shared" si="15"/>
        <v>0</v>
      </c>
      <c r="K231" s="6">
        <f t="shared" si="16"/>
        <v>0</v>
      </c>
      <c r="L231" s="6">
        <f t="shared" si="17"/>
        <v>1.082</v>
      </c>
      <c r="M231" s="6">
        <f t="shared" si="18"/>
        <v>0</v>
      </c>
      <c r="N231" s="6">
        <f t="shared" si="19"/>
        <v>0</v>
      </c>
      <c r="O231" s="6">
        <v>0</v>
      </c>
      <c r="P231" s="6">
        <v>0</v>
      </c>
      <c r="Q231" s="6">
        <v>1.082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</row>
    <row r="232" spans="1:34" ht="30">
      <c r="A232" s="22"/>
      <c r="B232" s="35" t="s">
        <v>451</v>
      </c>
      <c r="C232" s="29" t="s">
        <v>250</v>
      </c>
      <c r="D232" s="5" t="s">
        <v>174</v>
      </c>
      <c r="E232" s="6">
        <v>0</v>
      </c>
      <c r="F232" s="6">
        <v>0</v>
      </c>
      <c r="G232" s="6">
        <v>0.54</v>
      </c>
      <c r="H232" s="6">
        <v>0</v>
      </c>
      <c r="I232" s="6">
        <v>0</v>
      </c>
      <c r="J232" s="6">
        <f t="shared" si="15"/>
        <v>0</v>
      </c>
      <c r="K232" s="6">
        <f t="shared" si="16"/>
        <v>0</v>
      </c>
      <c r="L232" s="6">
        <f t="shared" si="17"/>
        <v>0.534</v>
      </c>
      <c r="M232" s="6">
        <f t="shared" si="18"/>
        <v>0</v>
      </c>
      <c r="N232" s="6">
        <f t="shared" si="19"/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0.534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</row>
    <row r="233" spans="1:34" ht="30">
      <c r="A233" s="22"/>
      <c r="B233" s="35" t="s">
        <v>452</v>
      </c>
      <c r="C233" s="29" t="s">
        <v>250</v>
      </c>
      <c r="D233" s="5" t="s">
        <v>174</v>
      </c>
      <c r="E233" s="6">
        <v>0</v>
      </c>
      <c r="F233" s="6">
        <v>0</v>
      </c>
      <c r="G233" s="6">
        <v>0.364</v>
      </c>
      <c r="H233" s="6">
        <v>0</v>
      </c>
      <c r="I233" s="6">
        <v>0</v>
      </c>
      <c r="J233" s="6">
        <f t="shared" si="15"/>
        <v>0</v>
      </c>
      <c r="K233" s="6">
        <f t="shared" si="16"/>
        <v>0</v>
      </c>
      <c r="L233" s="6">
        <f t="shared" si="17"/>
        <v>0.364</v>
      </c>
      <c r="M233" s="6">
        <f t="shared" si="18"/>
        <v>0</v>
      </c>
      <c r="N233" s="6">
        <f t="shared" si="19"/>
        <v>0</v>
      </c>
      <c r="O233" s="6">
        <v>0</v>
      </c>
      <c r="P233" s="6">
        <v>0</v>
      </c>
      <c r="Q233" s="6">
        <v>0.364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</row>
    <row r="234" spans="1:34" ht="38.25">
      <c r="A234" s="22"/>
      <c r="B234" s="14" t="s">
        <v>346</v>
      </c>
      <c r="C234" s="29" t="s">
        <v>250</v>
      </c>
      <c r="D234" s="5" t="s">
        <v>174</v>
      </c>
      <c r="E234" s="6">
        <v>0</v>
      </c>
      <c r="F234" s="6">
        <v>0</v>
      </c>
      <c r="G234" s="6">
        <v>1.715</v>
      </c>
      <c r="H234" s="6">
        <v>0</v>
      </c>
      <c r="I234" s="6">
        <v>0</v>
      </c>
      <c r="J234" s="6">
        <f t="shared" si="15"/>
        <v>0</v>
      </c>
      <c r="K234" s="6">
        <f t="shared" si="16"/>
        <v>0</v>
      </c>
      <c r="L234" s="6">
        <f t="shared" si="17"/>
        <v>1.715</v>
      </c>
      <c r="M234" s="6">
        <f t="shared" si="18"/>
        <v>0</v>
      </c>
      <c r="N234" s="6">
        <f t="shared" si="19"/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1.715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</row>
    <row r="235" spans="1:34" ht="25.5">
      <c r="A235" s="22"/>
      <c r="B235" s="14" t="s">
        <v>263</v>
      </c>
      <c r="C235" s="29" t="s">
        <v>250</v>
      </c>
      <c r="D235" s="5" t="s">
        <v>174</v>
      </c>
      <c r="E235" s="6">
        <v>0</v>
      </c>
      <c r="F235" s="6">
        <v>0</v>
      </c>
      <c r="G235" s="6">
        <v>0.132</v>
      </c>
      <c r="H235" s="6">
        <v>0</v>
      </c>
      <c r="I235" s="6">
        <v>0</v>
      </c>
      <c r="J235" s="6">
        <f t="shared" si="15"/>
        <v>0</v>
      </c>
      <c r="K235" s="6">
        <f t="shared" si="16"/>
        <v>0</v>
      </c>
      <c r="L235" s="6">
        <f t="shared" si="17"/>
        <v>0.132</v>
      </c>
      <c r="M235" s="6">
        <f t="shared" si="18"/>
        <v>0</v>
      </c>
      <c r="N235" s="6">
        <f t="shared" si="19"/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0.132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</row>
    <row r="236" spans="1:34" ht="13.5">
      <c r="A236" s="22"/>
      <c r="B236" s="13" t="s">
        <v>119</v>
      </c>
      <c r="C236" s="29"/>
      <c r="D236" s="5" t="s">
        <v>174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f t="shared" si="15"/>
        <v>0</v>
      </c>
      <c r="K236" s="6">
        <f t="shared" si="16"/>
        <v>0</v>
      </c>
      <c r="L236" s="6">
        <f t="shared" si="17"/>
        <v>0</v>
      </c>
      <c r="M236" s="6">
        <f t="shared" si="18"/>
        <v>0</v>
      </c>
      <c r="N236" s="6">
        <f t="shared" si="19"/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</row>
    <row r="237" spans="1:34" ht="30">
      <c r="A237" s="22"/>
      <c r="B237" s="35" t="s">
        <v>453</v>
      </c>
      <c r="C237" s="29" t="s">
        <v>250</v>
      </c>
      <c r="D237" s="5" t="s">
        <v>174</v>
      </c>
      <c r="E237" s="6">
        <v>0</v>
      </c>
      <c r="F237" s="6">
        <v>0</v>
      </c>
      <c r="G237" s="6">
        <v>0.255</v>
      </c>
      <c r="H237" s="6">
        <v>0</v>
      </c>
      <c r="I237" s="6">
        <v>0</v>
      </c>
      <c r="J237" s="6">
        <f t="shared" si="15"/>
        <v>0</v>
      </c>
      <c r="K237" s="6">
        <f t="shared" si="16"/>
        <v>0</v>
      </c>
      <c r="L237" s="6">
        <f t="shared" si="17"/>
        <v>0.255</v>
      </c>
      <c r="M237" s="6">
        <f t="shared" si="18"/>
        <v>0</v>
      </c>
      <c r="N237" s="6">
        <f t="shared" si="19"/>
        <v>0</v>
      </c>
      <c r="O237" s="6">
        <v>0</v>
      </c>
      <c r="P237" s="6">
        <v>0</v>
      </c>
      <c r="Q237" s="6">
        <v>0.255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</row>
    <row r="238" spans="1:34" ht="30">
      <c r="A238" s="22"/>
      <c r="B238" s="35" t="s">
        <v>454</v>
      </c>
      <c r="C238" s="29" t="s">
        <v>250</v>
      </c>
      <c r="D238" s="5" t="s">
        <v>174</v>
      </c>
      <c r="E238" s="6">
        <v>0</v>
      </c>
      <c r="F238" s="6">
        <v>0</v>
      </c>
      <c r="G238" s="6">
        <v>0.667</v>
      </c>
      <c r="H238" s="6">
        <v>0</v>
      </c>
      <c r="I238" s="6">
        <v>0</v>
      </c>
      <c r="J238" s="6">
        <f t="shared" si="15"/>
        <v>0</v>
      </c>
      <c r="K238" s="6">
        <f t="shared" si="16"/>
        <v>0</v>
      </c>
      <c r="L238" s="6">
        <f t="shared" si="17"/>
        <v>0.667</v>
      </c>
      <c r="M238" s="6">
        <f t="shared" si="18"/>
        <v>0</v>
      </c>
      <c r="N238" s="6">
        <f t="shared" si="19"/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0.667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</row>
    <row r="239" spans="1:34" ht="30">
      <c r="A239" s="22"/>
      <c r="B239" s="35" t="s">
        <v>455</v>
      </c>
      <c r="C239" s="29" t="s">
        <v>250</v>
      </c>
      <c r="D239" s="5" t="s">
        <v>174</v>
      </c>
      <c r="E239" s="6">
        <v>0</v>
      </c>
      <c r="F239" s="6">
        <v>0</v>
      </c>
      <c r="G239" s="6">
        <v>0.45</v>
      </c>
      <c r="H239" s="6">
        <v>0</v>
      </c>
      <c r="I239" s="6">
        <v>0</v>
      </c>
      <c r="J239" s="6">
        <f t="shared" si="15"/>
        <v>0</v>
      </c>
      <c r="K239" s="6">
        <f t="shared" si="16"/>
        <v>0</v>
      </c>
      <c r="L239" s="6">
        <f t="shared" si="17"/>
        <v>0.45</v>
      </c>
      <c r="M239" s="6">
        <f t="shared" si="18"/>
        <v>0</v>
      </c>
      <c r="N239" s="6">
        <f t="shared" si="19"/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0.45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</row>
    <row r="240" spans="1:34" ht="30">
      <c r="A240" s="22"/>
      <c r="B240" s="35" t="s">
        <v>456</v>
      </c>
      <c r="C240" s="29" t="s">
        <v>250</v>
      </c>
      <c r="D240" s="5" t="s">
        <v>174</v>
      </c>
      <c r="E240" s="6">
        <v>0</v>
      </c>
      <c r="F240" s="6">
        <v>0</v>
      </c>
      <c r="G240" s="6">
        <v>0.83</v>
      </c>
      <c r="H240" s="6">
        <v>0</v>
      </c>
      <c r="I240" s="6">
        <v>0</v>
      </c>
      <c r="J240" s="6">
        <f t="shared" si="15"/>
        <v>0</v>
      </c>
      <c r="K240" s="6">
        <f t="shared" si="16"/>
        <v>0</v>
      </c>
      <c r="L240" s="6">
        <f t="shared" si="17"/>
        <v>0.83</v>
      </c>
      <c r="M240" s="6">
        <f t="shared" si="18"/>
        <v>0</v>
      </c>
      <c r="N240" s="6">
        <f t="shared" si="19"/>
        <v>0</v>
      </c>
      <c r="O240" s="6">
        <v>0</v>
      </c>
      <c r="P240" s="6">
        <v>0</v>
      </c>
      <c r="Q240" s="6">
        <v>0.83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</row>
    <row r="241" spans="1:34" ht="30">
      <c r="A241" s="22"/>
      <c r="B241" s="35" t="s">
        <v>457</v>
      </c>
      <c r="C241" s="29" t="s">
        <v>250</v>
      </c>
      <c r="D241" s="5" t="s">
        <v>174</v>
      </c>
      <c r="E241" s="6">
        <v>0</v>
      </c>
      <c r="F241" s="6">
        <v>0</v>
      </c>
      <c r="G241" s="6">
        <v>0.93</v>
      </c>
      <c r="H241" s="6">
        <v>0</v>
      </c>
      <c r="I241" s="6">
        <v>0</v>
      </c>
      <c r="J241" s="6">
        <f t="shared" si="15"/>
        <v>0</v>
      </c>
      <c r="K241" s="6">
        <f t="shared" si="16"/>
        <v>0</v>
      </c>
      <c r="L241" s="6">
        <f t="shared" si="17"/>
        <v>0.93</v>
      </c>
      <c r="M241" s="6">
        <f t="shared" si="18"/>
        <v>0</v>
      </c>
      <c r="N241" s="6">
        <f t="shared" si="19"/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0.93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</row>
    <row r="242" spans="1:34" ht="15">
      <c r="A242" s="22"/>
      <c r="B242" s="37" t="s">
        <v>130</v>
      </c>
      <c r="C242" s="29"/>
      <c r="D242" s="5" t="s">
        <v>174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f t="shared" si="15"/>
        <v>0</v>
      </c>
      <c r="K242" s="6">
        <f t="shared" si="16"/>
        <v>0</v>
      </c>
      <c r="L242" s="6">
        <f t="shared" si="17"/>
        <v>0</v>
      </c>
      <c r="M242" s="6">
        <f t="shared" si="18"/>
        <v>0</v>
      </c>
      <c r="N242" s="6">
        <f t="shared" si="19"/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</row>
    <row r="243" spans="1:34" ht="45">
      <c r="A243" s="22"/>
      <c r="B243" s="35" t="s">
        <v>458</v>
      </c>
      <c r="C243" s="29" t="s">
        <v>250</v>
      </c>
      <c r="D243" s="5" t="s">
        <v>174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f t="shared" si="15"/>
        <v>0</v>
      </c>
      <c r="K243" s="6">
        <f t="shared" si="16"/>
        <v>0</v>
      </c>
      <c r="L243" s="6">
        <f t="shared" si="17"/>
        <v>0</v>
      </c>
      <c r="M243" s="6">
        <f t="shared" si="18"/>
        <v>0</v>
      </c>
      <c r="N243" s="6">
        <f t="shared" si="19"/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</row>
    <row r="244" spans="1:34" ht="30">
      <c r="A244" s="22"/>
      <c r="B244" s="35" t="s">
        <v>237</v>
      </c>
      <c r="C244" s="29" t="s">
        <v>250</v>
      </c>
      <c r="D244" s="5" t="s">
        <v>174</v>
      </c>
      <c r="E244" s="6">
        <v>0</v>
      </c>
      <c r="F244" s="6">
        <v>0</v>
      </c>
      <c r="G244" s="6">
        <v>0.337</v>
      </c>
      <c r="H244" s="6">
        <v>0</v>
      </c>
      <c r="I244" s="6">
        <v>0</v>
      </c>
      <c r="J244" s="6">
        <f t="shared" si="15"/>
        <v>0</v>
      </c>
      <c r="K244" s="6">
        <f t="shared" si="16"/>
        <v>0</v>
      </c>
      <c r="L244" s="6">
        <f t="shared" si="17"/>
        <v>0.337</v>
      </c>
      <c r="M244" s="6">
        <f t="shared" si="18"/>
        <v>0</v>
      </c>
      <c r="N244" s="6">
        <f t="shared" si="19"/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0.337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</row>
    <row r="245" spans="1:34" ht="30">
      <c r="A245" s="22"/>
      <c r="B245" s="35" t="s">
        <v>238</v>
      </c>
      <c r="C245" s="29" t="s">
        <v>250</v>
      </c>
      <c r="D245" s="5" t="s">
        <v>174</v>
      </c>
      <c r="E245" s="6">
        <v>0</v>
      </c>
      <c r="F245" s="6">
        <v>0</v>
      </c>
      <c r="G245" s="6">
        <v>0.386</v>
      </c>
      <c r="H245" s="6">
        <v>0</v>
      </c>
      <c r="I245" s="6">
        <v>0</v>
      </c>
      <c r="J245" s="6">
        <f t="shared" si="15"/>
        <v>0</v>
      </c>
      <c r="K245" s="6">
        <f t="shared" si="16"/>
        <v>0</v>
      </c>
      <c r="L245" s="6">
        <f t="shared" si="17"/>
        <v>0.386</v>
      </c>
      <c r="M245" s="6">
        <f t="shared" si="18"/>
        <v>0</v>
      </c>
      <c r="N245" s="6">
        <f t="shared" si="19"/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0.386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</row>
    <row r="246" spans="1:34" ht="30">
      <c r="A246" s="22"/>
      <c r="B246" s="35" t="s">
        <v>459</v>
      </c>
      <c r="C246" s="29" t="s">
        <v>250</v>
      </c>
      <c r="D246" s="5" t="s">
        <v>174</v>
      </c>
      <c r="E246" s="6">
        <v>0</v>
      </c>
      <c r="F246" s="6">
        <v>0</v>
      </c>
      <c r="G246" s="6">
        <v>0.634</v>
      </c>
      <c r="H246" s="6">
        <v>0</v>
      </c>
      <c r="I246" s="6">
        <v>0</v>
      </c>
      <c r="J246" s="6">
        <f t="shared" si="15"/>
        <v>0</v>
      </c>
      <c r="K246" s="6">
        <f t="shared" si="16"/>
        <v>0</v>
      </c>
      <c r="L246" s="6">
        <f t="shared" si="17"/>
        <v>0.634</v>
      </c>
      <c r="M246" s="6">
        <f t="shared" si="18"/>
        <v>0</v>
      </c>
      <c r="N246" s="6">
        <f t="shared" si="19"/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0.634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</row>
    <row r="247" spans="1:34" ht="58.5">
      <c r="A247" s="22"/>
      <c r="B247" s="35" t="s">
        <v>460</v>
      </c>
      <c r="C247" s="29" t="s">
        <v>250</v>
      </c>
      <c r="D247" s="5" t="s">
        <v>174</v>
      </c>
      <c r="E247" s="6">
        <v>0</v>
      </c>
      <c r="F247" s="6">
        <v>0</v>
      </c>
      <c r="G247" s="6">
        <v>0.727</v>
      </c>
      <c r="H247" s="6">
        <v>0</v>
      </c>
      <c r="I247" s="6">
        <v>0</v>
      </c>
      <c r="J247" s="6">
        <f t="shared" si="15"/>
        <v>0</v>
      </c>
      <c r="K247" s="6">
        <f t="shared" si="16"/>
        <v>0</v>
      </c>
      <c r="L247" s="6">
        <f t="shared" si="17"/>
        <v>0.727</v>
      </c>
      <c r="M247" s="6">
        <f t="shared" si="18"/>
        <v>0</v>
      </c>
      <c r="N247" s="6">
        <f t="shared" si="19"/>
        <v>0</v>
      </c>
      <c r="O247" s="6">
        <v>0</v>
      </c>
      <c r="P247" s="6">
        <v>0</v>
      </c>
      <c r="Q247" s="6">
        <v>0.727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</row>
    <row r="248" spans="1:34" ht="44.25">
      <c r="A248" s="22"/>
      <c r="B248" s="35" t="s">
        <v>461</v>
      </c>
      <c r="C248" s="29" t="s">
        <v>250</v>
      </c>
      <c r="D248" s="5" t="s">
        <v>174</v>
      </c>
      <c r="E248" s="6">
        <v>0</v>
      </c>
      <c r="F248" s="6">
        <v>0</v>
      </c>
      <c r="G248" s="6">
        <v>0.949</v>
      </c>
      <c r="H248" s="6">
        <v>0</v>
      </c>
      <c r="I248" s="6">
        <v>0</v>
      </c>
      <c r="J248" s="6">
        <f t="shared" si="15"/>
        <v>0</v>
      </c>
      <c r="K248" s="6">
        <f t="shared" si="16"/>
        <v>0</v>
      </c>
      <c r="L248" s="6">
        <f t="shared" si="17"/>
        <v>0.949</v>
      </c>
      <c r="M248" s="6">
        <f t="shared" si="18"/>
        <v>0</v>
      </c>
      <c r="N248" s="6">
        <f t="shared" si="19"/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0.949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</row>
    <row r="249" spans="1:34" ht="30">
      <c r="A249" s="22"/>
      <c r="B249" s="35" t="s">
        <v>462</v>
      </c>
      <c r="C249" s="29" t="s">
        <v>250</v>
      </c>
      <c r="D249" s="5" t="s">
        <v>174</v>
      </c>
      <c r="E249" s="6">
        <v>0</v>
      </c>
      <c r="F249" s="6">
        <v>0</v>
      </c>
      <c r="G249" s="6">
        <v>0.666</v>
      </c>
      <c r="H249" s="6">
        <v>0</v>
      </c>
      <c r="I249" s="6">
        <v>0</v>
      </c>
      <c r="J249" s="6">
        <f t="shared" si="15"/>
        <v>0</v>
      </c>
      <c r="K249" s="6">
        <f t="shared" si="16"/>
        <v>0</v>
      </c>
      <c r="L249" s="6">
        <f t="shared" si="17"/>
        <v>0.666</v>
      </c>
      <c r="M249" s="6">
        <f t="shared" si="18"/>
        <v>0</v>
      </c>
      <c r="N249" s="6">
        <f t="shared" si="19"/>
        <v>0</v>
      </c>
      <c r="O249" s="6">
        <v>0</v>
      </c>
      <c r="P249" s="6">
        <v>0</v>
      </c>
      <c r="Q249" s="6">
        <v>0.666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</row>
    <row r="250" spans="1:34" ht="30">
      <c r="A250" s="22"/>
      <c r="B250" s="35" t="s">
        <v>463</v>
      </c>
      <c r="C250" s="29" t="s">
        <v>250</v>
      </c>
      <c r="D250" s="5" t="s">
        <v>174</v>
      </c>
      <c r="E250" s="6">
        <v>0</v>
      </c>
      <c r="F250" s="6">
        <v>0</v>
      </c>
      <c r="G250" s="6">
        <v>0.564</v>
      </c>
      <c r="H250" s="6">
        <v>0</v>
      </c>
      <c r="I250" s="6">
        <v>0</v>
      </c>
      <c r="J250" s="6">
        <f t="shared" si="15"/>
        <v>0</v>
      </c>
      <c r="K250" s="6">
        <f t="shared" si="16"/>
        <v>0</v>
      </c>
      <c r="L250" s="6">
        <f t="shared" si="17"/>
        <v>0.564</v>
      </c>
      <c r="M250" s="6">
        <f t="shared" si="18"/>
        <v>0</v>
      </c>
      <c r="N250" s="6">
        <f t="shared" si="19"/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0.564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</row>
    <row r="251" spans="1:34" ht="59.25">
      <c r="A251" s="22"/>
      <c r="B251" s="35" t="s">
        <v>464</v>
      </c>
      <c r="C251" s="29" t="s">
        <v>250</v>
      </c>
      <c r="D251" s="5" t="s">
        <v>174</v>
      </c>
      <c r="E251" s="6">
        <v>0</v>
      </c>
      <c r="F251" s="6">
        <v>0</v>
      </c>
      <c r="G251" s="6">
        <v>0.45</v>
      </c>
      <c r="H251" s="6">
        <v>0</v>
      </c>
      <c r="I251" s="6">
        <v>0</v>
      </c>
      <c r="J251" s="6">
        <f t="shared" si="15"/>
        <v>0</v>
      </c>
      <c r="K251" s="6">
        <f t="shared" si="16"/>
        <v>0</v>
      </c>
      <c r="L251" s="6">
        <f t="shared" si="17"/>
        <v>0.45</v>
      </c>
      <c r="M251" s="6">
        <f t="shared" si="18"/>
        <v>0</v>
      </c>
      <c r="N251" s="6">
        <f t="shared" si="19"/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0.45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</row>
    <row r="252" spans="1:34" ht="45">
      <c r="A252" s="22"/>
      <c r="B252" s="35" t="s">
        <v>465</v>
      </c>
      <c r="C252" s="29" t="s">
        <v>250</v>
      </c>
      <c r="D252" s="5" t="s">
        <v>174</v>
      </c>
      <c r="E252" s="6">
        <v>0</v>
      </c>
      <c r="F252" s="6">
        <v>0</v>
      </c>
      <c r="G252" s="6">
        <v>1.583</v>
      </c>
      <c r="H252" s="6">
        <v>0</v>
      </c>
      <c r="I252" s="6">
        <v>0</v>
      </c>
      <c r="J252" s="6">
        <f t="shared" si="15"/>
        <v>0</v>
      </c>
      <c r="K252" s="6">
        <f t="shared" si="16"/>
        <v>0</v>
      </c>
      <c r="L252" s="6">
        <f t="shared" si="17"/>
        <v>1.583</v>
      </c>
      <c r="M252" s="6">
        <f t="shared" si="18"/>
        <v>0</v>
      </c>
      <c r="N252" s="6">
        <f t="shared" si="19"/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1.583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</row>
    <row r="253" spans="1:34" ht="15">
      <c r="A253" s="22"/>
      <c r="B253" s="37" t="s">
        <v>178</v>
      </c>
      <c r="C253" s="29"/>
      <c r="D253" s="5" t="s">
        <v>174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f t="shared" si="15"/>
        <v>0</v>
      </c>
      <c r="K253" s="6">
        <f t="shared" si="16"/>
        <v>0</v>
      </c>
      <c r="L253" s="6">
        <f t="shared" si="17"/>
        <v>0</v>
      </c>
      <c r="M253" s="6">
        <f t="shared" si="18"/>
        <v>0</v>
      </c>
      <c r="N253" s="6">
        <f t="shared" si="19"/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</row>
    <row r="254" spans="1:34" ht="87.75">
      <c r="A254" s="22"/>
      <c r="B254" s="35" t="s">
        <v>466</v>
      </c>
      <c r="C254" s="29" t="s">
        <v>250</v>
      </c>
      <c r="D254" s="5" t="s">
        <v>174</v>
      </c>
      <c r="E254" s="6">
        <v>0</v>
      </c>
      <c r="F254" s="6">
        <v>0</v>
      </c>
      <c r="G254" s="6">
        <v>0.917</v>
      </c>
      <c r="H254" s="6">
        <v>0</v>
      </c>
      <c r="I254" s="6">
        <v>0</v>
      </c>
      <c r="J254" s="6">
        <f t="shared" si="15"/>
        <v>0</v>
      </c>
      <c r="K254" s="6">
        <f t="shared" si="16"/>
        <v>0</v>
      </c>
      <c r="L254" s="6">
        <f t="shared" si="17"/>
        <v>0.9299999999999999</v>
      </c>
      <c r="M254" s="6">
        <f t="shared" si="18"/>
        <v>0</v>
      </c>
      <c r="N254" s="6">
        <f t="shared" si="19"/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0.9299999999999999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</row>
    <row r="255" spans="1:34" ht="59.25">
      <c r="A255" s="22"/>
      <c r="B255" s="35" t="s">
        <v>467</v>
      </c>
      <c r="C255" s="29" t="s">
        <v>250</v>
      </c>
      <c r="D255" s="5" t="s">
        <v>174</v>
      </c>
      <c r="E255" s="6">
        <v>0</v>
      </c>
      <c r="F255" s="6">
        <v>0</v>
      </c>
      <c r="G255" s="6">
        <v>0.902</v>
      </c>
      <c r="H255" s="6">
        <v>0</v>
      </c>
      <c r="I255" s="6">
        <v>0</v>
      </c>
      <c r="J255" s="6">
        <f t="shared" si="15"/>
        <v>0</v>
      </c>
      <c r="K255" s="6">
        <f t="shared" si="16"/>
        <v>0</v>
      </c>
      <c r="L255" s="6">
        <f t="shared" si="17"/>
        <v>0.9019999999999999</v>
      </c>
      <c r="M255" s="6">
        <f t="shared" si="18"/>
        <v>0</v>
      </c>
      <c r="N255" s="6">
        <f t="shared" si="19"/>
        <v>0</v>
      </c>
      <c r="O255" s="6">
        <v>0</v>
      </c>
      <c r="P255" s="6">
        <v>0</v>
      </c>
      <c r="Q255" s="6">
        <v>0.607</v>
      </c>
      <c r="R255" s="6">
        <v>0</v>
      </c>
      <c r="S255" s="6">
        <v>0</v>
      </c>
      <c r="T255" s="6">
        <v>0</v>
      </c>
      <c r="U255" s="6">
        <v>0</v>
      </c>
      <c r="V255" s="6">
        <v>0.295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</row>
    <row r="256" spans="1:34" ht="59.25">
      <c r="A256" s="22"/>
      <c r="B256" s="35" t="s">
        <v>468</v>
      </c>
      <c r="C256" s="29" t="s">
        <v>250</v>
      </c>
      <c r="D256" s="5" t="s">
        <v>174</v>
      </c>
      <c r="E256" s="6">
        <v>0</v>
      </c>
      <c r="F256" s="6">
        <v>0</v>
      </c>
      <c r="G256" s="6">
        <v>1.58</v>
      </c>
      <c r="H256" s="6">
        <v>0</v>
      </c>
      <c r="I256" s="6">
        <v>0</v>
      </c>
      <c r="J256" s="6">
        <f t="shared" si="15"/>
        <v>0</v>
      </c>
      <c r="K256" s="6">
        <f t="shared" si="16"/>
        <v>0</v>
      </c>
      <c r="L256" s="6">
        <f t="shared" si="17"/>
        <v>1.59</v>
      </c>
      <c r="M256" s="6">
        <f t="shared" si="18"/>
        <v>0</v>
      </c>
      <c r="N256" s="6">
        <f t="shared" si="19"/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1.195</v>
      </c>
      <c r="W256" s="6">
        <v>0</v>
      </c>
      <c r="X256" s="6">
        <v>0</v>
      </c>
      <c r="Y256" s="6">
        <v>0</v>
      </c>
      <c r="Z256" s="6">
        <v>0</v>
      </c>
      <c r="AA256" s="6">
        <v>0.395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</row>
    <row r="257" spans="1:34" ht="44.25">
      <c r="A257" s="22"/>
      <c r="B257" s="35" t="s">
        <v>469</v>
      </c>
      <c r="C257" s="29" t="s">
        <v>250</v>
      </c>
      <c r="D257" s="5" t="s">
        <v>174</v>
      </c>
      <c r="E257" s="6">
        <v>0</v>
      </c>
      <c r="F257" s="6">
        <v>0</v>
      </c>
      <c r="G257" s="6">
        <v>0.344</v>
      </c>
      <c r="H257" s="6">
        <v>0</v>
      </c>
      <c r="I257" s="6">
        <v>0</v>
      </c>
      <c r="J257" s="6">
        <f t="shared" si="15"/>
        <v>0</v>
      </c>
      <c r="K257" s="6">
        <f t="shared" si="16"/>
        <v>0</v>
      </c>
      <c r="L257" s="6">
        <f t="shared" si="17"/>
        <v>0.34400000000000003</v>
      </c>
      <c r="M257" s="6">
        <f t="shared" si="18"/>
        <v>0</v>
      </c>
      <c r="N257" s="6">
        <f t="shared" si="19"/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0.34400000000000003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</row>
    <row r="258" spans="1:34" ht="59.25">
      <c r="A258" s="22"/>
      <c r="B258" s="35" t="s">
        <v>470</v>
      </c>
      <c r="C258" s="29" t="s">
        <v>250</v>
      </c>
      <c r="D258" s="5" t="s">
        <v>174</v>
      </c>
      <c r="E258" s="6">
        <v>0</v>
      </c>
      <c r="F258" s="6">
        <v>0</v>
      </c>
      <c r="G258" s="6">
        <v>0.85</v>
      </c>
      <c r="H258" s="6">
        <v>0</v>
      </c>
      <c r="I258" s="6">
        <v>0</v>
      </c>
      <c r="J258" s="6">
        <f t="shared" si="15"/>
        <v>0</v>
      </c>
      <c r="K258" s="6">
        <f t="shared" si="16"/>
        <v>0</v>
      </c>
      <c r="L258" s="6">
        <f t="shared" si="17"/>
        <v>0.85</v>
      </c>
      <c r="M258" s="6">
        <f t="shared" si="18"/>
        <v>0</v>
      </c>
      <c r="N258" s="6">
        <f t="shared" si="19"/>
        <v>0</v>
      </c>
      <c r="O258" s="6">
        <v>0</v>
      </c>
      <c r="P258" s="6">
        <v>0</v>
      </c>
      <c r="Q258" s="6">
        <v>0.6</v>
      </c>
      <c r="R258" s="6">
        <v>0</v>
      </c>
      <c r="S258" s="6">
        <v>0</v>
      </c>
      <c r="T258" s="6">
        <v>0</v>
      </c>
      <c r="U258" s="6">
        <v>0</v>
      </c>
      <c r="V258" s="6">
        <v>0.25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</row>
    <row r="259" spans="1:34" ht="58.5">
      <c r="A259" s="22"/>
      <c r="B259" s="35" t="s">
        <v>471</v>
      </c>
      <c r="C259" s="29" t="s">
        <v>250</v>
      </c>
      <c r="D259" s="5" t="s">
        <v>174</v>
      </c>
      <c r="E259" s="6">
        <v>0</v>
      </c>
      <c r="F259" s="6">
        <v>0</v>
      </c>
      <c r="G259" s="6">
        <v>0.592</v>
      </c>
      <c r="H259" s="6">
        <v>0</v>
      </c>
      <c r="I259" s="6">
        <v>0</v>
      </c>
      <c r="J259" s="6">
        <f t="shared" si="15"/>
        <v>0</v>
      </c>
      <c r="K259" s="6">
        <f t="shared" si="16"/>
        <v>0</v>
      </c>
      <c r="L259" s="6">
        <f t="shared" si="17"/>
        <v>0.5920000000000001</v>
      </c>
      <c r="M259" s="6">
        <f t="shared" si="18"/>
        <v>0</v>
      </c>
      <c r="N259" s="6">
        <f t="shared" si="19"/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0.4</v>
      </c>
      <c r="W259" s="6">
        <v>0</v>
      </c>
      <c r="X259" s="6">
        <v>0</v>
      </c>
      <c r="Y259" s="6">
        <v>0</v>
      </c>
      <c r="Z259" s="6">
        <v>0</v>
      </c>
      <c r="AA259" s="6">
        <v>0.192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</row>
    <row r="260" spans="1:34" ht="30">
      <c r="A260" s="22"/>
      <c r="B260" s="35" t="s">
        <v>472</v>
      </c>
      <c r="C260" s="29" t="s">
        <v>250</v>
      </c>
      <c r="D260" s="5" t="s">
        <v>174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f t="shared" si="15"/>
        <v>0</v>
      </c>
      <c r="K260" s="6">
        <f t="shared" si="16"/>
        <v>0</v>
      </c>
      <c r="L260" s="6">
        <f t="shared" si="17"/>
        <v>0</v>
      </c>
      <c r="M260" s="6">
        <f t="shared" si="18"/>
        <v>0</v>
      </c>
      <c r="N260" s="6">
        <f t="shared" si="19"/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</row>
    <row r="261" spans="1:34" ht="45">
      <c r="A261" s="22"/>
      <c r="B261" s="35" t="s">
        <v>347</v>
      </c>
      <c r="C261" s="29" t="s">
        <v>250</v>
      </c>
      <c r="D261" s="5" t="s">
        <v>174</v>
      </c>
      <c r="E261" s="6">
        <v>0</v>
      </c>
      <c r="F261" s="6">
        <v>0</v>
      </c>
      <c r="G261" s="6">
        <v>0.223</v>
      </c>
      <c r="H261" s="6">
        <v>0</v>
      </c>
      <c r="I261" s="6">
        <v>0</v>
      </c>
      <c r="J261" s="6">
        <f t="shared" si="15"/>
        <v>0</v>
      </c>
      <c r="K261" s="6">
        <f t="shared" si="16"/>
        <v>0</v>
      </c>
      <c r="L261" s="6">
        <f t="shared" si="17"/>
        <v>0.223</v>
      </c>
      <c r="M261" s="6">
        <f t="shared" si="18"/>
        <v>0</v>
      </c>
      <c r="N261" s="6">
        <f t="shared" si="19"/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0.223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</row>
    <row r="262" spans="1:34" ht="45">
      <c r="A262" s="22"/>
      <c r="B262" s="35" t="s">
        <v>271</v>
      </c>
      <c r="C262" s="29" t="s">
        <v>250</v>
      </c>
      <c r="D262" s="5" t="s">
        <v>174</v>
      </c>
      <c r="E262" s="6">
        <v>0</v>
      </c>
      <c r="F262" s="6">
        <v>0</v>
      </c>
      <c r="G262" s="6">
        <v>0.18</v>
      </c>
      <c r="H262" s="6">
        <v>0</v>
      </c>
      <c r="I262" s="6">
        <v>0</v>
      </c>
      <c r="J262" s="6">
        <f t="shared" si="15"/>
        <v>0</v>
      </c>
      <c r="K262" s="6">
        <f t="shared" si="16"/>
        <v>0</v>
      </c>
      <c r="L262" s="6">
        <f t="shared" si="17"/>
        <v>0.18</v>
      </c>
      <c r="M262" s="6">
        <f t="shared" si="18"/>
        <v>0</v>
      </c>
      <c r="N262" s="6">
        <f t="shared" si="19"/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0.18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</row>
    <row r="263" spans="1:34" ht="13.5">
      <c r="A263" s="22"/>
      <c r="B263" s="13" t="s">
        <v>120</v>
      </c>
      <c r="C263" s="29"/>
      <c r="D263" s="5" t="s">
        <v>174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f t="shared" si="15"/>
        <v>0</v>
      </c>
      <c r="K263" s="6">
        <f t="shared" si="16"/>
        <v>0</v>
      </c>
      <c r="L263" s="6">
        <f t="shared" si="17"/>
        <v>0</v>
      </c>
      <c r="M263" s="6">
        <f t="shared" si="18"/>
        <v>0</v>
      </c>
      <c r="N263" s="6">
        <f t="shared" si="19"/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</row>
    <row r="264" spans="1:34" ht="30">
      <c r="A264" s="22"/>
      <c r="B264" s="45" t="s">
        <v>473</v>
      </c>
      <c r="C264" s="29" t="s">
        <v>250</v>
      </c>
      <c r="D264" s="5" t="s">
        <v>174</v>
      </c>
      <c r="E264" s="6">
        <v>0</v>
      </c>
      <c r="F264" s="6">
        <v>0</v>
      </c>
      <c r="G264" s="6">
        <v>0.651</v>
      </c>
      <c r="H264" s="6">
        <v>0</v>
      </c>
      <c r="I264" s="6">
        <v>0</v>
      </c>
      <c r="J264" s="6">
        <f t="shared" si="15"/>
        <v>0</v>
      </c>
      <c r="K264" s="6">
        <f t="shared" si="16"/>
        <v>0</v>
      </c>
      <c r="L264" s="6">
        <f t="shared" si="17"/>
        <v>0.651</v>
      </c>
      <c r="M264" s="6">
        <f t="shared" si="18"/>
        <v>0</v>
      </c>
      <c r="N264" s="6">
        <f t="shared" si="19"/>
        <v>0</v>
      </c>
      <c r="O264" s="6">
        <v>0</v>
      </c>
      <c r="P264" s="6">
        <v>0</v>
      </c>
      <c r="Q264" s="6">
        <v>0.651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</row>
    <row r="265" spans="1:34" ht="30">
      <c r="A265" s="22"/>
      <c r="B265" s="45" t="s">
        <v>239</v>
      </c>
      <c r="C265" s="29" t="s">
        <v>250</v>
      </c>
      <c r="D265" s="5" t="s">
        <v>174</v>
      </c>
      <c r="E265" s="6">
        <v>0</v>
      </c>
      <c r="F265" s="6">
        <v>0</v>
      </c>
      <c r="G265" s="6">
        <v>0.946</v>
      </c>
      <c r="H265" s="6">
        <v>0</v>
      </c>
      <c r="I265" s="6">
        <v>0</v>
      </c>
      <c r="J265" s="6">
        <f t="shared" si="15"/>
        <v>0</v>
      </c>
      <c r="K265" s="6">
        <f t="shared" si="16"/>
        <v>0</v>
      </c>
      <c r="L265" s="6">
        <f t="shared" si="17"/>
        <v>0.946</v>
      </c>
      <c r="M265" s="6">
        <f t="shared" si="18"/>
        <v>0</v>
      </c>
      <c r="N265" s="6">
        <f t="shared" si="19"/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0.946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</row>
    <row r="266" spans="1:34" ht="30">
      <c r="A266" s="22"/>
      <c r="B266" s="45" t="s">
        <v>474</v>
      </c>
      <c r="C266" s="29" t="s">
        <v>250</v>
      </c>
      <c r="D266" s="5" t="s">
        <v>174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f t="shared" si="15"/>
        <v>0</v>
      </c>
      <c r="K266" s="6">
        <f t="shared" si="16"/>
        <v>0</v>
      </c>
      <c r="L266" s="6">
        <f t="shared" si="17"/>
        <v>0</v>
      </c>
      <c r="M266" s="6">
        <f t="shared" si="18"/>
        <v>0</v>
      </c>
      <c r="N266" s="6">
        <f t="shared" si="19"/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</row>
    <row r="267" spans="1:34" ht="30">
      <c r="A267" s="22"/>
      <c r="B267" s="45" t="s">
        <v>475</v>
      </c>
      <c r="C267" s="29" t="s">
        <v>250</v>
      </c>
      <c r="D267" s="5" t="s">
        <v>174</v>
      </c>
      <c r="E267" s="6">
        <v>0</v>
      </c>
      <c r="F267" s="6">
        <v>0</v>
      </c>
      <c r="G267" s="6">
        <v>0.356</v>
      </c>
      <c r="H267" s="6">
        <v>0</v>
      </c>
      <c r="I267" s="6">
        <v>0</v>
      </c>
      <c r="J267" s="6">
        <f t="shared" si="15"/>
        <v>0</v>
      </c>
      <c r="K267" s="6">
        <f t="shared" si="16"/>
        <v>0</v>
      </c>
      <c r="L267" s="6">
        <f t="shared" si="17"/>
        <v>0.356</v>
      </c>
      <c r="M267" s="6">
        <f t="shared" si="18"/>
        <v>0</v>
      </c>
      <c r="N267" s="6">
        <f t="shared" si="19"/>
        <v>0</v>
      </c>
      <c r="O267" s="6">
        <v>0</v>
      </c>
      <c r="P267" s="6">
        <v>0</v>
      </c>
      <c r="Q267" s="6">
        <v>0.356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</row>
    <row r="268" spans="1:34" ht="30">
      <c r="A268" s="22"/>
      <c r="B268" s="45" t="s">
        <v>240</v>
      </c>
      <c r="C268" s="29" t="s">
        <v>250</v>
      </c>
      <c r="D268" s="5" t="s">
        <v>174</v>
      </c>
      <c r="E268" s="6">
        <v>0</v>
      </c>
      <c r="F268" s="6">
        <v>0</v>
      </c>
      <c r="G268" s="6">
        <v>1.654</v>
      </c>
      <c r="H268" s="6">
        <v>0</v>
      </c>
      <c r="I268" s="6">
        <v>0</v>
      </c>
      <c r="J268" s="6">
        <f t="shared" si="15"/>
        <v>0</v>
      </c>
      <c r="K268" s="6">
        <f t="shared" si="16"/>
        <v>0</v>
      </c>
      <c r="L268" s="6">
        <f t="shared" si="17"/>
        <v>1.654</v>
      </c>
      <c r="M268" s="6">
        <f t="shared" si="18"/>
        <v>0</v>
      </c>
      <c r="N268" s="6">
        <f t="shared" si="19"/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0.804</v>
      </c>
      <c r="W268" s="6">
        <v>0</v>
      </c>
      <c r="X268" s="6">
        <v>0</v>
      </c>
      <c r="Y268" s="6">
        <v>0</v>
      </c>
      <c r="Z268" s="6">
        <v>0</v>
      </c>
      <c r="AA268" s="6">
        <v>0.85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</row>
    <row r="269" spans="1:34" ht="13.5">
      <c r="A269" s="22"/>
      <c r="B269" s="13" t="s">
        <v>179</v>
      </c>
      <c r="C269" s="29"/>
      <c r="D269" s="5" t="s">
        <v>174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f t="shared" si="15"/>
        <v>0</v>
      </c>
      <c r="K269" s="6">
        <f t="shared" si="16"/>
        <v>0</v>
      </c>
      <c r="L269" s="6">
        <f t="shared" si="17"/>
        <v>0</v>
      </c>
      <c r="M269" s="6">
        <f t="shared" si="18"/>
        <v>0</v>
      </c>
      <c r="N269" s="6">
        <f t="shared" si="19"/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</row>
    <row r="270" spans="1:34" ht="30">
      <c r="A270" s="22"/>
      <c r="B270" s="35" t="s">
        <v>476</v>
      </c>
      <c r="C270" s="29" t="s">
        <v>250</v>
      </c>
      <c r="D270" s="5" t="s">
        <v>174</v>
      </c>
      <c r="E270" s="6">
        <v>0</v>
      </c>
      <c r="F270" s="6">
        <v>0</v>
      </c>
      <c r="G270" s="6">
        <v>0.237</v>
      </c>
      <c r="H270" s="6">
        <v>0</v>
      </c>
      <c r="I270" s="6">
        <v>0</v>
      </c>
      <c r="J270" s="6">
        <f t="shared" si="15"/>
        <v>0</v>
      </c>
      <c r="K270" s="6">
        <f t="shared" si="16"/>
        <v>0</v>
      </c>
      <c r="L270" s="6">
        <f t="shared" si="17"/>
        <v>0.237</v>
      </c>
      <c r="M270" s="6">
        <f t="shared" si="18"/>
        <v>0</v>
      </c>
      <c r="N270" s="6">
        <f t="shared" si="19"/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0.237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</row>
    <row r="271" spans="1:34" ht="30">
      <c r="A271" s="22"/>
      <c r="B271" s="35" t="s">
        <v>477</v>
      </c>
      <c r="C271" s="29" t="s">
        <v>250</v>
      </c>
      <c r="D271" s="5" t="s">
        <v>174</v>
      </c>
      <c r="E271" s="6">
        <v>0</v>
      </c>
      <c r="F271" s="6">
        <v>0</v>
      </c>
      <c r="G271" s="6">
        <v>0.441</v>
      </c>
      <c r="H271" s="6">
        <v>0</v>
      </c>
      <c r="I271" s="6">
        <v>0</v>
      </c>
      <c r="J271" s="6">
        <f t="shared" si="15"/>
        <v>0</v>
      </c>
      <c r="K271" s="6">
        <f t="shared" si="16"/>
        <v>0</v>
      </c>
      <c r="L271" s="6">
        <f t="shared" si="17"/>
        <v>0.441</v>
      </c>
      <c r="M271" s="6">
        <f t="shared" si="18"/>
        <v>0</v>
      </c>
      <c r="N271" s="6">
        <f t="shared" si="19"/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0.441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</row>
    <row r="272" spans="1:34" ht="30">
      <c r="A272" s="22"/>
      <c r="B272" s="35" t="s">
        <v>478</v>
      </c>
      <c r="C272" s="29" t="s">
        <v>250</v>
      </c>
      <c r="D272" s="5" t="s">
        <v>174</v>
      </c>
      <c r="E272" s="6">
        <v>0</v>
      </c>
      <c r="F272" s="6">
        <v>0</v>
      </c>
      <c r="G272" s="6">
        <v>0.505</v>
      </c>
      <c r="H272" s="6">
        <v>0</v>
      </c>
      <c r="I272" s="6">
        <v>0</v>
      </c>
      <c r="J272" s="6">
        <f t="shared" si="15"/>
        <v>0</v>
      </c>
      <c r="K272" s="6">
        <f t="shared" si="16"/>
        <v>0</v>
      </c>
      <c r="L272" s="6">
        <f t="shared" si="17"/>
        <v>0.495</v>
      </c>
      <c r="M272" s="6">
        <f t="shared" si="18"/>
        <v>0</v>
      </c>
      <c r="N272" s="6">
        <f t="shared" si="19"/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0.495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</row>
    <row r="273" spans="1:34" ht="30">
      <c r="A273" s="22"/>
      <c r="B273" s="35" t="s">
        <v>479</v>
      </c>
      <c r="C273" s="29" t="s">
        <v>250</v>
      </c>
      <c r="D273" s="5" t="s">
        <v>174</v>
      </c>
      <c r="E273" s="6">
        <v>0</v>
      </c>
      <c r="F273" s="6">
        <v>0</v>
      </c>
      <c r="G273" s="6">
        <v>0.504</v>
      </c>
      <c r="H273" s="6">
        <v>0</v>
      </c>
      <c r="I273" s="6">
        <v>0</v>
      </c>
      <c r="J273" s="6">
        <f t="shared" si="15"/>
        <v>0</v>
      </c>
      <c r="K273" s="6">
        <f t="shared" si="16"/>
        <v>0</v>
      </c>
      <c r="L273" s="6">
        <f t="shared" si="17"/>
        <v>0.504</v>
      </c>
      <c r="M273" s="6">
        <f t="shared" si="18"/>
        <v>0</v>
      </c>
      <c r="N273" s="6">
        <f t="shared" si="19"/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0.504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</row>
    <row r="274" spans="1:34" ht="60">
      <c r="A274" s="22"/>
      <c r="B274" s="52" t="s">
        <v>480</v>
      </c>
      <c r="C274" s="29" t="s">
        <v>250</v>
      </c>
      <c r="D274" s="5" t="s">
        <v>174</v>
      </c>
      <c r="E274" s="6">
        <v>0</v>
      </c>
      <c r="F274" s="6">
        <v>0</v>
      </c>
      <c r="G274" s="6">
        <v>1.877</v>
      </c>
      <c r="H274" s="6">
        <v>0</v>
      </c>
      <c r="I274" s="6">
        <v>0</v>
      </c>
      <c r="J274" s="6">
        <f t="shared" si="15"/>
        <v>0</v>
      </c>
      <c r="K274" s="6">
        <f t="shared" si="16"/>
        <v>0</v>
      </c>
      <c r="L274" s="6">
        <f t="shared" si="17"/>
        <v>1.877</v>
      </c>
      <c r="M274" s="6">
        <f t="shared" si="18"/>
        <v>0</v>
      </c>
      <c r="N274" s="6">
        <f t="shared" si="19"/>
        <v>0</v>
      </c>
      <c r="O274" s="6">
        <v>0</v>
      </c>
      <c r="P274" s="6">
        <v>0</v>
      </c>
      <c r="Q274" s="6">
        <v>1.877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</row>
    <row r="275" spans="1:34" ht="45">
      <c r="A275" s="22"/>
      <c r="B275" s="53" t="s">
        <v>241</v>
      </c>
      <c r="C275" s="29" t="s">
        <v>250</v>
      </c>
      <c r="D275" s="5" t="s">
        <v>174</v>
      </c>
      <c r="E275" s="6">
        <v>0</v>
      </c>
      <c r="F275" s="6">
        <v>0</v>
      </c>
      <c r="G275" s="6">
        <v>0.317</v>
      </c>
      <c r="H275" s="6">
        <v>0</v>
      </c>
      <c r="I275" s="6">
        <v>0</v>
      </c>
      <c r="J275" s="6">
        <f t="shared" si="15"/>
        <v>0</v>
      </c>
      <c r="K275" s="6">
        <f t="shared" si="16"/>
        <v>0</v>
      </c>
      <c r="L275" s="6">
        <f t="shared" si="17"/>
        <v>0.317</v>
      </c>
      <c r="M275" s="6">
        <f t="shared" si="18"/>
        <v>0</v>
      </c>
      <c r="N275" s="6">
        <f t="shared" si="19"/>
        <v>0</v>
      </c>
      <c r="O275" s="6">
        <v>0</v>
      </c>
      <c r="P275" s="6">
        <v>0</v>
      </c>
      <c r="Q275" s="6">
        <v>0.317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</row>
    <row r="276" spans="1:34" ht="30">
      <c r="A276" s="22"/>
      <c r="B276" s="45" t="s">
        <v>348</v>
      </c>
      <c r="C276" s="29" t="s">
        <v>250</v>
      </c>
      <c r="D276" s="5" t="s">
        <v>174</v>
      </c>
      <c r="E276" s="6">
        <v>0</v>
      </c>
      <c r="F276" s="6">
        <v>0</v>
      </c>
      <c r="G276" s="6">
        <v>0.718</v>
      </c>
      <c r="H276" s="6">
        <v>0</v>
      </c>
      <c r="I276" s="6">
        <v>0</v>
      </c>
      <c r="J276" s="6">
        <f aca="true" t="shared" si="20" ref="J276:J339">O276+T276+Y276+AD276</f>
        <v>0</v>
      </c>
      <c r="K276" s="6">
        <f aca="true" t="shared" si="21" ref="K276:K339">P276+U276+Z276+AE276</f>
        <v>0</v>
      </c>
      <c r="L276" s="6">
        <f aca="true" t="shared" si="22" ref="L276:L339">Q276+V276+AA276+AF276</f>
        <v>0.748</v>
      </c>
      <c r="M276" s="6">
        <f aca="true" t="shared" si="23" ref="M276:M339">R276+W276+AB276+AG276</f>
        <v>0</v>
      </c>
      <c r="N276" s="6">
        <f aca="true" t="shared" si="24" ref="N276:N339">S276+X276+AC276+AH276</f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0.748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</row>
    <row r="277" spans="1:34" ht="12.75">
      <c r="A277" s="25" t="s">
        <v>251</v>
      </c>
      <c r="B277" s="63" t="s">
        <v>131</v>
      </c>
      <c r="C277" s="28" t="s">
        <v>252</v>
      </c>
      <c r="D277" s="5" t="s">
        <v>174</v>
      </c>
      <c r="E277" s="6">
        <v>0</v>
      </c>
      <c r="F277" s="6">
        <v>0</v>
      </c>
      <c r="G277" s="6">
        <v>8.744</v>
      </c>
      <c r="H277" s="6">
        <v>0</v>
      </c>
      <c r="I277" s="6">
        <v>0</v>
      </c>
      <c r="J277" s="6">
        <f t="shared" si="20"/>
        <v>0</v>
      </c>
      <c r="K277" s="6">
        <f t="shared" si="21"/>
        <v>0</v>
      </c>
      <c r="L277" s="6">
        <f t="shared" si="22"/>
        <v>8.847000000000001</v>
      </c>
      <c r="M277" s="6">
        <f t="shared" si="23"/>
        <v>0</v>
      </c>
      <c r="N277" s="6">
        <f t="shared" si="24"/>
        <v>0</v>
      </c>
      <c r="O277" s="6">
        <v>0</v>
      </c>
      <c r="P277" s="6">
        <v>0</v>
      </c>
      <c r="Q277" s="6">
        <v>0.235</v>
      </c>
      <c r="R277" s="6">
        <v>0</v>
      </c>
      <c r="S277" s="6">
        <f>SUM(S280:S313)</f>
        <v>0</v>
      </c>
      <c r="T277" s="6">
        <v>0</v>
      </c>
      <c r="U277" s="6">
        <v>0</v>
      </c>
      <c r="V277" s="6">
        <v>2.6870000000000007</v>
      </c>
      <c r="W277" s="6">
        <v>0</v>
      </c>
      <c r="X277" s="6">
        <v>0</v>
      </c>
      <c r="Y277" s="6">
        <v>0</v>
      </c>
      <c r="Z277" s="6">
        <v>0</v>
      </c>
      <c r="AA277" s="6">
        <v>3.7819999999999996</v>
      </c>
      <c r="AB277" s="6">
        <v>0</v>
      </c>
      <c r="AC277" s="6">
        <v>0</v>
      </c>
      <c r="AD277" s="6">
        <v>0</v>
      </c>
      <c r="AE277" s="6">
        <v>0</v>
      </c>
      <c r="AF277" s="6">
        <v>2.143</v>
      </c>
      <c r="AG277" s="6">
        <v>0</v>
      </c>
      <c r="AH277" s="6">
        <v>0</v>
      </c>
    </row>
    <row r="278" spans="1:34" ht="13.5">
      <c r="A278" s="22"/>
      <c r="B278" s="13" t="s">
        <v>197</v>
      </c>
      <c r="C278" s="29"/>
      <c r="D278" s="5" t="s">
        <v>174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f t="shared" si="20"/>
        <v>0</v>
      </c>
      <c r="K278" s="6">
        <f t="shared" si="21"/>
        <v>0</v>
      </c>
      <c r="L278" s="6">
        <f t="shared" si="22"/>
        <v>0</v>
      </c>
      <c r="M278" s="6">
        <f t="shared" si="23"/>
        <v>0</v>
      </c>
      <c r="N278" s="6">
        <f t="shared" si="24"/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</row>
    <row r="279" spans="1:34" ht="13.5">
      <c r="A279" s="22"/>
      <c r="B279" s="13" t="s">
        <v>151</v>
      </c>
      <c r="C279" s="29"/>
      <c r="D279" s="5" t="s">
        <v>174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f t="shared" si="20"/>
        <v>0</v>
      </c>
      <c r="K279" s="6">
        <f t="shared" si="21"/>
        <v>0</v>
      </c>
      <c r="L279" s="6">
        <f t="shared" si="22"/>
        <v>0</v>
      </c>
      <c r="M279" s="6">
        <f t="shared" si="23"/>
        <v>0</v>
      </c>
      <c r="N279" s="6">
        <f t="shared" si="24"/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</row>
    <row r="280" spans="1:34" ht="29.25">
      <c r="A280" s="22"/>
      <c r="B280" s="45" t="s">
        <v>481</v>
      </c>
      <c r="C280" s="29" t="s">
        <v>252</v>
      </c>
      <c r="D280" s="5" t="s">
        <v>174</v>
      </c>
      <c r="E280" s="6">
        <v>0</v>
      </c>
      <c r="F280" s="6">
        <v>0</v>
      </c>
      <c r="G280" s="6">
        <v>0.494</v>
      </c>
      <c r="H280" s="6">
        <v>0</v>
      </c>
      <c r="I280" s="6">
        <v>0</v>
      </c>
      <c r="J280" s="6">
        <f t="shared" si="20"/>
        <v>0</v>
      </c>
      <c r="K280" s="6">
        <f t="shared" si="21"/>
        <v>0</v>
      </c>
      <c r="L280" s="6">
        <f t="shared" si="22"/>
        <v>0.494</v>
      </c>
      <c r="M280" s="6">
        <f t="shared" si="23"/>
        <v>0</v>
      </c>
      <c r="N280" s="6">
        <f t="shared" si="24"/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0.494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</row>
    <row r="281" spans="1:34" ht="15">
      <c r="A281" s="22"/>
      <c r="B281" s="45" t="s">
        <v>349</v>
      </c>
      <c r="C281" s="29" t="s">
        <v>252</v>
      </c>
      <c r="D281" s="5" t="s">
        <v>174</v>
      </c>
      <c r="E281" s="6">
        <v>0</v>
      </c>
      <c r="F281" s="6">
        <v>0</v>
      </c>
      <c r="G281" s="6">
        <v>0.22</v>
      </c>
      <c r="H281" s="6">
        <v>0</v>
      </c>
      <c r="I281" s="6">
        <v>0</v>
      </c>
      <c r="J281" s="6">
        <f t="shared" si="20"/>
        <v>0</v>
      </c>
      <c r="K281" s="6">
        <f t="shared" si="21"/>
        <v>0</v>
      </c>
      <c r="L281" s="6">
        <f t="shared" si="22"/>
        <v>0</v>
      </c>
      <c r="M281" s="6">
        <f t="shared" si="23"/>
        <v>0</v>
      </c>
      <c r="N281" s="6">
        <f t="shared" si="24"/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</row>
    <row r="282" spans="1:34" ht="29.25">
      <c r="A282" s="22"/>
      <c r="B282" s="45" t="s">
        <v>482</v>
      </c>
      <c r="C282" s="29" t="s">
        <v>252</v>
      </c>
      <c r="D282" s="5" t="s">
        <v>174</v>
      </c>
      <c r="E282" s="6">
        <v>0</v>
      </c>
      <c r="F282" s="6">
        <v>0</v>
      </c>
      <c r="G282" s="6">
        <v>0.18</v>
      </c>
      <c r="H282" s="6">
        <v>0</v>
      </c>
      <c r="I282" s="6">
        <v>0</v>
      </c>
      <c r="J282" s="6">
        <f t="shared" si="20"/>
        <v>0</v>
      </c>
      <c r="K282" s="6">
        <f t="shared" si="21"/>
        <v>0</v>
      </c>
      <c r="L282" s="6">
        <f t="shared" si="22"/>
        <v>0.197</v>
      </c>
      <c r="M282" s="6">
        <f t="shared" si="23"/>
        <v>0</v>
      </c>
      <c r="N282" s="6">
        <f t="shared" si="24"/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0.197</v>
      </c>
      <c r="AG282" s="6">
        <v>0</v>
      </c>
      <c r="AH282" s="6">
        <v>0</v>
      </c>
    </row>
    <row r="283" spans="1:34" ht="29.25">
      <c r="A283" s="22"/>
      <c r="B283" s="45" t="s">
        <v>483</v>
      </c>
      <c r="C283" s="29" t="s">
        <v>252</v>
      </c>
      <c r="D283" s="5" t="s">
        <v>174</v>
      </c>
      <c r="E283" s="6">
        <v>0</v>
      </c>
      <c r="F283" s="6">
        <v>0</v>
      </c>
      <c r="G283" s="6">
        <v>0.393</v>
      </c>
      <c r="H283" s="6">
        <v>0</v>
      </c>
      <c r="I283" s="6">
        <v>0</v>
      </c>
      <c r="J283" s="6">
        <f t="shared" si="20"/>
        <v>0</v>
      </c>
      <c r="K283" s="6">
        <f t="shared" si="21"/>
        <v>0</v>
      </c>
      <c r="L283" s="6">
        <f t="shared" si="22"/>
        <v>0.393</v>
      </c>
      <c r="M283" s="6">
        <f t="shared" si="23"/>
        <v>0</v>
      </c>
      <c r="N283" s="6">
        <f t="shared" si="24"/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0.279</v>
      </c>
      <c r="AB283" s="6">
        <v>0</v>
      </c>
      <c r="AC283" s="6">
        <v>0</v>
      </c>
      <c r="AD283" s="6">
        <v>0</v>
      </c>
      <c r="AE283" s="6">
        <v>0</v>
      </c>
      <c r="AF283" s="6">
        <v>0.114</v>
      </c>
      <c r="AG283" s="6">
        <v>0</v>
      </c>
      <c r="AH283" s="6">
        <v>0</v>
      </c>
    </row>
    <row r="284" spans="1:34" ht="29.25">
      <c r="A284" s="22"/>
      <c r="B284" s="45" t="s">
        <v>484</v>
      </c>
      <c r="C284" s="29" t="s">
        <v>252</v>
      </c>
      <c r="D284" s="5" t="s">
        <v>174</v>
      </c>
      <c r="E284" s="6">
        <v>0</v>
      </c>
      <c r="F284" s="6">
        <v>0</v>
      </c>
      <c r="G284" s="6">
        <v>0.235</v>
      </c>
      <c r="H284" s="6">
        <v>0</v>
      </c>
      <c r="I284" s="6">
        <v>0</v>
      </c>
      <c r="J284" s="6">
        <f t="shared" si="20"/>
        <v>0</v>
      </c>
      <c r="K284" s="6">
        <f t="shared" si="21"/>
        <v>0</v>
      </c>
      <c r="L284" s="6">
        <f t="shared" si="22"/>
        <v>0.235</v>
      </c>
      <c r="M284" s="6">
        <f t="shared" si="23"/>
        <v>0</v>
      </c>
      <c r="N284" s="6">
        <f t="shared" si="24"/>
        <v>0</v>
      </c>
      <c r="O284" s="6">
        <v>0</v>
      </c>
      <c r="P284" s="6">
        <v>0</v>
      </c>
      <c r="Q284" s="6">
        <v>0.235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</row>
    <row r="285" spans="1:34" ht="29.25">
      <c r="A285" s="22"/>
      <c r="B285" s="45" t="s">
        <v>485</v>
      </c>
      <c r="C285" s="29" t="s">
        <v>252</v>
      </c>
      <c r="D285" s="5" t="s">
        <v>174</v>
      </c>
      <c r="E285" s="6">
        <v>0</v>
      </c>
      <c r="F285" s="6">
        <v>0</v>
      </c>
      <c r="G285" s="6">
        <v>0.385</v>
      </c>
      <c r="H285" s="6">
        <v>0</v>
      </c>
      <c r="I285" s="6">
        <v>0</v>
      </c>
      <c r="J285" s="6">
        <f t="shared" si="20"/>
        <v>0</v>
      </c>
      <c r="K285" s="6">
        <f t="shared" si="21"/>
        <v>0</v>
      </c>
      <c r="L285" s="6">
        <f t="shared" si="22"/>
        <v>0.385</v>
      </c>
      <c r="M285" s="6">
        <f t="shared" si="23"/>
        <v>0</v>
      </c>
      <c r="N285" s="6">
        <f t="shared" si="24"/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0.385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</row>
    <row r="286" spans="1:34" ht="30">
      <c r="A286" s="22"/>
      <c r="B286" s="45" t="s">
        <v>486</v>
      </c>
      <c r="C286" s="29" t="s">
        <v>252</v>
      </c>
      <c r="D286" s="5" t="s">
        <v>174</v>
      </c>
      <c r="E286" s="6">
        <v>0</v>
      </c>
      <c r="F286" s="6">
        <v>0</v>
      </c>
      <c r="G286" s="6">
        <v>0.708</v>
      </c>
      <c r="H286" s="6">
        <v>0</v>
      </c>
      <c r="I286" s="6">
        <v>0</v>
      </c>
      <c r="J286" s="6">
        <f t="shared" si="20"/>
        <v>0</v>
      </c>
      <c r="K286" s="6">
        <f t="shared" si="21"/>
        <v>0</v>
      </c>
      <c r="L286" s="6">
        <f t="shared" si="22"/>
        <v>0.743</v>
      </c>
      <c r="M286" s="6">
        <f t="shared" si="23"/>
        <v>0</v>
      </c>
      <c r="N286" s="6">
        <f t="shared" si="24"/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0.708</v>
      </c>
      <c r="AB286" s="6">
        <v>0</v>
      </c>
      <c r="AC286" s="6">
        <v>0</v>
      </c>
      <c r="AD286" s="6">
        <v>0</v>
      </c>
      <c r="AE286" s="6">
        <v>0</v>
      </c>
      <c r="AF286" s="6">
        <v>0.035</v>
      </c>
      <c r="AG286" s="6">
        <v>0</v>
      </c>
      <c r="AH286" s="6">
        <v>0</v>
      </c>
    </row>
    <row r="287" spans="1:34" ht="15">
      <c r="A287" s="22"/>
      <c r="B287" s="45" t="s">
        <v>350</v>
      </c>
      <c r="C287" s="29" t="s">
        <v>252</v>
      </c>
      <c r="D287" s="5" t="s">
        <v>174</v>
      </c>
      <c r="E287" s="6">
        <v>0</v>
      </c>
      <c r="F287" s="6">
        <v>0</v>
      </c>
      <c r="G287" s="6">
        <v>0.52</v>
      </c>
      <c r="H287" s="6">
        <v>0</v>
      </c>
      <c r="I287" s="6">
        <v>0</v>
      </c>
      <c r="J287" s="6">
        <f t="shared" si="20"/>
        <v>0</v>
      </c>
      <c r="K287" s="6">
        <f t="shared" si="21"/>
        <v>0</v>
      </c>
      <c r="L287" s="6">
        <f t="shared" si="22"/>
        <v>0.531</v>
      </c>
      <c r="M287" s="6">
        <f t="shared" si="23"/>
        <v>0</v>
      </c>
      <c r="N287" s="6">
        <f t="shared" si="24"/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0.531</v>
      </c>
      <c r="AG287" s="6">
        <v>0</v>
      </c>
      <c r="AH287" s="6">
        <v>0</v>
      </c>
    </row>
    <row r="288" spans="1:34" ht="29.25">
      <c r="A288" s="22"/>
      <c r="B288" s="45" t="s">
        <v>487</v>
      </c>
      <c r="C288" s="29" t="s">
        <v>252</v>
      </c>
      <c r="D288" s="5" t="s">
        <v>174</v>
      </c>
      <c r="E288" s="6">
        <v>0</v>
      </c>
      <c r="F288" s="6">
        <v>0</v>
      </c>
      <c r="G288" s="6">
        <v>0.45</v>
      </c>
      <c r="H288" s="6">
        <v>0</v>
      </c>
      <c r="I288" s="6">
        <v>0</v>
      </c>
      <c r="J288" s="6">
        <f t="shared" si="20"/>
        <v>0</v>
      </c>
      <c r="K288" s="6">
        <f t="shared" si="21"/>
        <v>0</v>
      </c>
      <c r="L288" s="6">
        <f t="shared" si="22"/>
        <v>0.45</v>
      </c>
      <c r="M288" s="6">
        <f t="shared" si="23"/>
        <v>0</v>
      </c>
      <c r="N288" s="6">
        <f t="shared" si="24"/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0.45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</row>
    <row r="289" spans="1:34" ht="45">
      <c r="A289" s="22"/>
      <c r="B289" s="45" t="s">
        <v>488</v>
      </c>
      <c r="C289" s="29" t="s">
        <v>252</v>
      </c>
      <c r="D289" s="5" t="s">
        <v>174</v>
      </c>
      <c r="E289" s="6">
        <v>0</v>
      </c>
      <c r="F289" s="6">
        <v>0</v>
      </c>
      <c r="G289" s="6">
        <v>0.234</v>
      </c>
      <c r="H289" s="6">
        <v>0</v>
      </c>
      <c r="I289" s="6">
        <v>0</v>
      </c>
      <c r="J289" s="6">
        <f t="shared" si="20"/>
        <v>0</v>
      </c>
      <c r="K289" s="6">
        <f t="shared" si="21"/>
        <v>0</v>
      </c>
      <c r="L289" s="6">
        <f t="shared" si="22"/>
        <v>0.234</v>
      </c>
      <c r="M289" s="6">
        <f t="shared" si="23"/>
        <v>0</v>
      </c>
      <c r="N289" s="6">
        <f t="shared" si="24"/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0.234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</row>
    <row r="290" spans="1:34" ht="30">
      <c r="A290" s="22"/>
      <c r="B290" s="45" t="s">
        <v>351</v>
      </c>
      <c r="C290" s="29" t="s">
        <v>252</v>
      </c>
      <c r="D290" s="5" t="s">
        <v>174</v>
      </c>
      <c r="E290" s="6">
        <v>0</v>
      </c>
      <c r="F290" s="6">
        <v>0</v>
      </c>
      <c r="G290" s="6">
        <v>0.24</v>
      </c>
      <c r="H290" s="6">
        <v>0</v>
      </c>
      <c r="I290" s="6">
        <v>0</v>
      </c>
      <c r="J290" s="6">
        <f t="shared" si="20"/>
        <v>0</v>
      </c>
      <c r="K290" s="6">
        <f t="shared" si="21"/>
        <v>0</v>
      </c>
      <c r="L290" s="6">
        <f t="shared" si="22"/>
        <v>0.195</v>
      </c>
      <c r="M290" s="6">
        <f t="shared" si="23"/>
        <v>0</v>
      </c>
      <c r="N290" s="6">
        <f t="shared" si="24"/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0.195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</row>
    <row r="291" spans="1:34" ht="12.75">
      <c r="A291" s="22"/>
      <c r="B291" s="14" t="s">
        <v>272</v>
      </c>
      <c r="C291" s="29" t="s">
        <v>252</v>
      </c>
      <c r="D291" s="5" t="s">
        <v>174</v>
      </c>
      <c r="E291" s="6">
        <v>0</v>
      </c>
      <c r="F291" s="6">
        <v>0</v>
      </c>
      <c r="G291" s="6">
        <v>0.3</v>
      </c>
      <c r="H291" s="6">
        <v>0</v>
      </c>
      <c r="I291" s="6">
        <v>0</v>
      </c>
      <c r="J291" s="6">
        <f t="shared" si="20"/>
        <v>0</v>
      </c>
      <c r="K291" s="6">
        <f t="shared" si="21"/>
        <v>0</v>
      </c>
      <c r="L291" s="6">
        <f t="shared" si="22"/>
        <v>0.361</v>
      </c>
      <c r="M291" s="6">
        <f t="shared" si="23"/>
        <v>0</v>
      </c>
      <c r="N291" s="6">
        <f t="shared" si="24"/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0.361</v>
      </c>
      <c r="AG291" s="6">
        <v>0</v>
      </c>
      <c r="AH291" s="6">
        <v>0</v>
      </c>
    </row>
    <row r="292" spans="1:34" ht="12.75">
      <c r="A292" s="22"/>
      <c r="B292" s="14" t="s">
        <v>273</v>
      </c>
      <c r="C292" s="29" t="s">
        <v>252</v>
      </c>
      <c r="D292" s="5" t="s">
        <v>174</v>
      </c>
      <c r="E292" s="6">
        <v>0</v>
      </c>
      <c r="F292" s="6">
        <v>0</v>
      </c>
      <c r="G292" s="6">
        <v>0.238</v>
      </c>
      <c r="H292" s="6">
        <v>0</v>
      </c>
      <c r="I292" s="6">
        <v>0</v>
      </c>
      <c r="J292" s="6">
        <f t="shared" si="20"/>
        <v>0</v>
      </c>
      <c r="K292" s="6">
        <f t="shared" si="21"/>
        <v>0</v>
      </c>
      <c r="L292" s="6">
        <f t="shared" si="22"/>
        <v>0.235</v>
      </c>
      <c r="M292" s="6">
        <f t="shared" si="23"/>
        <v>0</v>
      </c>
      <c r="N292" s="6">
        <f t="shared" si="24"/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0.235</v>
      </c>
      <c r="AG292" s="6">
        <v>0</v>
      </c>
      <c r="AH292" s="6">
        <v>0</v>
      </c>
    </row>
    <row r="293" spans="1:34" ht="13.5">
      <c r="A293" s="22"/>
      <c r="B293" s="13" t="s">
        <v>118</v>
      </c>
      <c r="C293" s="29"/>
      <c r="D293" s="5" t="s">
        <v>174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f t="shared" si="20"/>
        <v>0</v>
      </c>
      <c r="K293" s="6">
        <f t="shared" si="21"/>
        <v>0</v>
      </c>
      <c r="L293" s="6">
        <f t="shared" si="22"/>
        <v>0</v>
      </c>
      <c r="M293" s="6">
        <f t="shared" si="23"/>
        <v>0</v>
      </c>
      <c r="N293" s="6">
        <f t="shared" si="24"/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</row>
    <row r="294" spans="1:34" ht="30">
      <c r="A294" s="22"/>
      <c r="B294" s="60" t="s">
        <v>587</v>
      </c>
      <c r="C294" s="29" t="s">
        <v>252</v>
      </c>
      <c r="D294" s="5" t="s">
        <v>174</v>
      </c>
      <c r="E294" s="6">
        <v>0</v>
      </c>
      <c r="F294" s="6">
        <v>0</v>
      </c>
      <c r="G294" s="6">
        <v>0.464</v>
      </c>
      <c r="H294" s="6">
        <v>0</v>
      </c>
      <c r="I294" s="6">
        <v>0</v>
      </c>
      <c r="J294" s="6">
        <f t="shared" si="20"/>
        <v>0</v>
      </c>
      <c r="K294" s="6">
        <f t="shared" si="21"/>
        <v>0</v>
      </c>
      <c r="L294" s="6">
        <f t="shared" si="22"/>
        <v>0.524</v>
      </c>
      <c r="M294" s="6">
        <f t="shared" si="23"/>
        <v>0</v>
      </c>
      <c r="N294" s="6">
        <f t="shared" si="24"/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0.154</v>
      </c>
      <c r="W294" s="6">
        <v>0</v>
      </c>
      <c r="X294" s="6">
        <v>0</v>
      </c>
      <c r="Y294" s="6">
        <v>0</v>
      </c>
      <c r="Z294" s="6">
        <v>0</v>
      </c>
      <c r="AA294" s="6">
        <v>0.31</v>
      </c>
      <c r="AB294" s="6">
        <v>0</v>
      </c>
      <c r="AC294" s="6">
        <v>0</v>
      </c>
      <c r="AD294" s="6">
        <v>0</v>
      </c>
      <c r="AE294" s="6">
        <v>0</v>
      </c>
      <c r="AF294" s="6">
        <v>0.06</v>
      </c>
      <c r="AG294" s="6">
        <v>0</v>
      </c>
      <c r="AH294" s="6">
        <v>0</v>
      </c>
    </row>
    <row r="295" spans="1:34" ht="29.25">
      <c r="A295" s="22"/>
      <c r="B295" s="60" t="s">
        <v>588</v>
      </c>
      <c r="C295" s="29" t="s">
        <v>252</v>
      </c>
      <c r="D295" s="5" t="s">
        <v>174</v>
      </c>
      <c r="E295" s="6">
        <v>0</v>
      </c>
      <c r="F295" s="6">
        <v>0</v>
      </c>
      <c r="G295" s="6">
        <v>0.623</v>
      </c>
      <c r="H295" s="6">
        <v>0</v>
      </c>
      <c r="I295" s="6">
        <v>0</v>
      </c>
      <c r="J295" s="6">
        <f t="shared" si="20"/>
        <v>0</v>
      </c>
      <c r="K295" s="6">
        <f t="shared" si="21"/>
        <v>0</v>
      </c>
      <c r="L295" s="6">
        <f t="shared" si="22"/>
        <v>0.623</v>
      </c>
      <c r="M295" s="6">
        <f t="shared" si="23"/>
        <v>0</v>
      </c>
      <c r="N295" s="6">
        <f t="shared" si="24"/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0.42</v>
      </c>
      <c r="W295" s="6">
        <v>0</v>
      </c>
      <c r="X295" s="6">
        <v>0</v>
      </c>
      <c r="Y295" s="6">
        <v>0</v>
      </c>
      <c r="Z295" s="6">
        <v>0</v>
      </c>
      <c r="AA295" s="6">
        <v>0.203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</row>
    <row r="296" spans="1:34" ht="13.5">
      <c r="A296" s="22"/>
      <c r="B296" s="13" t="s">
        <v>173</v>
      </c>
      <c r="C296" s="29"/>
      <c r="D296" s="5" t="s">
        <v>174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f t="shared" si="20"/>
        <v>0</v>
      </c>
      <c r="K296" s="6">
        <f t="shared" si="21"/>
        <v>0</v>
      </c>
      <c r="L296" s="6">
        <f t="shared" si="22"/>
        <v>0</v>
      </c>
      <c r="M296" s="6">
        <f t="shared" si="23"/>
        <v>0</v>
      </c>
      <c r="N296" s="6">
        <f t="shared" si="24"/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</row>
    <row r="297" spans="1:34" ht="30">
      <c r="A297" s="22"/>
      <c r="B297" s="35" t="s">
        <v>489</v>
      </c>
      <c r="C297" s="29" t="s">
        <v>252</v>
      </c>
      <c r="D297" s="5" t="s">
        <v>174</v>
      </c>
      <c r="E297" s="6">
        <v>0</v>
      </c>
      <c r="F297" s="6">
        <v>0</v>
      </c>
      <c r="G297" s="6">
        <v>0.114</v>
      </c>
      <c r="H297" s="6">
        <v>0</v>
      </c>
      <c r="I297" s="6">
        <v>0</v>
      </c>
      <c r="J297" s="6">
        <f t="shared" si="20"/>
        <v>0</v>
      </c>
      <c r="K297" s="6">
        <f t="shared" si="21"/>
        <v>0</v>
      </c>
      <c r="L297" s="6">
        <f t="shared" si="22"/>
        <v>0.124</v>
      </c>
      <c r="M297" s="6">
        <f t="shared" si="23"/>
        <v>0</v>
      </c>
      <c r="N297" s="6">
        <f t="shared" si="24"/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0.124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</row>
    <row r="298" spans="1:34" ht="30">
      <c r="A298" s="22"/>
      <c r="B298" s="35" t="s">
        <v>490</v>
      </c>
      <c r="C298" s="29" t="s">
        <v>252</v>
      </c>
      <c r="D298" s="5" t="s">
        <v>174</v>
      </c>
      <c r="E298" s="6">
        <v>0</v>
      </c>
      <c r="F298" s="6">
        <v>0</v>
      </c>
      <c r="G298" s="6">
        <v>0.159</v>
      </c>
      <c r="H298" s="6">
        <v>0</v>
      </c>
      <c r="I298" s="6">
        <v>0</v>
      </c>
      <c r="J298" s="6">
        <f t="shared" si="20"/>
        <v>0</v>
      </c>
      <c r="K298" s="6">
        <f t="shared" si="21"/>
        <v>0</v>
      </c>
      <c r="L298" s="6">
        <f t="shared" si="22"/>
        <v>0.169</v>
      </c>
      <c r="M298" s="6">
        <f t="shared" si="23"/>
        <v>0</v>
      </c>
      <c r="N298" s="6">
        <f t="shared" si="24"/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0.169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</row>
    <row r="299" spans="1:34" ht="30">
      <c r="A299" s="22"/>
      <c r="B299" s="35" t="s">
        <v>491</v>
      </c>
      <c r="C299" s="29" t="s">
        <v>252</v>
      </c>
      <c r="D299" s="5" t="s">
        <v>174</v>
      </c>
      <c r="E299" s="6">
        <v>0</v>
      </c>
      <c r="F299" s="6">
        <v>0</v>
      </c>
      <c r="G299" s="6">
        <v>0.064</v>
      </c>
      <c r="H299" s="6">
        <v>0</v>
      </c>
      <c r="I299" s="6">
        <v>0</v>
      </c>
      <c r="J299" s="6">
        <f t="shared" si="20"/>
        <v>0</v>
      </c>
      <c r="K299" s="6">
        <f t="shared" si="21"/>
        <v>0</v>
      </c>
      <c r="L299" s="6">
        <f t="shared" si="22"/>
        <v>0.074</v>
      </c>
      <c r="M299" s="6">
        <f t="shared" si="23"/>
        <v>0</v>
      </c>
      <c r="N299" s="6">
        <f t="shared" si="24"/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0.074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</row>
    <row r="300" spans="1:34" ht="30">
      <c r="A300" s="22"/>
      <c r="B300" s="35" t="s">
        <v>492</v>
      </c>
      <c r="C300" s="29" t="s">
        <v>252</v>
      </c>
      <c r="D300" s="5" t="s">
        <v>174</v>
      </c>
      <c r="E300" s="6">
        <v>0</v>
      </c>
      <c r="F300" s="6">
        <v>0</v>
      </c>
      <c r="G300" s="6">
        <v>0.145</v>
      </c>
      <c r="H300" s="6">
        <v>0</v>
      </c>
      <c r="I300" s="6">
        <v>0</v>
      </c>
      <c r="J300" s="6">
        <f t="shared" si="20"/>
        <v>0</v>
      </c>
      <c r="K300" s="6">
        <f t="shared" si="21"/>
        <v>0</v>
      </c>
      <c r="L300" s="6">
        <f t="shared" si="22"/>
        <v>0.147</v>
      </c>
      <c r="M300" s="6">
        <f t="shared" si="23"/>
        <v>0</v>
      </c>
      <c r="N300" s="6">
        <f t="shared" si="24"/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0.147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</row>
    <row r="301" spans="1:34" ht="30">
      <c r="A301" s="22"/>
      <c r="B301" s="35" t="s">
        <v>493</v>
      </c>
      <c r="C301" s="29" t="s">
        <v>252</v>
      </c>
      <c r="D301" s="5" t="s">
        <v>174</v>
      </c>
      <c r="E301" s="6">
        <v>0</v>
      </c>
      <c r="F301" s="6">
        <v>0</v>
      </c>
      <c r="G301" s="6">
        <v>0.1</v>
      </c>
      <c r="H301" s="6">
        <v>0</v>
      </c>
      <c r="I301" s="6">
        <v>0</v>
      </c>
      <c r="J301" s="6">
        <f t="shared" si="20"/>
        <v>0</v>
      </c>
      <c r="K301" s="6">
        <f t="shared" si="21"/>
        <v>0</v>
      </c>
      <c r="L301" s="6">
        <f t="shared" si="22"/>
        <v>0.114</v>
      </c>
      <c r="M301" s="6">
        <f t="shared" si="23"/>
        <v>0</v>
      </c>
      <c r="N301" s="6">
        <f t="shared" si="24"/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0.114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</row>
    <row r="302" spans="1:34" ht="15">
      <c r="A302" s="22"/>
      <c r="B302" s="35" t="s">
        <v>494</v>
      </c>
      <c r="C302" s="29" t="s">
        <v>252</v>
      </c>
      <c r="D302" s="5" t="s">
        <v>174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f t="shared" si="20"/>
        <v>0</v>
      </c>
      <c r="K302" s="6">
        <f t="shared" si="21"/>
        <v>0</v>
      </c>
      <c r="L302" s="6">
        <f t="shared" si="22"/>
        <v>0</v>
      </c>
      <c r="M302" s="6">
        <f t="shared" si="23"/>
        <v>0</v>
      </c>
      <c r="N302" s="6">
        <f t="shared" si="24"/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</row>
    <row r="303" spans="1:34" ht="30">
      <c r="A303" s="22"/>
      <c r="B303" s="35" t="s">
        <v>352</v>
      </c>
      <c r="C303" s="29" t="s">
        <v>252</v>
      </c>
      <c r="D303" s="5" t="s">
        <v>174</v>
      </c>
      <c r="E303" s="6">
        <v>0</v>
      </c>
      <c r="F303" s="6">
        <v>0</v>
      </c>
      <c r="G303" s="6">
        <v>0.58</v>
      </c>
      <c r="H303" s="6">
        <v>0</v>
      </c>
      <c r="I303" s="6">
        <v>0</v>
      </c>
      <c r="J303" s="6">
        <f t="shared" si="20"/>
        <v>0</v>
      </c>
      <c r="K303" s="6">
        <f t="shared" si="21"/>
        <v>0</v>
      </c>
      <c r="L303" s="6">
        <f t="shared" si="22"/>
        <v>0.6</v>
      </c>
      <c r="M303" s="6">
        <f t="shared" si="23"/>
        <v>0</v>
      </c>
      <c r="N303" s="6">
        <f t="shared" si="24"/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0.6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</row>
    <row r="304" spans="1:34" ht="30">
      <c r="A304" s="22"/>
      <c r="B304" s="35" t="s">
        <v>495</v>
      </c>
      <c r="C304" s="29" t="s">
        <v>252</v>
      </c>
      <c r="D304" s="5" t="s">
        <v>174</v>
      </c>
      <c r="E304" s="6">
        <v>0</v>
      </c>
      <c r="F304" s="6">
        <v>0</v>
      </c>
      <c r="G304" s="6">
        <v>0.278</v>
      </c>
      <c r="H304" s="6">
        <v>0</v>
      </c>
      <c r="I304" s="6">
        <v>0</v>
      </c>
      <c r="J304" s="6">
        <f t="shared" si="20"/>
        <v>0</v>
      </c>
      <c r="K304" s="6">
        <f t="shared" si="21"/>
        <v>0</v>
      </c>
      <c r="L304" s="6">
        <f t="shared" si="22"/>
        <v>0.305</v>
      </c>
      <c r="M304" s="6">
        <f t="shared" si="23"/>
        <v>0</v>
      </c>
      <c r="N304" s="6">
        <f t="shared" si="24"/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0.305</v>
      </c>
      <c r="AG304" s="6">
        <v>0</v>
      </c>
      <c r="AH304" s="6">
        <v>0</v>
      </c>
    </row>
    <row r="305" spans="1:34" ht="30">
      <c r="A305" s="22"/>
      <c r="B305" s="35" t="s">
        <v>496</v>
      </c>
      <c r="C305" s="29" t="s">
        <v>252</v>
      </c>
      <c r="D305" s="5" t="s">
        <v>174</v>
      </c>
      <c r="E305" s="6">
        <v>0</v>
      </c>
      <c r="F305" s="6">
        <v>0</v>
      </c>
      <c r="G305" s="6">
        <v>0.278</v>
      </c>
      <c r="H305" s="6">
        <v>0</v>
      </c>
      <c r="I305" s="6">
        <v>0</v>
      </c>
      <c r="J305" s="6">
        <f t="shared" si="20"/>
        <v>0</v>
      </c>
      <c r="K305" s="6">
        <f t="shared" si="21"/>
        <v>0</v>
      </c>
      <c r="L305" s="6">
        <f t="shared" si="22"/>
        <v>0.305</v>
      </c>
      <c r="M305" s="6">
        <f t="shared" si="23"/>
        <v>0</v>
      </c>
      <c r="N305" s="6">
        <f t="shared" si="24"/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0.305</v>
      </c>
      <c r="AG305" s="6">
        <v>0</v>
      </c>
      <c r="AH305" s="6">
        <v>0</v>
      </c>
    </row>
    <row r="306" spans="1:34" ht="30">
      <c r="A306" s="22"/>
      <c r="B306" s="35" t="s">
        <v>497</v>
      </c>
      <c r="C306" s="29" t="s">
        <v>252</v>
      </c>
      <c r="D306" s="5" t="s">
        <v>174</v>
      </c>
      <c r="E306" s="6">
        <v>0</v>
      </c>
      <c r="F306" s="6">
        <v>0</v>
      </c>
      <c r="G306" s="6">
        <v>0.23</v>
      </c>
      <c r="H306" s="6">
        <v>0</v>
      </c>
      <c r="I306" s="6">
        <v>0</v>
      </c>
      <c r="J306" s="6">
        <f t="shared" si="20"/>
        <v>0</v>
      </c>
      <c r="K306" s="6">
        <f t="shared" si="21"/>
        <v>0</v>
      </c>
      <c r="L306" s="6">
        <f t="shared" si="22"/>
        <v>0.244</v>
      </c>
      <c r="M306" s="6">
        <f t="shared" si="23"/>
        <v>0</v>
      </c>
      <c r="N306" s="6">
        <f t="shared" si="24"/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0.244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</row>
    <row r="307" spans="1:34" ht="30">
      <c r="A307" s="22"/>
      <c r="B307" s="35" t="s">
        <v>498</v>
      </c>
      <c r="C307" s="29" t="s">
        <v>252</v>
      </c>
      <c r="D307" s="5" t="s">
        <v>174</v>
      </c>
      <c r="E307" s="6">
        <v>0</v>
      </c>
      <c r="F307" s="6">
        <v>0</v>
      </c>
      <c r="G307" s="6">
        <v>0.204</v>
      </c>
      <c r="H307" s="6">
        <v>0</v>
      </c>
      <c r="I307" s="6">
        <v>0</v>
      </c>
      <c r="J307" s="6">
        <f t="shared" si="20"/>
        <v>0</v>
      </c>
      <c r="K307" s="6">
        <f t="shared" si="21"/>
        <v>0</v>
      </c>
      <c r="L307" s="6">
        <f t="shared" si="22"/>
        <v>0.214</v>
      </c>
      <c r="M307" s="6">
        <f t="shared" si="23"/>
        <v>0</v>
      </c>
      <c r="N307" s="6">
        <f t="shared" si="24"/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0.214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</row>
    <row r="308" spans="1:34" ht="30">
      <c r="A308" s="22"/>
      <c r="B308" s="35" t="s">
        <v>499</v>
      </c>
      <c r="C308" s="29" t="s">
        <v>252</v>
      </c>
      <c r="D308" s="5" t="s">
        <v>174</v>
      </c>
      <c r="E308" s="6">
        <v>0</v>
      </c>
      <c r="F308" s="6">
        <v>0</v>
      </c>
      <c r="G308" s="6">
        <v>0.102</v>
      </c>
      <c r="H308" s="6">
        <v>0</v>
      </c>
      <c r="I308" s="6">
        <v>0</v>
      </c>
      <c r="J308" s="6">
        <f t="shared" si="20"/>
        <v>0</v>
      </c>
      <c r="K308" s="6">
        <f t="shared" si="21"/>
        <v>0</v>
      </c>
      <c r="L308" s="6">
        <f t="shared" si="22"/>
        <v>0.112</v>
      </c>
      <c r="M308" s="6">
        <f t="shared" si="23"/>
        <v>0</v>
      </c>
      <c r="N308" s="6">
        <f t="shared" si="24"/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0.112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</row>
    <row r="309" spans="1:34" ht="30">
      <c r="A309" s="22"/>
      <c r="B309" s="35" t="s">
        <v>242</v>
      </c>
      <c r="C309" s="29" t="s">
        <v>252</v>
      </c>
      <c r="D309" s="5" t="s">
        <v>174</v>
      </c>
      <c r="E309" s="6">
        <v>0</v>
      </c>
      <c r="F309" s="6">
        <v>0</v>
      </c>
      <c r="G309" s="6">
        <v>0.111</v>
      </c>
      <c r="H309" s="6">
        <v>0</v>
      </c>
      <c r="I309" s="6">
        <v>0</v>
      </c>
      <c r="J309" s="6">
        <f t="shared" si="20"/>
        <v>0</v>
      </c>
      <c r="K309" s="6">
        <f t="shared" si="21"/>
        <v>0</v>
      </c>
      <c r="L309" s="6">
        <f t="shared" si="22"/>
        <v>0.121</v>
      </c>
      <c r="M309" s="6">
        <f t="shared" si="23"/>
        <v>0</v>
      </c>
      <c r="N309" s="6">
        <f t="shared" si="24"/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0.121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</row>
    <row r="310" spans="1:34" ht="30">
      <c r="A310" s="22"/>
      <c r="B310" s="35" t="s">
        <v>353</v>
      </c>
      <c r="C310" s="29" t="s">
        <v>252</v>
      </c>
      <c r="D310" s="5" t="s">
        <v>174</v>
      </c>
      <c r="E310" s="6">
        <v>0</v>
      </c>
      <c r="F310" s="6">
        <v>0</v>
      </c>
      <c r="G310" s="6">
        <v>0.16</v>
      </c>
      <c r="H310" s="6">
        <v>0</v>
      </c>
      <c r="I310" s="6">
        <v>0</v>
      </c>
      <c r="J310" s="6">
        <f t="shared" si="20"/>
        <v>0</v>
      </c>
      <c r="K310" s="6">
        <f t="shared" si="21"/>
        <v>0</v>
      </c>
      <c r="L310" s="6">
        <f t="shared" si="22"/>
        <v>0.18</v>
      </c>
      <c r="M310" s="6">
        <f t="shared" si="23"/>
        <v>0</v>
      </c>
      <c r="N310" s="6">
        <f t="shared" si="24"/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0.18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</row>
    <row r="311" spans="1:34" ht="30">
      <c r="A311" s="22"/>
      <c r="B311" s="35" t="s">
        <v>354</v>
      </c>
      <c r="C311" s="29" t="s">
        <v>252</v>
      </c>
      <c r="D311" s="5" t="s">
        <v>174</v>
      </c>
      <c r="E311" s="6">
        <v>0</v>
      </c>
      <c r="F311" s="6">
        <v>0</v>
      </c>
      <c r="G311" s="6">
        <v>0.215</v>
      </c>
      <c r="H311" s="6">
        <v>0</v>
      </c>
      <c r="I311" s="6">
        <v>0</v>
      </c>
      <c r="J311" s="6">
        <f t="shared" si="20"/>
        <v>0</v>
      </c>
      <c r="K311" s="6">
        <f t="shared" si="21"/>
        <v>0</v>
      </c>
      <c r="L311" s="6">
        <f t="shared" si="22"/>
        <v>0.211</v>
      </c>
      <c r="M311" s="6">
        <f t="shared" si="23"/>
        <v>0</v>
      </c>
      <c r="N311" s="6">
        <f t="shared" si="24"/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0.211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</row>
    <row r="312" spans="1:34" ht="30">
      <c r="A312" s="22"/>
      <c r="B312" s="35" t="s">
        <v>355</v>
      </c>
      <c r="C312" s="29" t="s">
        <v>252</v>
      </c>
      <c r="D312" s="5" t="s">
        <v>174</v>
      </c>
      <c r="E312" s="6">
        <v>0</v>
      </c>
      <c r="F312" s="6">
        <v>0</v>
      </c>
      <c r="G312" s="6">
        <v>0.11</v>
      </c>
      <c r="H312" s="6">
        <v>0</v>
      </c>
      <c r="I312" s="6">
        <v>0</v>
      </c>
      <c r="J312" s="6">
        <f t="shared" si="20"/>
        <v>0</v>
      </c>
      <c r="K312" s="6">
        <f t="shared" si="21"/>
        <v>0</v>
      </c>
      <c r="L312" s="6">
        <f t="shared" si="22"/>
        <v>0.11</v>
      </c>
      <c r="M312" s="6">
        <f t="shared" si="23"/>
        <v>0</v>
      </c>
      <c r="N312" s="6">
        <f t="shared" si="24"/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0.11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</row>
    <row r="313" spans="1:34" ht="30">
      <c r="A313" s="22"/>
      <c r="B313" s="35" t="s">
        <v>356</v>
      </c>
      <c r="C313" s="29" t="s">
        <v>252</v>
      </c>
      <c r="D313" s="5" t="s">
        <v>174</v>
      </c>
      <c r="E313" s="6">
        <v>0</v>
      </c>
      <c r="F313" s="6">
        <v>0</v>
      </c>
      <c r="G313" s="6">
        <v>0.21</v>
      </c>
      <c r="H313" s="6">
        <v>0</v>
      </c>
      <c r="I313" s="6">
        <v>0</v>
      </c>
      <c r="J313" s="6">
        <f t="shared" si="20"/>
        <v>0</v>
      </c>
      <c r="K313" s="6">
        <f t="shared" si="21"/>
        <v>0</v>
      </c>
      <c r="L313" s="6">
        <f t="shared" si="22"/>
        <v>0.217</v>
      </c>
      <c r="M313" s="6">
        <f t="shared" si="23"/>
        <v>0</v>
      </c>
      <c r="N313" s="6">
        <f t="shared" si="24"/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0.217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</row>
    <row r="314" spans="1:34" ht="25.5">
      <c r="A314" s="25" t="s">
        <v>132</v>
      </c>
      <c r="B314" s="16" t="s">
        <v>133</v>
      </c>
      <c r="C314" s="30" t="s">
        <v>60</v>
      </c>
      <c r="D314" s="5" t="s">
        <v>174</v>
      </c>
      <c r="E314" s="6">
        <v>0</v>
      </c>
      <c r="F314" s="6">
        <v>0</v>
      </c>
      <c r="G314" s="6">
        <v>0</v>
      </c>
      <c r="H314" s="6">
        <v>0</v>
      </c>
      <c r="I314" s="6">
        <v>7</v>
      </c>
      <c r="J314" s="6">
        <f t="shared" si="20"/>
        <v>0</v>
      </c>
      <c r="K314" s="6">
        <f t="shared" si="21"/>
        <v>0</v>
      </c>
      <c r="L314" s="6">
        <f t="shared" si="22"/>
        <v>0</v>
      </c>
      <c r="M314" s="6">
        <f t="shared" si="23"/>
        <v>0</v>
      </c>
      <c r="N314" s="6">
        <f t="shared" si="24"/>
        <v>7</v>
      </c>
      <c r="O314" s="6">
        <v>0</v>
      </c>
      <c r="P314" s="6">
        <v>0</v>
      </c>
      <c r="Q314" s="6">
        <v>0</v>
      </c>
      <c r="R314" s="6">
        <v>0</v>
      </c>
      <c r="S314" s="6">
        <f>S315</f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7</v>
      </c>
    </row>
    <row r="315" spans="1:34" ht="25.5">
      <c r="A315" s="25" t="s">
        <v>187</v>
      </c>
      <c r="B315" s="64" t="s">
        <v>134</v>
      </c>
      <c r="C315" s="28" t="s">
        <v>253</v>
      </c>
      <c r="D315" s="5" t="s">
        <v>174</v>
      </c>
      <c r="E315" s="6">
        <v>0</v>
      </c>
      <c r="F315" s="6">
        <v>0</v>
      </c>
      <c r="G315" s="6">
        <v>0</v>
      </c>
      <c r="H315" s="6">
        <v>0</v>
      </c>
      <c r="I315" s="6">
        <v>7</v>
      </c>
      <c r="J315" s="6">
        <f t="shared" si="20"/>
        <v>0</v>
      </c>
      <c r="K315" s="6">
        <f t="shared" si="21"/>
        <v>0</v>
      </c>
      <c r="L315" s="6">
        <f t="shared" si="22"/>
        <v>0</v>
      </c>
      <c r="M315" s="6">
        <f t="shared" si="23"/>
        <v>0</v>
      </c>
      <c r="N315" s="6">
        <f t="shared" si="24"/>
        <v>7</v>
      </c>
      <c r="O315" s="6">
        <v>0</v>
      </c>
      <c r="P315" s="6">
        <v>0</v>
      </c>
      <c r="Q315" s="6">
        <v>0</v>
      </c>
      <c r="R315" s="6">
        <v>0</v>
      </c>
      <c r="S315" s="6">
        <f>SUM(S318:S336)</f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7</v>
      </c>
    </row>
    <row r="316" spans="1:34" ht="13.5">
      <c r="A316" s="32"/>
      <c r="B316" s="13" t="s">
        <v>197</v>
      </c>
      <c r="C316" s="29"/>
      <c r="D316" s="5" t="s">
        <v>174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f t="shared" si="20"/>
        <v>0</v>
      </c>
      <c r="K316" s="6">
        <f t="shared" si="21"/>
        <v>0</v>
      </c>
      <c r="L316" s="6">
        <f t="shared" si="22"/>
        <v>0</v>
      </c>
      <c r="M316" s="6">
        <f t="shared" si="23"/>
        <v>0</v>
      </c>
      <c r="N316" s="6">
        <f t="shared" si="24"/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</row>
    <row r="317" spans="1:34" ht="13.5">
      <c r="A317" s="32"/>
      <c r="B317" s="13" t="s">
        <v>177</v>
      </c>
      <c r="C317" s="29"/>
      <c r="D317" s="5" t="s">
        <v>174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f t="shared" si="20"/>
        <v>0</v>
      </c>
      <c r="K317" s="6">
        <f t="shared" si="21"/>
        <v>0</v>
      </c>
      <c r="L317" s="6">
        <f t="shared" si="22"/>
        <v>0</v>
      </c>
      <c r="M317" s="6">
        <f t="shared" si="23"/>
        <v>0</v>
      </c>
      <c r="N317" s="6">
        <f t="shared" si="24"/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</row>
    <row r="318" spans="1:34" ht="60">
      <c r="A318" s="32"/>
      <c r="B318" s="54" t="s">
        <v>500</v>
      </c>
      <c r="C318" s="29" t="s">
        <v>253</v>
      </c>
      <c r="D318" s="5" t="s">
        <v>174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f t="shared" si="20"/>
        <v>0</v>
      </c>
      <c r="K318" s="6">
        <f t="shared" si="21"/>
        <v>0</v>
      </c>
      <c r="L318" s="6">
        <f t="shared" si="22"/>
        <v>0</v>
      </c>
      <c r="M318" s="6">
        <f t="shared" si="23"/>
        <v>0</v>
      </c>
      <c r="N318" s="6">
        <f t="shared" si="24"/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</row>
    <row r="319" spans="1:34" ht="60">
      <c r="A319" s="32"/>
      <c r="B319" s="54" t="s">
        <v>203</v>
      </c>
      <c r="C319" s="29" t="s">
        <v>253</v>
      </c>
      <c r="D319" s="5" t="s">
        <v>174</v>
      </c>
      <c r="E319" s="6">
        <v>0</v>
      </c>
      <c r="F319" s="6">
        <v>0</v>
      </c>
      <c r="G319" s="6">
        <v>0</v>
      </c>
      <c r="H319" s="6">
        <v>0</v>
      </c>
      <c r="I319" s="6">
        <v>1</v>
      </c>
      <c r="J319" s="6">
        <f t="shared" si="20"/>
        <v>0</v>
      </c>
      <c r="K319" s="6">
        <f t="shared" si="21"/>
        <v>0</v>
      </c>
      <c r="L319" s="6">
        <f t="shared" si="22"/>
        <v>0</v>
      </c>
      <c r="M319" s="6">
        <f t="shared" si="23"/>
        <v>0</v>
      </c>
      <c r="N319" s="6">
        <f t="shared" si="24"/>
        <v>1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1</v>
      </c>
    </row>
    <row r="320" spans="1:34" ht="15">
      <c r="A320" s="32"/>
      <c r="B320" s="48" t="s">
        <v>118</v>
      </c>
      <c r="C320" s="29"/>
      <c r="D320" s="5" t="s">
        <v>174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f t="shared" si="20"/>
        <v>0</v>
      </c>
      <c r="K320" s="6">
        <f t="shared" si="21"/>
        <v>0</v>
      </c>
      <c r="L320" s="6">
        <f t="shared" si="22"/>
        <v>0</v>
      </c>
      <c r="M320" s="6">
        <f t="shared" si="23"/>
        <v>0</v>
      </c>
      <c r="N320" s="6">
        <f t="shared" si="24"/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</row>
    <row r="321" spans="1:34" ht="60">
      <c r="A321" s="32"/>
      <c r="B321" s="46" t="s">
        <v>501</v>
      </c>
      <c r="C321" s="29" t="s">
        <v>253</v>
      </c>
      <c r="D321" s="5" t="s">
        <v>174</v>
      </c>
      <c r="E321" s="6">
        <v>0</v>
      </c>
      <c r="F321" s="6">
        <v>0</v>
      </c>
      <c r="G321" s="6">
        <v>0</v>
      </c>
      <c r="H321" s="6">
        <v>0</v>
      </c>
      <c r="I321" s="6">
        <v>1</v>
      </c>
      <c r="J321" s="6">
        <f t="shared" si="20"/>
        <v>0</v>
      </c>
      <c r="K321" s="6">
        <f t="shared" si="21"/>
        <v>0</v>
      </c>
      <c r="L321" s="6">
        <f t="shared" si="22"/>
        <v>0</v>
      </c>
      <c r="M321" s="6">
        <f t="shared" si="23"/>
        <v>0</v>
      </c>
      <c r="N321" s="6">
        <f t="shared" si="24"/>
        <v>1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1</v>
      </c>
    </row>
    <row r="322" spans="1:34" ht="60">
      <c r="A322" s="32"/>
      <c r="B322" s="46" t="s">
        <v>502</v>
      </c>
      <c r="C322" s="29" t="s">
        <v>253</v>
      </c>
      <c r="D322" s="5" t="s">
        <v>174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f t="shared" si="20"/>
        <v>0</v>
      </c>
      <c r="K322" s="6">
        <f t="shared" si="21"/>
        <v>0</v>
      </c>
      <c r="L322" s="6">
        <f t="shared" si="22"/>
        <v>0</v>
      </c>
      <c r="M322" s="6">
        <f t="shared" si="23"/>
        <v>0</v>
      </c>
      <c r="N322" s="6">
        <f t="shared" si="24"/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</row>
    <row r="323" spans="1:34" ht="15">
      <c r="A323" s="32"/>
      <c r="B323" s="55" t="s">
        <v>173</v>
      </c>
      <c r="C323" s="29"/>
      <c r="D323" s="5" t="s">
        <v>174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f t="shared" si="20"/>
        <v>0</v>
      </c>
      <c r="K323" s="6">
        <f t="shared" si="21"/>
        <v>0</v>
      </c>
      <c r="L323" s="6">
        <f t="shared" si="22"/>
        <v>0</v>
      </c>
      <c r="M323" s="6">
        <f t="shared" si="23"/>
        <v>0</v>
      </c>
      <c r="N323" s="6">
        <f t="shared" si="24"/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</row>
    <row r="324" spans="1:34" ht="60">
      <c r="A324" s="32"/>
      <c r="B324" s="54" t="s">
        <v>503</v>
      </c>
      <c r="C324" s="29" t="s">
        <v>253</v>
      </c>
      <c r="D324" s="5" t="s">
        <v>174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f t="shared" si="20"/>
        <v>0</v>
      </c>
      <c r="K324" s="6">
        <f t="shared" si="21"/>
        <v>0</v>
      </c>
      <c r="L324" s="6">
        <f t="shared" si="22"/>
        <v>0</v>
      </c>
      <c r="M324" s="6">
        <f t="shared" si="23"/>
        <v>0</v>
      </c>
      <c r="N324" s="6">
        <f t="shared" si="24"/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</row>
    <row r="325" spans="1:34" ht="60">
      <c r="A325" s="32"/>
      <c r="B325" s="54" t="s">
        <v>504</v>
      </c>
      <c r="C325" s="29" t="s">
        <v>253</v>
      </c>
      <c r="D325" s="5" t="s">
        <v>174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f t="shared" si="20"/>
        <v>0</v>
      </c>
      <c r="K325" s="6">
        <f t="shared" si="21"/>
        <v>0</v>
      </c>
      <c r="L325" s="6">
        <f t="shared" si="22"/>
        <v>0</v>
      </c>
      <c r="M325" s="6">
        <f t="shared" si="23"/>
        <v>0</v>
      </c>
      <c r="N325" s="6">
        <f t="shared" si="24"/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</row>
    <row r="326" spans="1:34" ht="15">
      <c r="A326" s="32"/>
      <c r="B326" s="48" t="s">
        <v>119</v>
      </c>
      <c r="C326" s="29"/>
      <c r="D326" s="5" t="s">
        <v>174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f t="shared" si="20"/>
        <v>0</v>
      </c>
      <c r="K326" s="6">
        <f t="shared" si="21"/>
        <v>0</v>
      </c>
      <c r="L326" s="6">
        <f t="shared" si="22"/>
        <v>0</v>
      </c>
      <c r="M326" s="6">
        <f t="shared" si="23"/>
        <v>0</v>
      </c>
      <c r="N326" s="6">
        <f t="shared" si="24"/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</row>
    <row r="327" spans="1:34" ht="60">
      <c r="A327" s="32"/>
      <c r="B327" s="54" t="s">
        <v>505</v>
      </c>
      <c r="C327" s="29" t="s">
        <v>253</v>
      </c>
      <c r="D327" s="5" t="s">
        <v>174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f t="shared" si="20"/>
        <v>0</v>
      </c>
      <c r="K327" s="6">
        <f t="shared" si="21"/>
        <v>0</v>
      </c>
      <c r="L327" s="6">
        <f t="shared" si="22"/>
        <v>0</v>
      </c>
      <c r="M327" s="6">
        <f t="shared" si="23"/>
        <v>0</v>
      </c>
      <c r="N327" s="6">
        <f t="shared" si="24"/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</row>
    <row r="328" spans="1:34" ht="15">
      <c r="A328" s="32"/>
      <c r="B328" s="55" t="s">
        <v>130</v>
      </c>
      <c r="C328" s="29"/>
      <c r="D328" s="5" t="s">
        <v>174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f t="shared" si="20"/>
        <v>0</v>
      </c>
      <c r="K328" s="6">
        <f t="shared" si="21"/>
        <v>0</v>
      </c>
      <c r="L328" s="6">
        <f t="shared" si="22"/>
        <v>0</v>
      </c>
      <c r="M328" s="6">
        <f t="shared" si="23"/>
        <v>0</v>
      </c>
      <c r="N328" s="6">
        <f t="shared" si="24"/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</row>
    <row r="329" spans="1:34" ht="60">
      <c r="A329" s="32"/>
      <c r="B329" s="54" t="s">
        <v>357</v>
      </c>
      <c r="C329" s="29" t="s">
        <v>253</v>
      </c>
      <c r="D329" s="5" t="s">
        <v>174</v>
      </c>
      <c r="E329" s="6">
        <v>0</v>
      </c>
      <c r="F329" s="6">
        <v>0</v>
      </c>
      <c r="G329" s="6">
        <v>0</v>
      </c>
      <c r="H329" s="6">
        <v>0</v>
      </c>
      <c r="I329" s="6">
        <v>1</v>
      </c>
      <c r="J329" s="6">
        <f t="shared" si="20"/>
        <v>0</v>
      </c>
      <c r="K329" s="6">
        <f t="shared" si="21"/>
        <v>0</v>
      </c>
      <c r="L329" s="6">
        <f t="shared" si="22"/>
        <v>0</v>
      </c>
      <c r="M329" s="6">
        <f t="shared" si="23"/>
        <v>0</v>
      </c>
      <c r="N329" s="6">
        <f t="shared" si="24"/>
        <v>1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1</v>
      </c>
    </row>
    <row r="330" spans="1:34" ht="60">
      <c r="A330" s="32"/>
      <c r="B330" s="54" t="s">
        <v>506</v>
      </c>
      <c r="C330" s="29" t="s">
        <v>253</v>
      </c>
      <c r="D330" s="5" t="s">
        <v>174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f t="shared" si="20"/>
        <v>0</v>
      </c>
      <c r="K330" s="6">
        <f t="shared" si="21"/>
        <v>0</v>
      </c>
      <c r="L330" s="6">
        <f t="shared" si="22"/>
        <v>0</v>
      </c>
      <c r="M330" s="6">
        <f t="shared" si="23"/>
        <v>0</v>
      </c>
      <c r="N330" s="6">
        <f t="shared" si="24"/>
        <v>1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1</v>
      </c>
    </row>
    <row r="331" spans="1:34" ht="60">
      <c r="A331" s="32"/>
      <c r="B331" s="54" t="s">
        <v>507</v>
      </c>
      <c r="C331" s="29" t="s">
        <v>253</v>
      </c>
      <c r="D331" s="5" t="s">
        <v>174</v>
      </c>
      <c r="E331" s="6">
        <v>0</v>
      </c>
      <c r="F331" s="6">
        <v>0</v>
      </c>
      <c r="G331" s="6">
        <v>0</v>
      </c>
      <c r="H331" s="6">
        <v>0</v>
      </c>
      <c r="I331" s="6">
        <v>1</v>
      </c>
      <c r="J331" s="6">
        <f t="shared" si="20"/>
        <v>0</v>
      </c>
      <c r="K331" s="6">
        <f t="shared" si="21"/>
        <v>0</v>
      </c>
      <c r="L331" s="6">
        <f t="shared" si="22"/>
        <v>0</v>
      </c>
      <c r="M331" s="6">
        <f t="shared" si="23"/>
        <v>0</v>
      </c>
      <c r="N331" s="6">
        <f t="shared" si="24"/>
        <v>1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1</v>
      </c>
    </row>
    <row r="332" spans="1:34" ht="60">
      <c r="A332" s="32"/>
      <c r="B332" s="54" t="s">
        <v>508</v>
      </c>
      <c r="C332" s="29" t="s">
        <v>253</v>
      </c>
      <c r="D332" s="5" t="s">
        <v>174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f t="shared" si="20"/>
        <v>0</v>
      </c>
      <c r="K332" s="6">
        <f t="shared" si="21"/>
        <v>0</v>
      </c>
      <c r="L332" s="6">
        <f t="shared" si="22"/>
        <v>0</v>
      </c>
      <c r="M332" s="6">
        <f t="shared" si="23"/>
        <v>0</v>
      </c>
      <c r="N332" s="6">
        <f t="shared" si="24"/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</row>
    <row r="333" spans="1:34" ht="15">
      <c r="A333" s="32"/>
      <c r="B333" s="55" t="s">
        <v>178</v>
      </c>
      <c r="C333" s="29"/>
      <c r="D333" s="5" t="s">
        <v>174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f t="shared" si="20"/>
        <v>0</v>
      </c>
      <c r="K333" s="6">
        <f t="shared" si="21"/>
        <v>0</v>
      </c>
      <c r="L333" s="6">
        <f t="shared" si="22"/>
        <v>0</v>
      </c>
      <c r="M333" s="6">
        <f t="shared" si="23"/>
        <v>0</v>
      </c>
      <c r="N333" s="6">
        <f t="shared" si="24"/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</row>
    <row r="334" spans="1:34" ht="74.25">
      <c r="A334" s="32"/>
      <c r="B334" s="54" t="s">
        <v>509</v>
      </c>
      <c r="C334" s="29" t="s">
        <v>253</v>
      </c>
      <c r="D334" s="5" t="s">
        <v>174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f t="shared" si="20"/>
        <v>0</v>
      </c>
      <c r="K334" s="6">
        <f t="shared" si="21"/>
        <v>0</v>
      </c>
      <c r="L334" s="6">
        <f t="shared" si="22"/>
        <v>0</v>
      </c>
      <c r="M334" s="6">
        <f t="shared" si="23"/>
        <v>0</v>
      </c>
      <c r="N334" s="6">
        <f t="shared" si="24"/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</row>
    <row r="335" spans="1:34" ht="60">
      <c r="A335" s="32"/>
      <c r="B335" s="54" t="s">
        <v>510</v>
      </c>
      <c r="C335" s="29" t="s">
        <v>253</v>
      </c>
      <c r="D335" s="5" t="s">
        <v>174</v>
      </c>
      <c r="E335" s="6">
        <v>0</v>
      </c>
      <c r="F335" s="6">
        <v>0</v>
      </c>
      <c r="G335" s="6">
        <v>0</v>
      </c>
      <c r="H335" s="6">
        <v>0</v>
      </c>
      <c r="I335" s="6">
        <v>1</v>
      </c>
      <c r="J335" s="6">
        <f t="shared" si="20"/>
        <v>0</v>
      </c>
      <c r="K335" s="6">
        <f t="shared" si="21"/>
        <v>0</v>
      </c>
      <c r="L335" s="6">
        <f t="shared" si="22"/>
        <v>0</v>
      </c>
      <c r="M335" s="6">
        <f t="shared" si="23"/>
        <v>0</v>
      </c>
      <c r="N335" s="6">
        <f t="shared" si="24"/>
        <v>1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1</v>
      </c>
    </row>
    <row r="336" spans="1:34" ht="60">
      <c r="A336" s="32"/>
      <c r="B336" s="54" t="s">
        <v>511</v>
      </c>
      <c r="C336" s="29" t="s">
        <v>253</v>
      </c>
      <c r="D336" s="5" t="s">
        <v>174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f t="shared" si="20"/>
        <v>0</v>
      </c>
      <c r="K336" s="6">
        <f t="shared" si="21"/>
        <v>0</v>
      </c>
      <c r="L336" s="6">
        <f t="shared" si="22"/>
        <v>0</v>
      </c>
      <c r="M336" s="6">
        <f t="shared" si="23"/>
        <v>0</v>
      </c>
      <c r="N336" s="6">
        <f t="shared" si="24"/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</row>
    <row r="337" spans="1:34" ht="15">
      <c r="A337" s="32"/>
      <c r="B337" s="55" t="s">
        <v>179</v>
      </c>
      <c r="C337" s="29"/>
      <c r="D337" s="5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f t="shared" si="20"/>
        <v>0</v>
      </c>
      <c r="K337" s="6">
        <f t="shared" si="21"/>
        <v>0</v>
      </c>
      <c r="L337" s="6">
        <f t="shared" si="22"/>
        <v>0</v>
      </c>
      <c r="M337" s="6">
        <f t="shared" si="23"/>
        <v>0</v>
      </c>
      <c r="N337" s="6">
        <f t="shared" si="24"/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</row>
    <row r="338" spans="1:34" ht="60">
      <c r="A338" s="32"/>
      <c r="B338" s="54" t="s">
        <v>358</v>
      </c>
      <c r="C338" s="29" t="s">
        <v>253</v>
      </c>
      <c r="D338" s="5">
        <v>0</v>
      </c>
      <c r="E338" s="6">
        <v>0</v>
      </c>
      <c r="F338" s="6">
        <v>0</v>
      </c>
      <c r="G338" s="6">
        <v>0</v>
      </c>
      <c r="H338" s="6">
        <v>0</v>
      </c>
      <c r="I338" s="6">
        <v>1</v>
      </c>
      <c r="J338" s="6">
        <f t="shared" si="20"/>
        <v>0</v>
      </c>
      <c r="K338" s="6">
        <f t="shared" si="21"/>
        <v>0</v>
      </c>
      <c r="L338" s="6">
        <f t="shared" si="22"/>
        <v>0</v>
      </c>
      <c r="M338" s="6">
        <f t="shared" si="23"/>
        <v>0</v>
      </c>
      <c r="N338" s="6">
        <f t="shared" si="24"/>
        <v>1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1</v>
      </c>
    </row>
    <row r="339" spans="1:34" ht="25.5">
      <c r="A339" s="25" t="s">
        <v>135</v>
      </c>
      <c r="B339" s="16" t="s">
        <v>136</v>
      </c>
      <c r="C339" s="28"/>
      <c r="D339" s="5" t="s">
        <v>174</v>
      </c>
      <c r="E339" s="6">
        <v>0</v>
      </c>
      <c r="F339" s="6">
        <v>0</v>
      </c>
      <c r="G339" s="6">
        <v>0</v>
      </c>
      <c r="H339" s="6">
        <v>0</v>
      </c>
      <c r="I339" s="6">
        <v>182</v>
      </c>
      <c r="J339" s="6">
        <f t="shared" si="20"/>
        <v>0</v>
      </c>
      <c r="K339" s="6">
        <f t="shared" si="21"/>
        <v>0</v>
      </c>
      <c r="L339" s="6">
        <f t="shared" si="22"/>
        <v>0</v>
      </c>
      <c r="M339" s="6">
        <f t="shared" si="23"/>
        <v>0</v>
      </c>
      <c r="N339" s="6">
        <f t="shared" si="24"/>
        <v>180</v>
      </c>
      <c r="O339" s="6">
        <v>0</v>
      </c>
      <c r="P339" s="6">
        <v>0</v>
      </c>
      <c r="Q339" s="6">
        <v>0</v>
      </c>
      <c r="R339" s="6">
        <v>0</v>
      </c>
      <c r="S339" s="6">
        <f>S344+S422</f>
        <v>12</v>
      </c>
      <c r="T339" s="6">
        <v>0</v>
      </c>
      <c r="U339" s="6">
        <v>0</v>
      </c>
      <c r="V339" s="6">
        <v>0</v>
      </c>
      <c r="W339" s="6">
        <v>0</v>
      </c>
      <c r="X339" s="6">
        <v>4</v>
      </c>
      <c r="Y339" s="6">
        <v>0</v>
      </c>
      <c r="Z339" s="6">
        <v>0</v>
      </c>
      <c r="AA339" s="6">
        <v>0</v>
      </c>
      <c r="AB339" s="6">
        <v>0</v>
      </c>
      <c r="AC339" s="6">
        <v>60</v>
      </c>
      <c r="AD339" s="6">
        <v>0</v>
      </c>
      <c r="AE339" s="6">
        <v>0</v>
      </c>
      <c r="AF339" s="6">
        <v>0</v>
      </c>
      <c r="AG339" s="6">
        <v>0</v>
      </c>
      <c r="AH339" s="6">
        <v>104</v>
      </c>
    </row>
    <row r="340" spans="1:34" ht="25.5">
      <c r="A340" s="22" t="s">
        <v>137</v>
      </c>
      <c r="B340" s="16" t="s">
        <v>138</v>
      </c>
      <c r="C340" s="29"/>
      <c r="D340" s="5" t="s">
        <v>174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f aca="true" t="shared" si="25" ref="J340:J403">O340+T340+Y340+AD340</f>
        <v>0</v>
      </c>
      <c r="K340" s="6">
        <f aca="true" t="shared" si="26" ref="K340:K403">P340+U340+Z340+AE340</f>
        <v>0</v>
      </c>
      <c r="L340" s="6">
        <f aca="true" t="shared" si="27" ref="L340:L403">Q340+V340+AA340+AF340</f>
        <v>0</v>
      </c>
      <c r="M340" s="6">
        <f aca="true" t="shared" si="28" ref="M340:M403">R340+W340+AB340+AG340</f>
        <v>0</v>
      </c>
      <c r="N340" s="6">
        <f aca="true" t="shared" si="29" ref="N340:N403">S340+X340+AC340+AH340</f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</row>
    <row r="341" spans="1:34" ht="25.5">
      <c r="A341" s="22" t="s">
        <v>139</v>
      </c>
      <c r="B341" s="16" t="s">
        <v>140</v>
      </c>
      <c r="C341" s="29"/>
      <c r="D341" s="5" t="s">
        <v>174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f t="shared" si="25"/>
        <v>0</v>
      </c>
      <c r="K341" s="6">
        <f t="shared" si="26"/>
        <v>0</v>
      </c>
      <c r="L341" s="6">
        <f t="shared" si="27"/>
        <v>0</v>
      </c>
      <c r="M341" s="6">
        <f t="shared" si="28"/>
        <v>0</v>
      </c>
      <c r="N341" s="6">
        <f t="shared" si="29"/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</row>
    <row r="342" spans="1:34" ht="17.25" customHeight="1">
      <c r="A342" s="22" t="s">
        <v>141</v>
      </c>
      <c r="B342" s="16" t="s">
        <v>142</v>
      </c>
      <c r="C342" s="29"/>
      <c r="D342" s="5" t="s">
        <v>174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f t="shared" si="25"/>
        <v>0</v>
      </c>
      <c r="K342" s="6">
        <f t="shared" si="26"/>
        <v>0</v>
      </c>
      <c r="L342" s="6">
        <f t="shared" si="27"/>
        <v>0</v>
      </c>
      <c r="M342" s="6">
        <f t="shared" si="28"/>
        <v>0</v>
      </c>
      <c r="N342" s="6">
        <f t="shared" si="29"/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</row>
    <row r="343" spans="1:34" ht="25.5">
      <c r="A343" s="22" t="s">
        <v>143</v>
      </c>
      <c r="B343" s="16" t="s">
        <v>144</v>
      </c>
      <c r="C343" s="29"/>
      <c r="D343" s="5" t="s">
        <v>174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f t="shared" si="25"/>
        <v>0</v>
      </c>
      <c r="K343" s="6">
        <f t="shared" si="26"/>
        <v>0</v>
      </c>
      <c r="L343" s="6">
        <f t="shared" si="27"/>
        <v>0</v>
      </c>
      <c r="M343" s="6">
        <f t="shared" si="28"/>
        <v>0</v>
      </c>
      <c r="N343" s="6">
        <f t="shared" si="29"/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</row>
    <row r="344" spans="1:34" ht="38.25">
      <c r="A344" s="25" t="s">
        <v>145</v>
      </c>
      <c r="B344" s="16" t="s">
        <v>146</v>
      </c>
      <c r="C344" s="30" t="s">
        <v>60</v>
      </c>
      <c r="D344" s="5" t="s">
        <v>174</v>
      </c>
      <c r="E344" s="6">
        <v>0</v>
      </c>
      <c r="F344" s="6">
        <v>0</v>
      </c>
      <c r="G344" s="6">
        <v>0</v>
      </c>
      <c r="H344" s="6">
        <v>0</v>
      </c>
      <c r="I344" s="6">
        <v>176</v>
      </c>
      <c r="J344" s="6">
        <f t="shared" si="25"/>
        <v>0</v>
      </c>
      <c r="K344" s="6">
        <f t="shared" si="26"/>
        <v>0</v>
      </c>
      <c r="L344" s="6">
        <f t="shared" si="27"/>
        <v>0</v>
      </c>
      <c r="M344" s="6">
        <f t="shared" si="28"/>
        <v>0</v>
      </c>
      <c r="N344" s="6">
        <f t="shared" si="29"/>
        <v>176</v>
      </c>
      <c r="O344" s="6">
        <v>0</v>
      </c>
      <c r="P344" s="6">
        <v>0</v>
      </c>
      <c r="Q344" s="6">
        <v>0</v>
      </c>
      <c r="R344" s="6">
        <v>0</v>
      </c>
      <c r="S344" s="6">
        <f>S345</f>
        <v>10</v>
      </c>
      <c r="T344" s="6">
        <v>0</v>
      </c>
      <c r="U344" s="6">
        <v>0</v>
      </c>
      <c r="V344" s="6">
        <v>0</v>
      </c>
      <c r="W344" s="6">
        <v>0</v>
      </c>
      <c r="X344" s="6">
        <v>4</v>
      </c>
      <c r="Y344" s="6">
        <v>0</v>
      </c>
      <c r="Z344" s="6">
        <v>0</v>
      </c>
      <c r="AA344" s="6">
        <v>0</v>
      </c>
      <c r="AB344" s="6">
        <v>0</v>
      </c>
      <c r="AC344" s="6">
        <v>60</v>
      </c>
      <c r="AD344" s="6">
        <v>0</v>
      </c>
      <c r="AE344" s="6">
        <v>0</v>
      </c>
      <c r="AF344" s="6">
        <v>0</v>
      </c>
      <c r="AG344" s="6">
        <v>0</v>
      </c>
      <c r="AH344" s="6">
        <v>102</v>
      </c>
    </row>
    <row r="345" spans="1:34" ht="25.5">
      <c r="A345" s="25" t="s">
        <v>188</v>
      </c>
      <c r="B345" s="64" t="s">
        <v>147</v>
      </c>
      <c r="C345" s="28" t="s">
        <v>254</v>
      </c>
      <c r="D345" s="5" t="s">
        <v>174</v>
      </c>
      <c r="E345" s="6">
        <v>0</v>
      </c>
      <c r="F345" s="6">
        <v>0</v>
      </c>
      <c r="G345" s="6">
        <v>0</v>
      </c>
      <c r="H345" s="6">
        <v>0</v>
      </c>
      <c r="I345" s="6">
        <v>176</v>
      </c>
      <c r="J345" s="6">
        <f t="shared" si="25"/>
        <v>0</v>
      </c>
      <c r="K345" s="6">
        <f t="shared" si="26"/>
        <v>0</v>
      </c>
      <c r="L345" s="6">
        <f t="shared" si="27"/>
        <v>0</v>
      </c>
      <c r="M345" s="6">
        <f t="shared" si="28"/>
        <v>0</v>
      </c>
      <c r="N345" s="6">
        <f t="shared" si="29"/>
        <v>176</v>
      </c>
      <c r="O345" s="6">
        <v>0</v>
      </c>
      <c r="P345" s="6">
        <v>0</v>
      </c>
      <c r="Q345" s="6">
        <v>0</v>
      </c>
      <c r="R345" s="6">
        <v>0</v>
      </c>
      <c r="S345" s="6">
        <f>SUM(S347:S420)</f>
        <v>10</v>
      </c>
      <c r="T345" s="6">
        <v>0</v>
      </c>
      <c r="U345" s="6">
        <v>0</v>
      </c>
      <c r="V345" s="6">
        <v>0</v>
      </c>
      <c r="W345" s="6">
        <v>0</v>
      </c>
      <c r="X345" s="6">
        <v>4</v>
      </c>
      <c r="Y345" s="6">
        <v>0</v>
      </c>
      <c r="Z345" s="6">
        <v>0</v>
      </c>
      <c r="AA345" s="6">
        <v>0</v>
      </c>
      <c r="AB345" s="6">
        <v>0</v>
      </c>
      <c r="AC345" s="6">
        <v>60</v>
      </c>
      <c r="AD345" s="6">
        <v>0</v>
      </c>
      <c r="AE345" s="6">
        <v>0</v>
      </c>
      <c r="AF345" s="6">
        <v>0</v>
      </c>
      <c r="AG345" s="6">
        <v>0</v>
      </c>
      <c r="AH345" s="6">
        <v>102</v>
      </c>
    </row>
    <row r="346" spans="1:34" ht="13.5">
      <c r="A346" s="22"/>
      <c r="B346" s="13" t="s">
        <v>197</v>
      </c>
      <c r="C346" s="29"/>
      <c r="D346" s="5" t="s">
        <v>174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f t="shared" si="25"/>
        <v>0</v>
      </c>
      <c r="K346" s="6">
        <f t="shared" si="26"/>
        <v>0</v>
      </c>
      <c r="L346" s="6">
        <f t="shared" si="27"/>
        <v>0</v>
      </c>
      <c r="M346" s="6">
        <f t="shared" si="28"/>
        <v>0</v>
      </c>
      <c r="N346" s="6">
        <f t="shared" si="29"/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</row>
    <row r="347" spans="1:34" ht="44.25">
      <c r="A347" s="22"/>
      <c r="B347" s="54" t="s">
        <v>512</v>
      </c>
      <c r="C347" s="29" t="s">
        <v>254</v>
      </c>
      <c r="D347" s="5" t="s">
        <v>174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f t="shared" si="25"/>
        <v>0</v>
      </c>
      <c r="K347" s="6">
        <f t="shared" si="26"/>
        <v>0</v>
      </c>
      <c r="L347" s="6">
        <f t="shared" si="27"/>
        <v>0</v>
      </c>
      <c r="M347" s="6">
        <f t="shared" si="28"/>
        <v>0</v>
      </c>
      <c r="N347" s="6">
        <f t="shared" si="29"/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</row>
    <row r="348" spans="1:34" ht="30">
      <c r="A348" s="22"/>
      <c r="B348" s="54" t="s">
        <v>204</v>
      </c>
      <c r="C348" s="29" t="s">
        <v>254</v>
      </c>
      <c r="D348" s="5" t="s">
        <v>174</v>
      </c>
      <c r="E348" s="6">
        <v>0</v>
      </c>
      <c r="F348" s="6">
        <v>0</v>
      </c>
      <c r="G348" s="6">
        <v>0</v>
      </c>
      <c r="H348" s="6">
        <v>0</v>
      </c>
      <c r="I348" s="6">
        <v>1</v>
      </c>
      <c r="J348" s="6">
        <f t="shared" si="25"/>
        <v>0</v>
      </c>
      <c r="K348" s="6">
        <f t="shared" si="26"/>
        <v>0</v>
      </c>
      <c r="L348" s="6">
        <f t="shared" si="27"/>
        <v>0</v>
      </c>
      <c r="M348" s="6">
        <f t="shared" si="28"/>
        <v>0</v>
      </c>
      <c r="N348" s="6">
        <f t="shared" si="29"/>
        <v>1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</row>
    <row r="349" spans="1:34" ht="44.25">
      <c r="A349" s="22"/>
      <c r="B349" s="54" t="s">
        <v>513</v>
      </c>
      <c r="C349" s="29" t="s">
        <v>254</v>
      </c>
      <c r="D349" s="5" t="s">
        <v>174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f t="shared" si="25"/>
        <v>0</v>
      </c>
      <c r="K349" s="6">
        <f t="shared" si="26"/>
        <v>0</v>
      </c>
      <c r="L349" s="6">
        <f t="shared" si="27"/>
        <v>0</v>
      </c>
      <c r="M349" s="6">
        <f t="shared" si="28"/>
        <v>0</v>
      </c>
      <c r="N349" s="6">
        <f t="shared" si="29"/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</row>
    <row r="350" spans="1:34" ht="44.25">
      <c r="A350" s="22"/>
      <c r="B350" s="54" t="s">
        <v>514</v>
      </c>
      <c r="C350" s="29" t="s">
        <v>254</v>
      </c>
      <c r="D350" s="5" t="s">
        <v>174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f t="shared" si="25"/>
        <v>0</v>
      </c>
      <c r="K350" s="6">
        <f t="shared" si="26"/>
        <v>0</v>
      </c>
      <c r="L350" s="6">
        <f t="shared" si="27"/>
        <v>0</v>
      </c>
      <c r="M350" s="6">
        <f t="shared" si="28"/>
        <v>0</v>
      </c>
      <c r="N350" s="6">
        <f t="shared" si="29"/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</row>
    <row r="351" spans="1:34" ht="44.25">
      <c r="A351" s="22"/>
      <c r="B351" s="54" t="s">
        <v>515</v>
      </c>
      <c r="C351" s="29" t="s">
        <v>254</v>
      </c>
      <c r="D351" s="5" t="s">
        <v>174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f t="shared" si="25"/>
        <v>0</v>
      </c>
      <c r="K351" s="6">
        <f t="shared" si="26"/>
        <v>0</v>
      </c>
      <c r="L351" s="6">
        <f t="shared" si="27"/>
        <v>0</v>
      </c>
      <c r="M351" s="6">
        <f t="shared" si="28"/>
        <v>0</v>
      </c>
      <c r="N351" s="6">
        <f t="shared" si="29"/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</row>
    <row r="352" spans="1:34" ht="44.25">
      <c r="A352" s="22"/>
      <c r="B352" s="54" t="s">
        <v>516</v>
      </c>
      <c r="C352" s="29" t="s">
        <v>254</v>
      </c>
      <c r="D352" s="5" t="s">
        <v>174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f t="shared" si="25"/>
        <v>0</v>
      </c>
      <c r="K352" s="6">
        <f t="shared" si="26"/>
        <v>0</v>
      </c>
      <c r="L352" s="6">
        <f t="shared" si="27"/>
        <v>0</v>
      </c>
      <c r="M352" s="6">
        <f t="shared" si="28"/>
        <v>0</v>
      </c>
      <c r="N352" s="6">
        <f t="shared" si="29"/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</row>
    <row r="353" spans="1:34" ht="30">
      <c r="A353" s="22"/>
      <c r="B353" s="54" t="s">
        <v>359</v>
      </c>
      <c r="C353" s="29" t="s">
        <v>254</v>
      </c>
      <c r="D353" s="5" t="s">
        <v>174</v>
      </c>
      <c r="E353" s="6">
        <v>0</v>
      </c>
      <c r="F353" s="6">
        <v>0</v>
      </c>
      <c r="G353" s="6">
        <v>0</v>
      </c>
      <c r="H353" s="6">
        <v>0</v>
      </c>
      <c r="I353" s="6">
        <v>1</v>
      </c>
      <c r="J353" s="6">
        <f t="shared" si="25"/>
        <v>0</v>
      </c>
      <c r="K353" s="6">
        <f t="shared" si="26"/>
        <v>0</v>
      </c>
      <c r="L353" s="6">
        <f t="shared" si="27"/>
        <v>0</v>
      </c>
      <c r="M353" s="6">
        <f t="shared" si="28"/>
        <v>0</v>
      </c>
      <c r="N353" s="6">
        <f t="shared" si="29"/>
        <v>1</v>
      </c>
      <c r="O353" s="6">
        <v>0</v>
      </c>
      <c r="P353" s="6">
        <v>0</v>
      </c>
      <c r="Q353" s="6">
        <v>0</v>
      </c>
      <c r="R353" s="6">
        <v>0</v>
      </c>
      <c r="S353" s="6">
        <v>1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</row>
    <row r="354" spans="1:34" ht="44.25">
      <c r="A354" s="22"/>
      <c r="B354" s="54" t="s">
        <v>517</v>
      </c>
      <c r="C354" s="29" t="s">
        <v>254</v>
      </c>
      <c r="D354" s="5" t="s">
        <v>174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f t="shared" si="25"/>
        <v>0</v>
      </c>
      <c r="K354" s="6">
        <f t="shared" si="26"/>
        <v>0</v>
      </c>
      <c r="L354" s="6">
        <f t="shared" si="27"/>
        <v>0</v>
      </c>
      <c r="M354" s="6">
        <f t="shared" si="28"/>
        <v>0</v>
      </c>
      <c r="N354" s="6">
        <f t="shared" si="29"/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</row>
    <row r="355" spans="1:34" ht="44.25">
      <c r="A355" s="22"/>
      <c r="B355" s="54" t="s">
        <v>518</v>
      </c>
      <c r="C355" s="29" t="s">
        <v>254</v>
      </c>
      <c r="D355" s="5" t="s">
        <v>174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f t="shared" si="25"/>
        <v>0</v>
      </c>
      <c r="K355" s="6">
        <f t="shared" si="26"/>
        <v>0</v>
      </c>
      <c r="L355" s="6">
        <f t="shared" si="27"/>
        <v>0</v>
      </c>
      <c r="M355" s="6">
        <f t="shared" si="28"/>
        <v>0</v>
      </c>
      <c r="N355" s="6">
        <f t="shared" si="29"/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</row>
    <row r="356" spans="1:34" ht="44.25">
      <c r="A356" s="22"/>
      <c r="B356" s="54" t="s">
        <v>519</v>
      </c>
      <c r="C356" s="29" t="s">
        <v>254</v>
      </c>
      <c r="D356" s="5" t="s">
        <v>174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f t="shared" si="25"/>
        <v>0</v>
      </c>
      <c r="K356" s="6">
        <f t="shared" si="26"/>
        <v>0</v>
      </c>
      <c r="L356" s="6">
        <f t="shared" si="27"/>
        <v>0</v>
      </c>
      <c r="M356" s="6">
        <f t="shared" si="28"/>
        <v>0</v>
      </c>
      <c r="N356" s="6">
        <f t="shared" si="29"/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</row>
    <row r="357" spans="1:34" ht="44.25">
      <c r="A357" s="22"/>
      <c r="B357" s="54" t="s">
        <v>520</v>
      </c>
      <c r="C357" s="29" t="s">
        <v>254</v>
      </c>
      <c r="D357" s="5" t="s">
        <v>174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f t="shared" si="25"/>
        <v>0</v>
      </c>
      <c r="K357" s="6">
        <f t="shared" si="26"/>
        <v>0</v>
      </c>
      <c r="L357" s="6">
        <f t="shared" si="27"/>
        <v>0</v>
      </c>
      <c r="M357" s="6">
        <f t="shared" si="28"/>
        <v>0</v>
      </c>
      <c r="N357" s="6">
        <f t="shared" si="29"/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</row>
    <row r="358" spans="1:34" ht="44.25">
      <c r="A358" s="22"/>
      <c r="B358" s="54" t="s">
        <v>521</v>
      </c>
      <c r="C358" s="29" t="s">
        <v>254</v>
      </c>
      <c r="D358" s="5" t="s">
        <v>174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f t="shared" si="25"/>
        <v>0</v>
      </c>
      <c r="K358" s="6">
        <f t="shared" si="26"/>
        <v>0</v>
      </c>
      <c r="L358" s="6">
        <f t="shared" si="27"/>
        <v>0</v>
      </c>
      <c r="M358" s="6">
        <f t="shared" si="28"/>
        <v>0</v>
      </c>
      <c r="N358" s="6">
        <f t="shared" si="29"/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</row>
    <row r="359" spans="1:34" ht="44.25">
      <c r="A359" s="22"/>
      <c r="B359" s="54" t="s">
        <v>522</v>
      </c>
      <c r="C359" s="29" t="s">
        <v>254</v>
      </c>
      <c r="D359" s="5" t="s">
        <v>174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f t="shared" si="25"/>
        <v>0</v>
      </c>
      <c r="K359" s="6">
        <f t="shared" si="26"/>
        <v>0</v>
      </c>
      <c r="L359" s="6">
        <f t="shared" si="27"/>
        <v>0</v>
      </c>
      <c r="M359" s="6">
        <f t="shared" si="28"/>
        <v>0</v>
      </c>
      <c r="N359" s="6">
        <f t="shared" si="29"/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</row>
    <row r="360" spans="1:34" ht="30">
      <c r="A360" s="22"/>
      <c r="B360" s="54" t="s">
        <v>205</v>
      </c>
      <c r="C360" s="29" t="s">
        <v>254</v>
      </c>
      <c r="D360" s="5" t="s">
        <v>174</v>
      </c>
      <c r="E360" s="6">
        <v>0</v>
      </c>
      <c r="F360" s="6">
        <v>0</v>
      </c>
      <c r="G360" s="6">
        <v>0</v>
      </c>
      <c r="H360" s="6">
        <v>0</v>
      </c>
      <c r="I360" s="6">
        <v>1</v>
      </c>
      <c r="J360" s="6">
        <f t="shared" si="25"/>
        <v>0</v>
      </c>
      <c r="K360" s="6">
        <f t="shared" si="26"/>
        <v>0</v>
      </c>
      <c r="L360" s="6">
        <f t="shared" si="27"/>
        <v>0</v>
      </c>
      <c r="M360" s="6">
        <f t="shared" si="28"/>
        <v>0</v>
      </c>
      <c r="N360" s="6">
        <f t="shared" si="29"/>
        <v>1</v>
      </c>
      <c r="O360" s="6">
        <v>0</v>
      </c>
      <c r="P360" s="6">
        <v>0</v>
      </c>
      <c r="Q360" s="6">
        <v>0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</row>
    <row r="361" spans="1:34" ht="30">
      <c r="A361" s="22"/>
      <c r="B361" s="54" t="s">
        <v>206</v>
      </c>
      <c r="C361" s="29" t="s">
        <v>254</v>
      </c>
      <c r="D361" s="5" t="s">
        <v>174</v>
      </c>
      <c r="E361" s="6">
        <v>0</v>
      </c>
      <c r="F361" s="6">
        <v>0</v>
      </c>
      <c r="G361" s="6">
        <v>0</v>
      </c>
      <c r="H361" s="6">
        <v>0</v>
      </c>
      <c r="I361" s="6">
        <v>1</v>
      </c>
      <c r="J361" s="6">
        <f t="shared" si="25"/>
        <v>0</v>
      </c>
      <c r="K361" s="6">
        <f t="shared" si="26"/>
        <v>0</v>
      </c>
      <c r="L361" s="6">
        <f t="shared" si="27"/>
        <v>0</v>
      </c>
      <c r="M361" s="6">
        <f t="shared" si="28"/>
        <v>0</v>
      </c>
      <c r="N361" s="6">
        <f t="shared" si="29"/>
        <v>1</v>
      </c>
      <c r="O361" s="6">
        <v>0</v>
      </c>
      <c r="P361" s="6">
        <v>0</v>
      </c>
      <c r="Q361" s="6">
        <v>0</v>
      </c>
      <c r="R361" s="6">
        <v>0</v>
      </c>
      <c r="S361" s="6">
        <v>1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</row>
    <row r="362" spans="1:34" ht="44.25">
      <c r="A362" s="22"/>
      <c r="B362" s="54" t="s">
        <v>523</v>
      </c>
      <c r="C362" s="29" t="s">
        <v>254</v>
      </c>
      <c r="D362" s="5" t="s">
        <v>174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f t="shared" si="25"/>
        <v>0</v>
      </c>
      <c r="K362" s="6">
        <f t="shared" si="26"/>
        <v>0</v>
      </c>
      <c r="L362" s="6">
        <f t="shared" si="27"/>
        <v>0</v>
      </c>
      <c r="M362" s="6">
        <f t="shared" si="28"/>
        <v>0</v>
      </c>
      <c r="N362" s="6">
        <f t="shared" si="29"/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</row>
    <row r="363" spans="1:34" ht="30">
      <c r="A363" s="22"/>
      <c r="B363" s="54" t="s">
        <v>207</v>
      </c>
      <c r="C363" s="29" t="s">
        <v>254</v>
      </c>
      <c r="D363" s="5" t="s">
        <v>174</v>
      </c>
      <c r="E363" s="6">
        <v>0</v>
      </c>
      <c r="F363" s="6">
        <v>0</v>
      </c>
      <c r="G363" s="6">
        <v>0</v>
      </c>
      <c r="H363" s="6">
        <v>0</v>
      </c>
      <c r="I363" s="6">
        <v>1</v>
      </c>
      <c r="J363" s="6">
        <f t="shared" si="25"/>
        <v>0</v>
      </c>
      <c r="K363" s="6">
        <f t="shared" si="26"/>
        <v>0</v>
      </c>
      <c r="L363" s="6">
        <f t="shared" si="27"/>
        <v>0</v>
      </c>
      <c r="M363" s="6">
        <f t="shared" si="28"/>
        <v>0</v>
      </c>
      <c r="N363" s="6">
        <f t="shared" si="29"/>
        <v>1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</row>
    <row r="364" spans="1:34" ht="44.25">
      <c r="A364" s="22"/>
      <c r="B364" s="54" t="s">
        <v>524</v>
      </c>
      <c r="C364" s="29" t="s">
        <v>254</v>
      </c>
      <c r="D364" s="5" t="s">
        <v>174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f t="shared" si="25"/>
        <v>0</v>
      </c>
      <c r="K364" s="6">
        <f t="shared" si="26"/>
        <v>0</v>
      </c>
      <c r="L364" s="6">
        <f t="shared" si="27"/>
        <v>0</v>
      </c>
      <c r="M364" s="6">
        <f t="shared" si="28"/>
        <v>0</v>
      </c>
      <c r="N364" s="6">
        <f t="shared" si="29"/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</row>
    <row r="365" spans="1:34" ht="44.25">
      <c r="A365" s="22"/>
      <c r="B365" s="54" t="s">
        <v>525</v>
      </c>
      <c r="C365" s="29" t="s">
        <v>254</v>
      </c>
      <c r="D365" s="5" t="s">
        <v>174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f t="shared" si="25"/>
        <v>0</v>
      </c>
      <c r="K365" s="6">
        <f t="shared" si="26"/>
        <v>0</v>
      </c>
      <c r="L365" s="6">
        <f t="shared" si="27"/>
        <v>0</v>
      </c>
      <c r="M365" s="6">
        <f t="shared" si="28"/>
        <v>0</v>
      </c>
      <c r="N365" s="6">
        <f t="shared" si="29"/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</row>
    <row r="366" spans="1:34" ht="44.25">
      <c r="A366" s="22"/>
      <c r="B366" s="54" t="s">
        <v>526</v>
      </c>
      <c r="C366" s="29" t="s">
        <v>254</v>
      </c>
      <c r="D366" s="5" t="s">
        <v>174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f t="shared" si="25"/>
        <v>0</v>
      </c>
      <c r="K366" s="6">
        <f t="shared" si="26"/>
        <v>0</v>
      </c>
      <c r="L366" s="6">
        <f t="shared" si="27"/>
        <v>0</v>
      </c>
      <c r="M366" s="6">
        <f t="shared" si="28"/>
        <v>0</v>
      </c>
      <c r="N366" s="6">
        <f t="shared" si="29"/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</row>
    <row r="367" spans="1:34" ht="44.25">
      <c r="A367" s="22"/>
      <c r="B367" s="54" t="s">
        <v>527</v>
      </c>
      <c r="C367" s="29" t="s">
        <v>254</v>
      </c>
      <c r="D367" s="5" t="s">
        <v>174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f t="shared" si="25"/>
        <v>0</v>
      </c>
      <c r="K367" s="6">
        <f t="shared" si="26"/>
        <v>0</v>
      </c>
      <c r="L367" s="6">
        <f t="shared" si="27"/>
        <v>0</v>
      </c>
      <c r="M367" s="6">
        <f t="shared" si="28"/>
        <v>0</v>
      </c>
      <c r="N367" s="6">
        <f t="shared" si="29"/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</row>
    <row r="368" spans="1:34" ht="44.25">
      <c r="A368" s="22"/>
      <c r="B368" s="54" t="s">
        <v>528</v>
      </c>
      <c r="C368" s="29" t="s">
        <v>254</v>
      </c>
      <c r="D368" s="5" t="s">
        <v>174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f t="shared" si="25"/>
        <v>0</v>
      </c>
      <c r="K368" s="6">
        <f t="shared" si="26"/>
        <v>0</v>
      </c>
      <c r="L368" s="6">
        <f t="shared" si="27"/>
        <v>0</v>
      </c>
      <c r="M368" s="6">
        <f t="shared" si="28"/>
        <v>0</v>
      </c>
      <c r="N368" s="6">
        <f t="shared" si="29"/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</row>
    <row r="369" spans="1:34" ht="44.25">
      <c r="A369" s="22"/>
      <c r="B369" s="54" t="s">
        <v>529</v>
      </c>
      <c r="C369" s="29" t="s">
        <v>254</v>
      </c>
      <c r="D369" s="5" t="s">
        <v>174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f t="shared" si="25"/>
        <v>0</v>
      </c>
      <c r="K369" s="6">
        <f t="shared" si="26"/>
        <v>0</v>
      </c>
      <c r="L369" s="6">
        <f t="shared" si="27"/>
        <v>0</v>
      </c>
      <c r="M369" s="6">
        <f t="shared" si="28"/>
        <v>0</v>
      </c>
      <c r="N369" s="6">
        <f t="shared" si="29"/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</row>
    <row r="370" spans="1:34" ht="30">
      <c r="A370" s="22"/>
      <c r="B370" s="54" t="s">
        <v>208</v>
      </c>
      <c r="C370" s="29" t="s">
        <v>254</v>
      </c>
      <c r="D370" s="5" t="s">
        <v>174</v>
      </c>
      <c r="E370" s="6">
        <v>0</v>
      </c>
      <c r="F370" s="6">
        <v>0</v>
      </c>
      <c r="G370" s="6">
        <v>0</v>
      </c>
      <c r="H370" s="6">
        <v>0</v>
      </c>
      <c r="I370" s="6">
        <v>1</v>
      </c>
      <c r="J370" s="6">
        <f t="shared" si="25"/>
        <v>0</v>
      </c>
      <c r="K370" s="6">
        <f t="shared" si="26"/>
        <v>0</v>
      </c>
      <c r="L370" s="6">
        <f t="shared" si="27"/>
        <v>0</v>
      </c>
      <c r="M370" s="6">
        <f t="shared" si="28"/>
        <v>0</v>
      </c>
      <c r="N370" s="6">
        <f t="shared" si="29"/>
        <v>1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1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</row>
    <row r="371" spans="1:34" ht="59.25">
      <c r="A371" s="22"/>
      <c r="B371" s="35" t="s">
        <v>530</v>
      </c>
      <c r="C371" s="29" t="s">
        <v>254</v>
      </c>
      <c r="D371" s="5" t="s">
        <v>174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f t="shared" si="25"/>
        <v>0</v>
      </c>
      <c r="K371" s="6">
        <f t="shared" si="26"/>
        <v>0</v>
      </c>
      <c r="L371" s="6">
        <f t="shared" si="27"/>
        <v>0</v>
      </c>
      <c r="M371" s="6">
        <f t="shared" si="28"/>
        <v>0</v>
      </c>
      <c r="N371" s="6">
        <f t="shared" si="29"/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</row>
    <row r="372" spans="1:34" ht="30">
      <c r="A372" s="22"/>
      <c r="B372" s="54" t="s">
        <v>360</v>
      </c>
      <c r="C372" s="29" t="s">
        <v>254</v>
      </c>
      <c r="D372" s="5" t="s">
        <v>174</v>
      </c>
      <c r="E372" s="6">
        <v>0</v>
      </c>
      <c r="F372" s="6">
        <v>0</v>
      </c>
      <c r="G372" s="6">
        <v>0</v>
      </c>
      <c r="H372" s="6">
        <v>0</v>
      </c>
      <c r="I372" s="6">
        <v>31</v>
      </c>
      <c r="J372" s="6">
        <f t="shared" si="25"/>
        <v>0</v>
      </c>
      <c r="K372" s="6">
        <f t="shared" si="26"/>
        <v>0</v>
      </c>
      <c r="L372" s="6">
        <f t="shared" si="27"/>
        <v>0</v>
      </c>
      <c r="M372" s="6">
        <f t="shared" si="28"/>
        <v>0</v>
      </c>
      <c r="N372" s="6">
        <f t="shared" si="29"/>
        <v>31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4</v>
      </c>
      <c r="Y372" s="6">
        <v>0</v>
      </c>
      <c r="Z372" s="6">
        <v>0</v>
      </c>
      <c r="AA372" s="6">
        <v>0</v>
      </c>
      <c r="AB372" s="6">
        <v>0</v>
      </c>
      <c r="AC372" s="6">
        <v>11</v>
      </c>
      <c r="AD372" s="6">
        <v>0</v>
      </c>
      <c r="AE372" s="6">
        <v>0</v>
      </c>
      <c r="AF372" s="6">
        <v>0</v>
      </c>
      <c r="AG372" s="6">
        <v>0</v>
      </c>
      <c r="AH372" s="6">
        <v>16</v>
      </c>
    </row>
    <row r="373" spans="1:34" ht="15">
      <c r="A373" s="22"/>
      <c r="B373" s="37" t="s">
        <v>176</v>
      </c>
      <c r="C373" s="29"/>
      <c r="D373" s="5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f t="shared" si="25"/>
        <v>0</v>
      </c>
      <c r="K373" s="6">
        <f t="shared" si="26"/>
        <v>0</v>
      </c>
      <c r="L373" s="6">
        <f t="shared" si="27"/>
        <v>0</v>
      </c>
      <c r="M373" s="6">
        <f t="shared" si="28"/>
        <v>0</v>
      </c>
      <c r="N373" s="6">
        <f t="shared" si="29"/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</row>
    <row r="374" spans="1:34" ht="30">
      <c r="A374" s="22"/>
      <c r="B374" s="35" t="s">
        <v>361</v>
      </c>
      <c r="C374" s="29" t="s">
        <v>254</v>
      </c>
      <c r="D374" s="5">
        <v>0</v>
      </c>
      <c r="E374" s="6">
        <v>0</v>
      </c>
      <c r="F374" s="6">
        <v>0</v>
      </c>
      <c r="G374" s="6">
        <v>0</v>
      </c>
      <c r="H374" s="6">
        <v>0</v>
      </c>
      <c r="I374" s="6">
        <v>1</v>
      </c>
      <c r="J374" s="6">
        <f t="shared" si="25"/>
        <v>0</v>
      </c>
      <c r="K374" s="6">
        <f t="shared" si="26"/>
        <v>0</v>
      </c>
      <c r="L374" s="6">
        <f t="shared" si="27"/>
        <v>0</v>
      </c>
      <c r="M374" s="6">
        <f t="shared" si="28"/>
        <v>0</v>
      </c>
      <c r="N374" s="6">
        <f t="shared" si="29"/>
        <v>1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1</v>
      </c>
    </row>
    <row r="375" spans="1:34" ht="15">
      <c r="A375" s="22"/>
      <c r="B375" s="37" t="s">
        <v>177</v>
      </c>
      <c r="C375" s="29"/>
      <c r="D375" s="5" t="s">
        <v>174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f t="shared" si="25"/>
        <v>0</v>
      </c>
      <c r="K375" s="6">
        <f t="shared" si="26"/>
        <v>0</v>
      </c>
      <c r="L375" s="6">
        <f t="shared" si="27"/>
        <v>0</v>
      </c>
      <c r="M375" s="6">
        <f t="shared" si="28"/>
        <v>0</v>
      </c>
      <c r="N375" s="6">
        <f t="shared" si="29"/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</row>
    <row r="376" spans="1:34" ht="59.25">
      <c r="A376" s="22"/>
      <c r="B376" s="35" t="s">
        <v>531</v>
      </c>
      <c r="C376" s="29" t="s">
        <v>254</v>
      </c>
      <c r="D376" s="5" t="s">
        <v>174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f t="shared" si="25"/>
        <v>0</v>
      </c>
      <c r="K376" s="6">
        <f t="shared" si="26"/>
        <v>0</v>
      </c>
      <c r="L376" s="6">
        <f t="shared" si="27"/>
        <v>0</v>
      </c>
      <c r="M376" s="6">
        <f t="shared" si="28"/>
        <v>0</v>
      </c>
      <c r="N376" s="6">
        <f t="shared" si="29"/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</row>
    <row r="377" spans="1:34" ht="30">
      <c r="A377" s="22"/>
      <c r="B377" s="54" t="s">
        <v>362</v>
      </c>
      <c r="C377" s="29" t="s">
        <v>254</v>
      </c>
      <c r="D377" s="5" t="s">
        <v>174</v>
      </c>
      <c r="E377" s="6">
        <v>0</v>
      </c>
      <c r="F377" s="6">
        <v>0</v>
      </c>
      <c r="G377" s="6">
        <v>0</v>
      </c>
      <c r="H377" s="6">
        <v>0</v>
      </c>
      <c r="I377" s="6">
        <v>10</v>
      </c>
      <c r="J377" s="6">
        <f t="shared" si="25"/>
        <v>0</v>
      </c>
      <c r="K377" s="6">
        <f t="shared" si="26"/>
        <v>0</v>
      </c>
      <c r="L377" s="6">
        <f t="shared" si="27"/>
        <v>0</v>
      </c>
      <c r="M377" s="6">
        <f t="shared" si="28"/>
        <v>0</v>
      </c>
      <c r="N377" s="6">
        <f t="shared" si="29"/>
        <v>10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3</v>
      </c>
      <c r="AD377" s="6">
        <v>0</v>
      </c>
      <c r="AE377" s="6">
        <v>0</v>
      </c>
      <c r="AF377" s="6">
        <v>0</v>
      </c>
      <c r="AG377" s="6">
        <v>0</v>
      </c>
      <c r="AH377" s="6">
        <v>7</v>
      </c>
    </row>
    <row r="378" spans="1:34" ht="15">
      <c r="A378" s="22"/>
      <c r="B378" s="37" t="s">
        <v>209</v>
      </c>
      <c r="C378" s="29"/>
      <c r="D378" s="5" t="s">
        <v>174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f t="shared" si="25"/>
        <v>0</v>
      </c>
      <c r="K378" s="6">
        <f t="shared" si="26"/>
        <v>0</v>
      </c>
      <c r="L378" s="6">
        <f t="shared" si="27"/>
        <v>0</v>
      </c>
      <c r="M378" s="6">
        <f t="shared" si="28"/>
        <v>0</v>
      </c>
      <c r="N378" s="6">
        <f t="shared" si="29"/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</row>
    <row r="379" spans="1:34" ht="30">
      <c r="A379" s="22"/>
      <c r="B379" s="46" t="s">
        <v>210</v>
      </c>
      <c r="C379" s="29" t="s">
        <v>254</v>
      </c>
      <c r="D379" s="5" t="s">
        <v>174</v>
      </c>
      <c r="E379" s="6">
        <v>0</v>
      </c>
      <c r="F379" s="6">
        <v>0</v>
      </c>
      <c r="G379" s="6">
        <v>0</v>
      </c>
      <c r="H379" s="6">
        <v>0</v>
      </c>
      <c r="I379" s="6">
        <v>1</v>
      </c>
      <c r="J379" s="6">
        <f t="shared" si="25"/>
        <v>0</v>
      </c>
      <c r="K379" s="6">
        <f t="shared" si="26"/>
        <v>0</v>
      </c>
      <c r="L379" s="6">
        <f t="shared" si="27"/>
        <v>0</v>
      </c>
      <c r="M379" s="6">
        <f t="shared" si="28"/>
        <v>0</v>
      </c>
      <c r="N379" s="6">
        <f t="shared" si="29"/>
        <v>1</v>
      </c>
      <c r="O379" s="6">
        <v>0</v>
      </c>
      <c r="P379" s="6">
        <v>0</v>
      </c>
      <c r="Q379" s="6">
        <v>0</v>
      </c>
      <c r="R379" s="6">
        <v>0</v>
      </c>
      <c r="S379" s="6">
        <v>1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</row>
    <row r="380" spans="1:34" ht="30">
      <c r="A380" s="22"/>
      <c r="B380" s="46" t="s">
        <v>211</v>
      </c>
      <c r="C380" s="29" t="s">
        <v>254</v>
      </c>
      <c r="D380" s="5" t="s">
        <v>174</v>
      </c>
      <c r="E380" s="6">
        <v>0</v>
      </c>
      <c r="F380" s="6">
        <v>0</v>
      </c>
      <c r="G380" s="6">
        <v>0</v>
      </c>
      <c r="H380" s="6">
        <v>0</v>
      </c>
      <c r="I380" s="6">
        <v>1</v>
      </c>
      <c r="J380" s="6">
        <f t="shared" si="25"/>
        <v>0</v>
      </c>
      <c r="K380" s="6">
        <f t="shared" si="26"/>
        <v>0</v>
      </c>
      <c r="L380" s="6">
        <f t="shared" si="27"/>
        <v>0</v>
      </c>
      <c r="M380" s="6">
        <f t="shared" si="28"/>
        <v>0</v>
      </c>
      <c r="N380" s="6">
        <f t="shared" si="29"/>
        <v>1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1</v>
      </c>
    </row>
    <row r="381" spans="1:34" ht="30">
      <c r="A381" s="22"/>
      <c r="B381" s="46" t="s">
        <v>212</v>
      </c>
      <c r="C381" s="29" t="s">
        <v>254</v>
      </c>
      <c r="D381" s="5" t="s">
        <v>174</v>
      </c>
      <c r="E381" s="6">
        <v>0</v>
      </c>
      <c r="F381" s="6">
        <v>0</v>
      </c>
      <c r="G381" s="6">
        <v>0</v>
      </c>
      <c r="H381" s="6">
        <v>0</v>
      </c>
      <c r="I381" s="6">
        <v>1</v>
      </c>
      <c r="J381" s="6">
        <f t="shared" si="25"/>
        <v>0</v>
      </c>
      <c r="K381" s="6">
        <f t="shared" si="26"/>
        <v>0</v>
      </c>
      <c r="L381" s="6">
        <f t="shared" si="27"/>
        <v>0</v>
      </c>
      <c r="M381" s="6">
        <f t="shared" si="28"/>
        <v>0</v>
      </c>
      <c r="N381" s="6">
        <f t="shared" si="29"/>
        <v>1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1</v>
      </c>
    </row>
    <row r="382" spans="1:34" ht="60">
      <c r="A382" s="22"/>
      <c r="B382" s="35" t="s">
        <v>532</v>
      </c>
      <c r="C382" s="29" t="s">
        <v>254</v>
      </c>
      <c r="D382" s="5" t="s">
        <v>174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f t="shared" si="25"/>
        <v>0</v>
      </c>
      <c r="K382" s="6">
        <f t="shared" si="26"/>
        <v>0</v>
      </c>
      <c r="L382" s="6">
        <f t="shared" si="27"/>
        <v>0</v>
      </c>
      <c r="M382" s="6">
        <f t="shared" si="28"/>
        <v>0</v>
      </c>
      <c r="N382" s="6">
        <f t="shared" si="29"/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</row>
    <row r="383" spans="1:34" ht="30">
      <c r="A383" s="22"/>
      <c r="B383" s="54" t="s">
        <v>363</v>
      </c>
      <c r="C383" s="29" t="s">
        <v>254</v>
      </c>
      <c r="D383" s="5" t="s">
        <v>174</v>
      </c>
      <c r="E383" s="6">
        <v>0</v>
      </c>
      <c r="F383" s="6">
        <v>0</v>
      </c>
      <c r="G383" s="6">
        <v>0</v>
      </c>
      <c r="H383" s="6">
        <v>0</v>
      </c>
      <c r="I383" s="6">
        <v>20</v>
      </c>
      <c r="J383" s="6">
        <f t="shared" si="25"/>
        <v>0</v>
      </c>
      <c r="K383" s="6">
        <f t="shared" si="26"/>
        <v>0</v>
      </c>
      <c r="L383" s="6">
        <f t="shared" si="27"/>
        <v>0</v>
      </c>
      <c r="M383" s="6">
        <f t="shared" si="28"/>
        <v>0</v>
      </c>
      <c r="N383" s="6">
        <f t="shared" si="29"/>
        <v>20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6</v>
      </c>
      <c r="AD383" s="6">
        <v>0</v>
      </c>
      <c r="AE383" s="6">
        <v>0</v>
      </c>
      <c r="AF383" s="6">
        <v>0</v>
      </c>
      <c r="AG383" s="6">
        <v>0</v>
      </c>
      <c r="AH383" s="6">
        <v>14</v>
      </c>
    </row>
    <row r="384" spans="1:34" ht="15">
      <c r="A384" s="22"/>
      <c r="B384" s="37" t="s">
        <v>173</v>
      </c>
      <c r="C384" s="29"/>
      <c r="D384" s="5" t="s">
        <v>174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f t="shared" si="25"/>
        <v>0</v>
      </c>
      <c r="K384" s="6">
        <f t="shared" si="26"/>
        <v>0</v>
      </c>
      <c r="L384" s="6">
        <f t="shared" si="27"/>
        <v>0</v>
      </c>
      <c r="M384" s="6">
        <f t="shared" si="28"/>
        <v>0</v>
      </c>
      <c r="N384" s="6">
        <f t="shared" si="29"/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</row>
    <row r="385" spans="1:34" ht="30">
      <c r="A385" s="22"/>
      <c r="B385" s="35" t="s">
        <v>213</v>
      </c>
      <c r="C385" s="29" t="s">
        <v>254</v>
      </c>
      <c r="D385" s="5" t="s">
        <v>174</v>
      </c>
      <c r="E385" s="6">
        <v>0</v>
      </c>
      <c r="F385" s="6">
        <v>0</v>
      </c>
      <c r="G385" s="6">
        <v>0</v>
      </c>
      <c r="H385" s="6">
        <v>0</v>
      </c>
      <c r="I385" s="6">
        <v>1</v>
      </c>
      <c r="J385" s="6">
        <f t="shared" si="25"/>
        <v>0</v>
      </c>
      <c r="K385" s="6">
        <f t="shared" si="26"/>
        <v>0</v>
      </c>
      <c r="L385" s="6">
        <f t="shared" si="27"/>
        <v>0</v>
      </c>
      <c r="M385" s="6">
        <f t="shared" si="28"/>
        <v>0</v>
      </c>
      <c r="N385" s="6">
        <f t="shared" si="29"/>
        <v>1</v>
      </c>
      <c r="O385" s="6">
        <v>0</v>
      </c>
      <c r="P385" s="6">
        <v>0</v>
      </c>
      <c r="Q385" s="6">
        <v>0</v>
      </c>
      <c r="R385" s="6">
        <v>0</v>
      </c>
      <c r="S385" s="6">
        <v>1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</row>
    <row r="386" spans="1:34" ht="45">
      <c r="A386" s="22"/>
      <c r="B386" s="35" t="s">
        <v>533</v>
      </c>
      <c r="C386" s="29" t="s">
        <v>254</v>
      </c>
      <c r="D386" s="5" t="s">
        <v>174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f t="shared" si="25"/>
        <v>0</v>
      </c>
      <c r="K386" s="6">
        <f t="shared" si="26"/>
        <v>0</v>
      </c>
      <c r="L386" s="6">
        <f t="shared" si="27"/>
        <v>0</v>
      </c>
      <c r="M386" s="6">
        <f t="shared" si="28"/>
        <v>0</v>
      </c>
      <c r="N386" s="6">
        <f t="shared" si="29"/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</row>
    <row r="387" spans="1:34" ht="44.25">
      <c r="A387" s="22"/>
      <c r="B387" s="35" t="s">
        <v>534</v>
      </c>
      <c r="C387" s="29" t="s">
        <v>254</v>
      </c>
      <c r="D387" s="5" t="s">
        <v>174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f t="shared" si="25"/>
        <v>0</v>
      </c>
      <c r="K387" s="6">
        <f t="shared" si="26"/>
        <v>0</v>
      </c>
      <c r="L387" s="6">
        <f t="shared" si="27"/>
        <v>0</v>
      </c>
      <c r="M387" s="6">
        <f t="shared" si="28"/>
        <v>0</v>
      </c>
      <c r="N387" s="6">
        <f t="shared" si="29"/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</row>
    <row r="388" spans="1:34" ht="30">
      <c r="A388" s="22"/>
      <c r="B388" s="35" t="s">
        <v>214</v>
      </c>
      <c r="C388" s="29" t="s">
        <v>254</v>
      </c>
      <c r="D388" s="5" t="s">
        <v>174</v>
      </c>
      <c r="E388" s="6">
        <v>0</v>
      </c>
      <c r="F388" s="6">
        <v>0</v>
      </c>
      <c r="G388" s="6">
        <v>0</v>
      </c>
      <c r="H388" s="6">
        <v>0</v>
      </c>
      <c r="I388" s="6">
        <v>1</v>
      </c>
      <c r="J388" s="6">
        <f t="shared" si="25"/>
        <v>0</v>
      </c>
      <c r="K388" s="6">
        <f t="shared" si="26"/>
        <v>0</v>
      </c>
      <c r="L388" s="6">
        <f t="shared" si="27"/>
        <v>0</v>
      </c>
      <c r="M388" s="6">
        <f t="shared" si="28"/>
        <v>0</v>
      </c>
      <c r="N388" s="6">
        <f t="shared" si="29"/>
        <v>1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1</v>
      </c>
    </row>
    <row r="389" spans="1:34" ht="59.25">
      <c r="A389" s="22"/>
      <c r="B389" s="35" t="s">
        <v>535</v>
      </c>
      <c r="C389" s="29" t="s">
        <v>254</v>
      </c>
      <c r="D389" s="5" t="s">
        <v>174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f t="shared" si="25"/>
        <v>0</v>
      </c>
      <c r="K389" s="6">
        <f t="shared" si="26"/>
        <v>0</v>
      </c>
      <c r="L389" s="6">
        <f t="shared" si="27"/>
        <v>0</v>
      </c>
      <c r="M389" s="6">
        <f t="shared" si="28"/>
        <v>0</v>
      </c>
      <c r="N389" s="6">
        <f t="shared" si="29"/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</row>
    <row r="390" spans="1:34" ht="30">
      <c r="A390" s="22"/>
      <c r="B390" s="54" t="s">
        <v>364</v>
      </c>
      <c r="C390" s="29" t="s">
        <v>254</v>
      </c>
      <c r="D390" s="5" t="s">
        <v>174</v>
      </c>
      <c r="E390" s="6">
        <v>0</v>
      </c>
      <c r="F390" s="6">
        <v>0</v>
      </c>
      <c r="G390" s="6">
        <v>0</v>
      </c>
      <c r="H390" s="6">
        <v>0</v>
      </c>
      <c r="I390" s="6">
        <v>35</v>
      </c>
      <c r="J390" s="6">
        <f t="shared" si="25"/>
        <v>0</v>
      </c>
      <c r="K390" s="6">
        <f t="shared" si="26"/>
        <v>0</v>
      </c>
      <c r="L390" s="6">
        <f t="shared" si="27"/>
        <v>0</v>
      </c>
      <c r="M390" s="6">
        <f t="shared" si="28"/>
        <v>0</v>
      </c>
      <c r="N390" s="6">
        <f t="shared" si="29"/>
        <v>35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15</v>
      </c>
      <c r="AD390" s="6">
        <v>0</v>
      </c>
      <c r="AE390" s="6">
        <v>0</v>
      </c>
      <c r="AF390" s="6">
        <v>0</v>
      </c>
      <c r="AG390" s="6">
        <v>0</v>
      </c>
      <c r="AH390" s="6">
        <v>20</v>
      </c>
    </row>
    <row r="391" spans="1:34" ht="15">
      <c r="A391" s="22"/>
      <c r="B391" s="37" t="s">
        <v>119</v>
      </c>
      <c r="C391" s="29"/>
      <c r="D391" s="5" t="s">
        <v>174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f t="shared" si="25"/>
        <v>0</v>
      </c>
      <c r="K391" s="6">
        <f t="shared" si="26"/>
        <v>0</v>
      </c>
      <c r="L391" s="6">
        <f t="shared" si="27"/>
        <v>0</v>
      </c>
      <c r="M391" s="6">
        <f t="shared" si="28"/>
        <v>0</v>
      </c>
      <c r="N391" s="6">
        <f t="shared" si="29"/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</row>
    <row r="392" spans="1:34" ht="45">
      <c r="A392" s="22"/>
      <c r="B392" s="35" t="s">
        <v>215</v>
      </c>
      <c r="C392" s="29" t="s">
        <v>254</v>
      </c>
      <c r="D392" s="5" t="s">
        <v>174</v>
      </c>
      <c r="E392" s="6">
        <v>0</v>
      </c>
      <c r="F392" s="6">
        <v>0</v>
      </c>
      <c r="G392" s="6">
        <v>0</v>
      </c>
      <c r="H392" s="6">
        <v>0</v>
      </c>
      <c r="I392" s="6">
        <v>1</v>
      </c>
      <c r="J392" s="6">
        <f t="shared" si="25"/>
        <v>0</v>
      </c>
      <c r="K392" s="6">
        <f t="shared" si="26"/>
        <v>0</v>
      </c>
      <c r="L392" s="6">
        <f t="shared" si="27"/>
        <v>0</v>
      </c>
      <c r="M392" s="6">
        <f t="shared" si="28"/>
        <v>0</v>
      </c>
      <c r="N392" s="6">
        <f t="shared" si="29"/>
        <v>1</v>
      </c>
      <c r="O392" s="6">
        <v>0</v>
      </c>
      <c r="P392" s="6">
        <v>0</v>
      </c>
      <c r="Q392" s="6">
        <v>0</v>
      </c>
      <c r="R392" s="6">
        <v>0</v>
      </c>
      <c r="S392" s="6">
        <v>1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</row>
    <row r="393" spans="1:34" ht="45">
      <c r="A393" s="22"/>
      <c r="B393" s="35" t="s">
        <v>536</v>
      </c>
      <c r="C393" s="29" t="s">
        <v>254</v>
      </c>
      <c r="D393" s="5" t="s">
        <v>174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f t="shared" si="25"/>
        <v>0</v>
      </c>
      <c r="K393" s="6">
        <f t="shared" si="26"/>
        <v>0</v>
      </c>
      <c r="L393" s="6">
        <f t="shared" si="27"/>
        <v>0</v>
      </c>
      <c r="M393" s="6">
        <f t="shared" si="28"/>
        <v>0</v>
      </c>
      <c r="N393" s="6">
        <f t="shared" si="29"/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</row>
    <row r="394" spans="1:34" ht="30">
      <c r="A394" s="22"/>
      <c r="B394" s="54" t="s">
        <v>365</v>
      </c>
      <c r="C394" s="29" t="s">
        <v>254</v>
      </c>
      <c r="D394" s="5" t="s">
        <v>174</v>
      </c>
      <c r="E394" s="6">
        <v>0</v>
      </c>
      <c r="F394" s="6">
        <v>0</v>
      </c>
      <c r="G394" s="6">
        <v>0</v>
      </c>
      <c r="H394" s="6">
        <v>0</v>
      </c>
      <c r="I394" s="6">
        <v>12</v>
      </c>
      <c r="J394" s="6">
        <f t="shared" si="25"/>
        <v>0</v>
      </c>
      <c r="K394" s="6">
        <f t="shared" si="26"/>
        <v>0</v>
      </c>
      <c r="L394" s="6">
        <f t="shared" si="27"/>
        <v>0</v>
      </c>
      <c r="M394" s="6">
        <f t="shared" si="28"/>
        <v>0</v>
      </c>
      <c r="N394" s="6">
        <f t="shared" si="29"/>
        <v>12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4</v>
      </c>
      <c r="AD394" s="6">
        <v>0</v>
      </c>
      <c r="AE394" s="6">
        <v>0</v>
      </c>
      <c r="AF394" s="6">
        <v>0</v>
      </c>
      <c r="AG394" s="6">
        <v>0</v>
      </c>
      <c r="AH394" s="6">
        <v>8</v>
      </c>
    </row>
    <row r="395" spans="1:34" ht="15">
      <c r="A395" s="22"/>
      <c r="B395" s="37" t="s">
        <v>130</v>
      </c>
      <c r="C395" s="29"/>
      <c r="D395" s="5" t="s">
        <v>174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f t="shared" si="25"/>
        <v>0</v>
      </c>
      <c r="K395" s="6">
        <f t="shared" si="26"/>
        <v>0</v>
      </c>
      <c r="L395" s="6">
        <f t="shared" si="27"/>
        <v>0</v>
      </c>
      <c r="M395" s="6">
        <f t="shared" si="28"/>
        <v>0</v>
      </c>
      <c r="N395" s="6">
        <f t="shared" si="29"/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</row>
    <row r="396" spans="1:34" ht="59.25">
      <c r="A396" s="22"/>
      <c r="B396" s="35" t="s">
        <v>537</v>
      </c>
      <c r="C396" s="29" t="s">
        <v>254</v>
      </c>
      <c r="D396" s="5" t="s">
        <v>174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f t="shared" si="25"/>
        <v>0</v>
      </c>
      <c r="K396" s="6">
        <f t="shared" si="26"/>
        <v>0</v>
      </c>
      <c r="L396" s="6">
        <f t="shared" si="27"/>
        <v>0</v>
      </c>
      <c r="M396" s="6">
        <f t="shared" si="28"/>
        <v>0</v>
      </c>
      <c r="N396" s="6">
        <f t="shared" si="29"/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</row>
    <row r="397" spans="1:34" ht="60">
      <c r="A397" s="22"/>
      <c r="B397" s="35" t="s">
        <v>538</v>
      </c>
      <c r="C397" s="29" t="s">
        <v>254</v>
      </c>
      <c r="D397" s="5" t="s">
        <v>174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f t="shared" si="25"/>
        <v>0</v>
      </c>
      <c r="K397" s="6">
        <f t="shared" si="26"/>
        <v>0</v>
      </c>
      <c r="L397" s="6">
        <f t="shared" si="27"/>
        <v>0</v>
      </c>
      <c r="M397" s="6">
        <f t="shared" si="28"/>
        <v>0</v>
      </c>
      <c r="N397" s="6">
        <f t="shared" si="29"/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</row>
    <row r="398" spans="1:34" ht="60">
      <c r="A398" s="22"/>
      <c r="B398" s="35" t="s">
        <v>539</v>
      </c>
      <c r="C398" s="29" t="s">
        <v>254</v>
      </c>
      <c r="D398" s="5" t="s">
        <v>174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f t="shared" si="25"/>
        <v>0</v>
      </c>
      <c r="K398" s="6">
        <f t="shared" si="26"/>
        <v>0</v>
      </c>
      <c r="L398" s="6">
        <f t="shared" si="27"/>
        <v>0</v>
      </c>
      <c r="M398" s="6">
        <f t="shared" si="28"/>
        <v>0</v>
      </c>
      <c r="N398" s="6">
        <f t="shared" si="29"/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</row>
    <row r="399" spans="1:34" ht="60">
      <c r="A399" s="22"/>
      <c r="B399" s="35" t="s">
        <v>540</v>
      </c>
      <c r="C399" s="29" t="s">
        <v>254</v>
      </c>
      <c r="D399" s="5" t="s">
        <v>174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f t="shared" si="25"/>
        <v>0</v>
      </c>
      <c r="K399" s="6">
        <f t="shared" si="26"/>
        <v>0</v>
      </c>
      <c r="L399" s="6">
        <f t="shared" si="27"/>
        <v>0</v>
      </c>
      <c r="M399" s="6">
        <f t="shared" si="28"/>
        <v>0</v>
      </c>
      <c r="N399" s="6">
        <f t="shared" si="29"/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</row>
    <row r="400" spans="1:34" ht="45">
      <c r="A400" s="22"/>
      <c r="B400" s="35" t="s">
        <v>541</v>
      </c>
      <c r="C400" s="29" t="s">
        <v>254</v>
      </c>
      <c r="D400" s="5" t="s">
        <v>174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f t="shared" si="25"/>
        <v>0</v>
      </c>
      <c r="K400" s="6">
        <f t="shared" si="26"/>
        <v>0</v>
      </c>
      <c r="L400" s="6">
        <f t="shared" si="27"/>
        <v>0</v>
      </c>
      <c r="M400" s="6">
        <f t="shared" si="28"/>
        <v>0</v>
      </c>
      <c r="N400" s="6">
        <f t="shared" si="29"/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</row>
    <row r="401" spans="1:34" ht="45">
      <c r="A401" s="22"/>
      <c r="B401" s="35" t="s">
        <v>542</v>
      </c>
      <c r="C401" s="29" t="s">
        <v>254</v>
      </c>
      <c r="D401" s="5" t="s">
        <v>174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f t="shared" si="25"/>
        <v>0</v>
      </c>
      <c r="K401" s="6">
        <f t="shared" si="26"/>
        <v>0</v>
      </c>
      <c r="L401" s="6">
        <f t="shared" si="27"/>
        <v>0</v>
      </c>
      <c r="M401" s="6">
        <f t="shared" si="28"/>
        <v>0</v>
      </c>
      <c r="N401" s="6">
        <f t="shared" si="29"/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</row>
    <row r="402" spans="1:34" ht="30">
      <c r="A402" s="22"/>
      <c r="B402" s="54" t="s">
        <v>366</v>
      </c>
      <c r="C402" s="29" t="s">
        <v>254</v>
      </c>
      <c r="D402" s="5" t="s">
        <v>174</v>
      </c>
      <c r="E402" s="6">
        <v>0</v>
      </c>
      <c r="F402" s="6">
        <v>0</v>
      </c>
      <c r="G402" s="6">
        <v>0</v>
      </c>
      <c r="H402" s="6">
        <v>0</v>
      </c>
      <c r="I402" s="6">
        <v>18</v>
      </c>
      <c r="J402" s="6">
        <f t="shared" si="25"/>
        <v>0</v>
      </c>
      <c r="K402" s="6">
        <f t="shared" si="26"/>
        <v>0</v>
      </c>
      <c r="L402" s="6">
        <f t="shared" si="27"/>
        <v>0</v>
      </c>
      <c r="M402" s="6">
        <f t="shared" si="28"/>
        <v>0</v>
      </c>
      <c r="N402" s="6">
        <f t="shared" si="29"/>
        <v>18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4</v>
      </c>
      <c r="AD402" s="6">
        <v>0</v>
      </c>
      <c r="AE402" s="6">
        <v>0</v>
      </c>
      <c r="AF402" s="6">
        <v>0</v>
      </c>
      <c r="AG402" s="6">
        <v>0</v>
      </c>
      <c r="AH402" s="6">
        <v>14</v>
      </c>
    </row>
    <row r="403" spans="1:34" ht="15">
      <c r="A403" s="22"/>
      <c r="B403" s="37" t="s">
        <v>178</v>
      </c>
      <c r="C403" s="29"/>
      <c r="D403" s="5" t="s">
        <v>174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f t="shared" si="25"/>
        <v>0</v>
      </c>
      <c r="K403" s="6">
        <f t="shared" si="26"/>
        <v>0</v>
      </c>
      <c r="L403" s="6">
        <f t="shared" si="27"/>
        <v>0</v>
      </c>
      <c r="M403" s="6">
        <f t="shared" si="28"/>
        <v>0</v>
      </c>
      <c r="N403" s="6">
        <f t="shared" si="29"/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</row>
    <row r="404" spans="1:34" ht="60">
      <c r="A404" s="22"/>
      <c r="B404" s="35" t="s">
        <v>543</v>
      </c>
      <c r="C404" s="29" t="s">
        <v>254</v>
      </c>
      <c r="D404" s="5" t="s">
        <v>174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f aca="true" t="shared" si="30" ref="J404:J467">O404+T404+Y404+AD404</f>
        <v>0</v>
      </c>
      <c r="K404" s="6">
        <f aca="true" t="shared" si="31" ref="K404:K467">P404+U404+Z404+AE404</f>
        <v>0</v>
      </c>
      <c r="L404" s="6">
        <f aca="true" t="shared" si="32" ref="L404:L467">Q404+V404+AA404+AF404</f>
        <v>0</v>
      </c>
      <c r="M404" s="6">
        <f aca="true" t="shared" si="33" ref="M404:M467">R404+W404+AB404+AG404</f>
        <v>0</v>
      </c>
      <c r="N404" s="6">
        <f aca="true" t="shared" si="34" ref="N404:N467">S404+X404+AC404+AH404</f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</row>
    <row r="405" spans="1:34" ht="60">
      <c r="A405" s="22"/>
      <c r="B405" s="35" t="s">
        <v>544</v>
      </c>
      <c r="C405" s="29" t="s">
        <v>254</v>
      </c>
      <c r="D405" s="5" t="s">
        <v>174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f t="shared" si="30"/>
        <v>0</v>
      </c>
      <c r="K405" s="6">
        <f t="shared" si="31"/>
        <v>0</v>
      </c>
      <c r="L405" s="6">
        <f t="shared" si="32"/>
        <v>0</v>
      </c>
      <c r="M405" s="6">
        <f t="shared" si="33"/>
        <v>0</v>
      </c>
      <c r="N405" s="6">
        <f t="shared" si="34"/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</row>
    <row r="406" spans="1:34" ht="45">
      <c r="A406" s="22"/>
      <c r="B406" s="35" t="s">
        <v>545</v>
      </c>
      <c r="C406" s="29" t="s">
        <v>254</v>
      </c>
      <c r="D406" s="5" t="s">
        <v>174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f t="shared" si="30"/>
        <v>0</v>
      </c>
      <c r="K406" s="6">
        <f t="shared" si="31"/>
        <v>0</v>
      </c>
      <c r="L406" s="6">
        <f t="shared" si="32"/>
        <v>0</v>
      </c>
      <c r="M406" s="6">
        <f t="shared" si="33"/>
        <v>0</v>
      </c>
      <c r="N406" s="6">
        <f t="shared" si="34"/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</row>
    <row r="407" spans="1:34" ht="60">
      <c r="A407" s="22"/>
      <c r="B407" s="35" t="s">
        <v>546</v>
      </c>
      <c r="C407" s="29" t="s">
        <v>254</v>
      </c>
      <c r="D407" s="5" t="s">
        <v>174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f t="shared" si="30"/>
        <v>0</v>
      </c>
      <c r="K407" s="6">
        <f t="shared" si="31"/>
        <v>0</v>
      </c>
      <c r="L407" s="6">
        <f t="shared" si="32"/>
        <v>0</v>
      </c>
      <c r="M407" s="6">
        <f t="shared" si="33"/>
        <v>0</v>
      </c>
      <c r="N407" s="6">
        <f t="shared" si="34"/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</row>
    <row r="408" spans="1:34" ht="60">
      <c r="A408" s="22"/>
      <c r="B408" s="35" t="s">
        <v>547</v>
      </c>
      <c r="C408" s="29" t="s">
        <v>254</v>
      </c>
      <c r="D408" s="5" t="s">
        <v>174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f t="shared" si="30"/>
        <v>0</v>
      </c>
      <c r="K408" s="6">
        <f t="shared" si="31"/>
        <v>0</v>
      </c>
      <c r="L408" s="6">
        <f t="shared" si="32"/>
        <v>0</v>
      </c>
      <c r="M408" s="6">
        <f t="shared" si="33"/>
        <v>0</v>
      </c>
      <c r="N408" s="6">
        <f t="shared" si="34"/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</row>
    <row r="409" spans="1:34" ht="45">
      <c r="A409" s="22"/>
      <c r="B409" s="35" t="s">
        <v>548</v>
      </c>
      <c r="C409" s="29" t="s">
        <v>254</v>
      </c>
      <c r="D409" s="5" t="s">
        <v>174</v>
      </c>
      <c r="E409" s="6">
        <v>0</v>
      </c>
      <c r="F409" s="6">
        <v>0</v>
      </c>
      <c r="G409" s="6">
        <v>0</v>
      </c>
      <c r="H409" s="6">
        <v>0</v>
      </c>
      <c r="I409" s="6">
        <v>1</v>
      </c>
      <c r="J409" s="6">
        <f t="shared" si="30"/>
        <v>0</v>
      </c>
      <c r="K409" s="6">
        <f t="shared" si="31"/>
        <v>0</v>
      </c>
      <c r="L409" s="6">
        <f t="shared" si="32"/>
        <v>0</v>
      </c>
      <c r="M409" s="6">
        <f t="shared" si="33"/>
        <v>0</v>
      </c>
      <c r="N409" s="6">
        <f t="shared" si="34"/>
        <v>1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1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</row>
    <row r="410" spans="1:34" ht="75">
      <c r="A410" s="22"/>
      <c r="B410" s="35" t="s">
        <v>549</v>
      </c>
      <c r="C410" s="29" t="s">
        <v>254</v>
      </c>
      <c r="D410" s="5" t="s">
        <v>174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f t="shared" si="30"/>
        <v>0</v>
      </c>
      <c r="K410" s="6">
        <f t="shared" si="31"/>
        <v>0</v>
      </c>
      <c r="L410" s="6">
        <f t="shared" si="32"/>
        <v>0</v>
      </c>
      <c r="M410" s="6">
        <f t="shared" si="33"/>
        <v>0</v>
      </c>
      <c r="N410" s="6">
        <f t="shared" si="34"/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</row>
    <row r="411" spans="1:34" ht="45">
      <c r="A411" s="22"/>
      <c r="B411" s="35" t="s">
        <v>550</v>
      </c>
      <c r="C411" s="29" t="s">
        <v>254</v>
      </c>
      <c r="D411" s="5" t="s">
        <v>174</v>
      </c>
      <c r="E411" s="6">
        <v>0</v>
      </c>
      <c r="F411" s="6">
        <v>0</v>
      </c>
      <c r="G411" s="6">
        <v>0</v>
      </c>
      <c r="H411" s="6">
        <v>0</v>
      </c>
      <c r="I411" s="6">
        <v>1</v>
      </c>
      <c r="J411" s="6">
        <f t="shared" si="30"/>
        <v>0</v>
      </c>
      <c r="K411" s="6">
        <f t="shared" si="31"/>
        <v>0</v>
      </c>
      <c r="L411" s="6">
        <f t="shared" si="32"/>
        <v>0</v>
      </c>
      <c r="M411" s="6">
        <f t="shared" si="33"/>
        <v>0</v>
      </c>
      <c r="N411" s="6">
        <f t="shared" si="34"/>
        <v>1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1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</row>
    <row r="412" spans="1:34" ht="45">
      <c r="A412" s="22"/>
      <c r="B412" s="35" t="s">
        <v>551</v>
      </c>
      <c r="C412" s="29" t="s">
        <v>254</v>
      </c>
      <c r="D412" s="5" t="s">
        <v>174</v>
      </c>
      <c r="E412" s="6">
        <v>0</v>
      </c>
      <c r="F412" s="6">
        <v>0</v>
      </c>
      <c r="G412" s="6">
        <v>0</v>
      </c>
      <c r="H412" s="6">
        <v>0</v>
      </c>
      <c r="I412" s="6">
        <v>1</v>
      </c>
      <c r="J412" s="6">
        <f t="shared" si="30"/>
        <v>0</v>
      </c>
      <c r="K412" s="6">
        <f t="shared" si="31"/>
        <v>0</v>
      </c>
      <c r="L412" s="6">
        <f t="shared" si="32"/>
        <v>0</v>
      </c>
      <c r="M412" s="6">
        <f t="shared" si="33"/>
        <v>0</v>
      </c>
      <c r="N412" s="6">
        <f t="shared" si="34"/>
        <v>1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1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</row>
    <row r="413" spans="1:34" ht="30">
      <c r="A413" s="22"/>
      <c r="B413" s="54" t="s">
        <v>367</v>
      </c>
      <c r="C413" s="29" t="s">
        <v>254</v>
      </c>
      <c r="D413" s="5" t="s">
        <v>174</v>
      </c>
      <c r="E413" s="6">
        <v>0</v>
      </c>
      <c r="F413" s="6">
        <v>0</v>
      </c>
      <c r="G413" s="6">
        <v>0</v>
      </c>
      <c r="H413" s="6">
        <v>0</v>
      </c>
      <c r="I413" s="6">
        <v>13</v>
      </c>
      <c r="J413" s="6">
        <f t="shared" si="30"/>
        <v>0</v>
      </c>
      <c r="K413" s="6">
        <f t="shared" si="31"/>
        <v>0</v>
      </c>
      <c r="L413" s="6">
        <f t="shared" si="32"/>
        <v>0</v>
      </c>
      <c r="M413" s="6">
        <f t="shared" si="33"/>
        <v>0</v>
      </c>
      <c r="N413" s="6">
        <f t="shared" si="34"/>
        <v>13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6</v>
      </c>
      <c r="AD413" s="6">
        <v>0</v>
      </c>
      <c r="AE413" s="6">
        <v>0</v>
      </c>
      <c r="AF413" s="6">
        <v>0</v>
      </c>
      <c r="AG413" s="6">
        <v>0</v>
      </c>
      <c r="AH413" s="6">
        <v>7</v>
      </c>
    </row>
    <row r="414" spans="1:34" ht="15">
      <c r="A414" s="22"/>
      <c r="B414" s="37" t="s">
        <v>120</v>
      </c>
      <c r="C414" s="29"/>
      <c r="D414" s="5" t="s">
        <v>174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f t="shared" si="30"/>
        <v>0</v>
      </c>
      <c r="K414" s="6">
        <f t="shared" si="31"/>
        <v>0</v>
      </c>
      <c r="L414" s="6">
        <f t="shared" si="32"/>
        <v>0</v>
      </c>
      <c r="M414" s="6">
        <f t="shared" si="33"/>
        <v>0</v>
      </c>
      <c r="N414" s="6">
        <f t="shared" si="34"/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</row>
    <row r="415" spans="1:34" ht="30">
      <c r="A415" s="22"/>
      <c r="B415" s="56" t="s">
        <v>216</v>
      </c>
      <c r="C415" s="29" t="s">
        <v>254</v>
      </c>
      <c r="D415" s="5" t="s">
        <v>174</v>
      </c>
      <c r="E415" s="6">
        <v>0</v>
      </c>
      <c r="F415" s="6">
        <v>0</v>
      </c>
      <c r="G415" s="6">
        <v>0</v>
      </c>
      <c r="H415" s="6">
        <v>0</v>
      </c>
      <c r="I415" s="6">
        <v>1</v>
      </c>
      <c r="J415" s="6">
        <f t="shared" si="30"/>
        <v>0</v>
      </c>
      <c r="K415" s="6">
        <f t="shared" si="31"/>
        <v>0</v>
      </c>
      <c r="L415" s="6">
        <f t="shared" si="32"/>
        <v>0</v>
      </c>
      <c r="M415" s="6">
        <f t="shared" si="33"/>
        <v>0</v>
      </c>
      <c r="N415" s="6">
        <f t="shared" si="34"/>
        <v>1</v>
      </c>
      <c r="O415" s="6">
        <v>0</v>
      </c>
      <c r="P415" s="6">
        <v>0</v>
      </c>
      <c r="Q415" s="6">
        <v>0</v>
      </c>
      <c r="R415" s="6">
        <v>0</v>
      </c>
      <c r="S415" s="6">
        <v>1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</row>
    <row r="416" spans="1:34" ht="60">
      <c r="A416" s="22"/>
      <c r="B416" s="54" t="s">
        <v>552</v>
      </c>
      <c r="C416" s="29" t="s">
        <v>254</v>
      </c>
      <c r="D416" s="5" t="s">
        <v>174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f t="shared" si="30"/>
        <v>0</v>
      </c>
      <c r="K416" s="6">
        <f t="shared" si="31"/>
        <v>0</v>
      </c>
      <c r="L416" s="6">
        <f t="shared" si="32"/>
        <v>0</v>
      </c>
      <c r="M416" s="6">
        <f t="shared" si="33"/>
        <v>0</v>
      </c>
      <c r="N416" s="6">
        <f t="shared" si="34"/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</row>
    <row r="417" spans="1:34" ht="30">
      <c r="A417" s="22"/>
      <c r="B417" s="54" t="s">
        <v>362</v>
      </c>
      <c r="C417" s="29" t="s">
        <v>254</v>
      </c>
      <c r="D417" s="5" t="s">
        <v>174</v>
      </c>
      <c r="E417" s="6">
        <v>0</v>
      </c>
      <c r="F417" s="6">
        <v>0</v>
      </c>
      <c r="G417" s="6">
        <v>0</v>
      </c>
      <c r="H417" s="6">
        <v>0</v>
      </c>
      <c r="I417" s="6">
        <v>10</v>
      </c>
      <c r="J417" s="6">
        <f t="shared" si="30"/>
        <v>0</v>
      </c>
      <c r="K417" s="6">
        <f t="shared" si="31"/>
        <v>0</v>
      </c>
      <c r="L417" s="6">
        <f t="shared" si="32"/>
        <v>0</v>
      </c>
      <c r="M417" s="6">
        <f t="shared" si="33"/>
        <v>0</v>
      </c>
      <c r="N417" s="6">
        <f t="shared" si="34"/>
        <v>10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4</v>
      </c>
      <c r="AD417" s="6">
        <v>0</v>
      </c>
      <c r="AE417" s="6">
        <v>0</v>
      </c>
      <c r="AF417" s="6">
        <v>0</v>
      </c>
      <c r="AG417" s="6">
        <v>0</v>
      </c>
      <c r="AH417" s="6">
        <v>6</v>
      </c>
    </row>
    <row r="418" spans="1:34" ht="15">
      <c r="A418" s="22"/>
      <c r="B418" s="37" t="s">
        <v>179</v>
      </c>
      <c r="C418" s="29"/>
      <c r="D418" s="5" t="s">
        <v>174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f t="shared" si="30"/>
        <v>0</v>
      </c>
      <c r="K418" s="6">
        <f t="shared" si="31"/>
        <v>0</v>
      </c>
      <c r="L418" s="6">
        <f t="shared" si="32"/>
        <v>0</v>
      </c>
      <c r="M418" s="6">
        <f t="shared" si="33"/>
        <v>0</v>
      </c>
      <c r="N418" s="6">
        <f t="shared" si="34"/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</row>
    <row r="419" spans="1:34" ht="45">
      <c r="A419" s="22"/>
      <c r="B419" s="57" t="s">
        <v>217</v>
      </c>
      <c r="C419" s="29" t="s">
        <v>254</v>
      </c>
      <c r="D419" s="5" t="s">
        <v>174</v>
      </c>
      <c r="E419" s="6">
        <v>0</v>
      </c>
      <c r="F419" s="6">
        <v>0</v>
      </c>
      <c r="G419" s="6">
        <v>0</v>
      </c>
      <c r="H419" s="6">
        <v>0</v>
      </c>
      <c r="I419" s="6">
        <v>1</v>
      </c>
      <c r="J419" s="6">
        <f t="shared" si="30"/>
        <v>0</v>
      </c>
      <c r="K419" s="6">
        <f t="shared" si="31"/>
        <v>0</v>
      </c>
      <c r="L419" s="6">
        <f t="shared" si="32"/>
        <v>0</v>
      </c>
      <c r="M419" s="6">
        <f t="shared" si="33"/>
        <v>0</v>
      </c>
      <c r="N419" s="6">
        <f t="shared" si="34"/>
        <v>1</v>
      </c>
      <c r="O419" s="6">
        <v>0</v>
      </c>
      <c r="P419" s="6">
        <v>0</v>
      </c>
      <c r="Q419" s="6">
        <v>0</v>
      </c>
      <c r="R419" s="6">
        <v>0</v>
      </c>
      <c r="S419" s="6">
        <v>1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</row>
    <row r="420" spans="1:34" ht="59.25">
      <c r="A420" s="22"/>
      <c r="B420" s="54" t="s">
        <v>553</v>
      </c>
      <c r="C420" s="29" t="s">
        <v>254</v>
      </c>
      <c r="D420" s="5" t="s">
        <v>174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f t="shared" si="30"/>
        <v>0</v>
      </c>
      <c r="K420" s="6">
        <f t="shared" si="31"/>
        <v>0</v>
      </c>
      <c r="L420" s="6">
        <f t="shared" si="32"/>
        <v>0</v>
      </c>
      <c r="M420" s="6">
        <f t="shared" si="33"/>
        <v>0</v>
      </c>
      <c r="N420" s="6">
        <f t="shared" si="34"/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</row>
    <row r="421" spans="1:34" ht="30">
      <c r="A421" s="22"/>
      <c r="B421" s="54" t="s">
        <v>368</v>
      </c>
      <c r="C421" s="29" t="s">
        <v>254</v>
      </c>
      <c r="D421" s="5" t="s">
        <v>174</v>
      </c>
      <c r="E421" s="6">
        <v>0</v>
      </c>
      <c r="F421" s="6">
        <v>0</v>
      </c>
      <c r="G421" s="6">
        <v>0</v>
      </c>
      <c r="H421" s="6">
        <v>0</v>
      </c>
      <c r="I421" s="6">
        <v>9</v>
      </c>
      <c r="J421" s="6">
        <f t="shared" si="30"/>
        <v>0</v>
      </c>
      <c r="K421" s="6">
        <f t="shared" si="31"/>
        <v>0</v>
      </c>
      <c r="L421" s="6">
        <f t="shared" si="32"/>
        <v>0</v>
      </c>
      <c r="M421" s="6">
        <f t="shared" si="33"/>
        <v>0</v>
      </c>
      <c r="N421" s="6">
        <f t="shared" si="34"/>
        <v>9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3</v>
      </c>
      <c r="AD421" s="6">
        <v>0</v>
      </c>
      <c r="AE421" s="6">
        <v>0</v>
      </c>
      <c r="AF421" s="6">
        <v>0</v>
      </c>
      <c r="AG421" s="6">
        <v>0</v>
      </c>
      <c r="AH421" s="6">
        <v>6</v>
      </c>
    </row>
    <row r="422" spans="1:34" ht="38.25">
      <c r="A422" s="25" t="s">
        <v>148</v>
      </c>
      <c r="B422" s="16" t="s">
        <v>149</v>
      </c>
      <c r="C422" s="30" t="s">
        <v>60</v>
      </c>
      <c r="D422" s="5" t="s">
        <v>174</v>
      </c>
      <c r="E422" s="6">
        <v>0</v>
      </c>
      <c r="F422" s="6">
        <v>0</v>
      </c>
      <c r="G422" s="6">
        <v>0</v>
      </c>
      <c r="H422" s="6">
        <v>0</v>
      </c>
      <c r="I422" s="6">
        <v>6</v>
      </c>
      <c r="J422" s="6">
        <f t="shared" si="30"/>
        <v>0</v>
      </c>
      <c r="K422" s="6">
        <f t="shared" si="31"/>
        <v>0</v>
      </c>
      <c r="L422" s="6">
        <f t="shared" si="32"/>
        <v>0</v>
      </c>
      <c r="M422" s="6">
        <f t="shared" si="33"/>
        <v>0</v>
      </c>
      <c r="N422" s="6">
        <f t="shared" si="34"/>
        <v>4</v>
      </c>
      <c r="O422" s="6">
        <v>0</v>
      </c>
      <c r="P422" s="6">
        <v>0</v>
      </c>
      <c r="Q422" s="6">
        <v>0</v>
      </c>
      <c r="R422" s="6">
        <v>0</v>
      </c>
      <c r="S422" s="6">
        <f>S423</f>
        <v>2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2</v>
      </c>
    </row>
    <row r="423" spans="1:34" ht="38.25">
      <c r="A423" s="25" t="s">
        <v>148</v>
      </c>
      <c r="B423" s="64" t="s">
        <v>150</v>
      </c>
      <c r="C423" s="28" t="s">
        <v>255</v>
      </c>
      <c r="D423" s="5" t="s">
        <v>174</v>
      </c>
      <c r="E423" s="6">
        <v>0</v>
      </c>
      <c r="F423" s="6">
        <v>0</v>
      </c>
      <c r="G423" s="6">
        <v>0</v>
      </c>
      <c r="H423" s="6">
        <v>0</v>
      </c>
      <c r="I423" s="6">
        <v>6</v>
      </c>
      <c r="J423" s="6">
        <f t="shared" si="30"/>
        <v>0</v>
      </c>
      <c r="K423" s="6">
        <f t="shared" si="31"/>
        <v>0</v>
      </c>
      <c r="L423" s="6">
        <f t="shared" si="32"/>
        <v>0</v>
      </c>
      <c r="M423" s="6">
        <f t="shared" si="33"/>
        <v>0</v>
      </c>
      <c r="N423" s="6">
        <f t="shared" si="34"/>
        <v>4</v>
      </c>
      <c r="O423" s="6">
        <v>0</v>
      </c>
      <c r="P423" s="6">
        <v>0</v>
      </c>
      <c r="Q423" s="6">
        <v>0</v>
      </c>
      <c r="R423" s="6">
        <v>0</v>
      </c>
      <c r="S423" s="6">
        <f>SUM(S426:S438)</f>
        <v>2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2</v>
      </c>
    </row>
    <row r="424" spans="1:34" ht="13.5">
      <c r="A424" s="22"/>
      <c r="B424" s="13" t="s">
        <v>197</v>
      </c>
      <c r="C424" s="29"/>
      <c r="D424" s="5" t="s">
        <v>174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f t="shared" si="30"/>
        <v>0</v>
      </c>
      <c r="K424" s="6">
        <f t="shared" si="31"/>
        <v>0</v>
      </c>
      <c r="L424" s="6">
        <f t="shared" si="32"/>
        <v>0</v>
      </c>
      <c r="M424" s="6">
        <f t="shared" si="33"/>
        <v>0</v>
      </c>
      <c r="N424" s="6">
        <f t="shared" si="34"/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</row>
    <row r="425" spans="1:34" ht="13.5">
      <c r="A425" s="22"/>
      <c r="B425" s="13" t="s">
        <v>151</v>
      </c>
      <c r="C425" s="29"/>
      <c r="D425" s="5" t="s">
        <v>174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f t="shared" si="30"/>
        <v>0</v>
      </c>
      <c r="K425" s="6">
        <f t="shared" si="31"/>
        <v>0</v>
      </c>
      <c r="L425" s="6">
        <f t="shared" si="32"/>
        <v>0</v>
      </c>
      <c r="M425" s="6">
        <f t="shared" si="33"/>
        <v>0</v>
      </c>
      <c r="N425" s="6">
        <f t="shared" si="34"/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</row>
    <row r="426" spans="1:34" ht="60">
      <c r="A426" s="22"/>
      <c r="B426" s="54" t="s">
        <v>554</v>
      </c>
      <c r="C426" s="29" t="s">
        <v>255</v>
      </c>
      <c r="D426" s="5" t="s">
        <v>174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f t="shared" si="30"/>
        <v>0</v>
      </c>
      <c r="K426" s="6">
        <f t="shared" si="31"/>
        <v>0</v>
      </c>
      <c r="L426" s="6">
        <f t="shared" si="32"/>
        <v>0</v>
      </c>
      <c r="M426" s="6">
        <f t="shared" si="33"/>
        <v>0</v>
      </c>
      <c r="N426" s="6">
        <f t="shared" si="34"/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</row>
    <row r="427" spans="1:34" ht="60">
      <c r="A427" s="22"/>
      <c r="B427" s="54" t="s">
        <v>218</v>
      </c>
      <c r="C427" s="29" t="s">
        <v>255</v>
      </c>
      <c r="D427" s="5" t="s">
        <v>174</v>
      </c>
      <c r="E427" s="6">
        <v>0</v>
      </c>
      <c r="F427" s="6">
        <v>0</v>
      </c>
      <c r="G427" s="6">
        <v>0</v>
      </c>
      <c r="H427" s="6">
        <v>0</v>
      </c>
      <c r="I427" s="6">
        <v>1</v>
      </c>
      <c r="J427" s="6">
        <f t="shared" si="30"/>
        <v>0</v>
      </c>
      <c r="K427" s="6">
        <f t="shared" si="31"/>
        <v>0</v>
      </c>
      <c r="L427" s="6">
        <f t="shared" si="32"/>
        <v>0</v>
      </c>
      <c r="M427" s="6">
        <f t="shared" si="33"/>
        <v>0</v>
      </c>
      <c r="N427" s="6">
        <f t="shared" si="34"/>
        <v>1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1</v>
      </c>
    </row>
    <row r="428" spans="1:34" ht="60">
      <c r="A428" s="22"/>
      <c r="B428" s="54" t="s">
        <v>219</v>
      </c>
      <c r="C428" s="29" t="s">
        <v>255</v>
      </c>
      <c r="D428" s="5" t="s">
        <v>174</v>
      </c>
      <c r="E428" s="6">
        <v>0</v>
      </c>
      <c r="F428" s="6">
        <v>0</v>
      </c>
      <c r="G428" s="6">
        <v>0</v>
      </c>
      <c r="H428" s="6">
        <v>0</v>
      </c>
      <c r="I428" s="6">
        <v>1</v>
      </c>
      <c r="J428" s="6">
        <f t="shared" si="30"/>
        <v>0</v>
      </c>
      <c r="K428" s="6">
        <f t="shared" si="31"/>
        <v>0</v>
      </c>
      <c r="L428" s="6">
        <f t="shared" si="32"/>
        <v>0</v>
      </c>
      <c r="M428" s="6">
        <f t="shared" si="33"/>
        <v>0</v>
      </c>
      <c r="N428" s="6">
        <f t="shared" si="34"/>
        <v>1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1</v>
      </c>
    </row>
    <row r="429" spans="1:34" ht="15">
      <c r="A429" s="22"/>
      <c r="B429" s="48" t="s">
        <v>118</v>
      </c>
      <c r="C429" s="29"/>
      <c r="D429" s="5" t="s">
        <v>174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f t="shared" si="30"/>
        <v>0</v>
      </c>
      <c r="K429" s="6">
        <f t="shared" si="31"/>
        <v>0</v>
      </c>
      <c r="L429" s="6">
        <f t="shared" si="32"/>
        <v>0</v>
      </c>
      <c r="M429" s="6">
        <f t="shared" si="33"/>
        <v>0</v>
      </c>
      <c r="N429" s="6">
        <f t="shared" si="34"/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</row>
    <row r="430" spans="1:34" ht="75">
      <c r="A430" s="22"/>
      <c r="B430" s="46" t="s">
        <v>555</v>
      </c>
      <c r="C430" s="29" t="s">
        <v>255</v>
      </c>
      <c r="D430" s="5" t="s">
        <v>174</v>
      </c>
      <c r="E430" s="6">
        <v>0</v>
      </c>
      <c r="F430" s="6">
        <v>0</v>
      </c>
      <c r="G430" s="6">
        <v>0</v>
      </c>
      <c r="H430" s="6">
        <v>0</v>
      </c>
      <c r="I430" s="6">
        <v>1</v>
      </c>
      <c r="J430" s="6">
        <f t="shared" si="30"/>
        <v>0</v>
      </c>
      <c r="K430" s="6">
        <f t="shared" si="31"/>
        <v>0</v>
      </c>
      <c r="L430" s="6">
        <f t="shared" si="32"/>
        <v>0</v>
      </c>
      <c r="M430" s="6">
        <f t="shared" si="33"/>
        <v>0</v>
      </c>
      <c r="N430" s="6">
        <f t="shared" si="34"/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</row>
    <row r="431" spans="1:34" ht="75">
      <c r="A431" s="22"/>
      <c r="B431" s="46" t="s">
        <v>556</v>
      </c>
      <c r="C431" s="29" t="s">
        <v>255</v>
      </c>
      <c r="D431" s="5" t="s">
        <v>174</v>
      </c>
      <c r="E431" s="6">
        <v>0</v>
      </c>
      <c r="F431" s="6">
        <v>0</v>
      </c>
      <c r="G431" s="6">
        <v>0</v>
      </c>
      <c r="H431" s="6">
        <v>0</v>
      </c>
      <c r="I431" s="6">
        <v>1</v>
      </c>
      <c r="J431" s="6">
        <f t="shared" si="30"/>
        <v>0</v>
      </c>
      <c r="K431" s="6">
        <f t="shared" si="31"/>
        <v>0</v>
      </c>
      <c r="L431" s="6">
        <f t="shared" si="32"/>
        <v>0</v>
      </c>
      <c r="M431" s="6">
        <f t="shared" si="33"/>
        <v>0</v>
      </c>
      <c r="N431" s="6">
        <f t="shared" si="34"/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</row>
    <row r="432" spans="1:34" ht="15">
      <c r="A432" s="22"/>
      <c r="B432" s="55" t="s">
        <v>173</v>
      </c>
      <c r="C432" s="29"/>
      <c r="D432" s="5" t="s">
        <v>174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f t="shared" si="30"/>
        <v>0</v>
      </c>
      <c r="K432" s="6">
        <f t="shared" si="31"/>
        <v>0</v>
      </c>
      <c r="L432" s="6">
        <f t="shared" si="32"/>
        <v>0</v>
      </c>
      <c r="M432" s="6">
        <f t="shared" si="33"/>
        <v>0</v>
      </c>
      <c r="N432" s="6">
        <f t="shared" si="34"/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</row>
    <row r="433" spans="1:34" ht="75">
      <c r="A433" s="22"/>
      <c r="B433" s="54" t="s">
        <v>220</v>
      </c>
      <c r="C433" s="29" t="s">
        <v>255</v>
      </c>
      <c r="D433" s="5" t="s">
        <v>174</v>
      </c>
      <c r="E433" s="6">
        <v>0</v>
      </c>
      <c r="F433" s="6">
        <v>0</v>
      </c>
      <c r="G433" s="6">
        <v>0</v>
      </c>
      <c r="H433" s="6">
        <v>0</v>
      </c>
      <c r="I433" s="6">
        <v>1</v>
      </c>
      <c r="J433" s="6">
        <f t="shared" si="30"/>
        <v>0</v>
      </c>
      <c r="K433" s="6">
        <f t="shared" si="31"/>
        <v>0</v>
      </c>
      <c r="L433" s="6">
        <f t="shared" si="32"/>
        <v>0</v>
      </c>
      <c r="M433" s="6">
        <f t="shared" si="33"/>
        <v>0</v>
      </c>
      <c r="N433" s="6">
        <f t="shared" si="34"/>
        <v>1</v>
      </c>
      <c r="O433" s="6">
        <v>0</v>
      </c>
      <c r="P433" s="6">
        <v>0</v>
      </c>
      <c r="Q433" s="6">
        <v>0</v>
      </c>
      <c r="R433" s="6">
        <v>0</v>
      </c>
      <c r="S433" s="6">
        <v>1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</row>
    <row r="434" spans="1:34" ht="75">
      <c r="A434" s="22"/>
      <c r="B434" s="54" t="s">
        <v>557</v>
      </c>
      <c r="C434" s="29" t="s">
        <v>255</v>
      </c>
      <c r="D434" s="5" t="s">
        <v>174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f t="shared" si="30"/>
        <v>0</v>
      </c>
      <c r="K434" s="6">
        <f t="shared" si="31"/>
        <v>0</v>
      </c>
      <c r="L434" s="6">
        <f t="shared" si="32"/>
        <v>0</v>
      </c>
      <c r="M434" s="6">
        <f t="shared" si="33"/>
        <v>0</v>
      </c>
      <c r="N434" s="6">
        <f t="shared" si="34"/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</row>
    <row r="435" spans="1:34" ht="15">
      <c r="A435" s="22"/>
      <c r="B435" s="48" t="s">
        <v>120</v>
      </c>
      <c r="C435" s="29"/>
      <c r="D435" s="5" t="s">
        <v>174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f t="shared" si="30"/>
        <v>0</v>
      </c>
      <c r="K435" s="6">
        <f t="shared" si="31"/>
        <v>0</v>
      </c>
      <c r="L435" s="6">
        <f t="shared" si="32"/>
        <v>0</v>
      </c>
      <c r="M435" s="6">
        <f t="shared" si="33"/>
        <v>0</v>
      </c>
      <c r="N435" s="6">
        <f t="shared" si="34"/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</row>
    <row r="436" spans="1:34" ht="75">
      <c r="A436" s="22"/>
      <c r="B436" s="45" t="s">
        <v>221</v>
      </c>
      <c r="C436" s="29" t="s">
        <v>255</v>
      </c>
      <c r="D436" s="5" t="s">
        <v>174</v>
      </c>
      <c r="E436" s="6">
        <v>0</v>
      </c>
      <c r="F436" s="6">
        <v>0</v>
      </c>
      <c r="G436" s="6">
        <v>0</v>
      </c>
      <c r="H436" s="6">
        <v>0</v>
      </c>
      <c r="I436" s="6">
        <v>1</v>
      </c>
      <c r="J436" s="6">
        <f t="shared" si="30"/>
        <v>0</v>
      </c>
      <c r="K436" s="6">
        <f t="shared" si="31"/>
        <v>0</v>
      </c>
      <c r="L436" s="6">
        <f t="shared" si="32"/>
        <v>0</v>
      </c>
      <c r="M436" s="6">
        <f t="shared" si="33"/>
        <v>0</v>
      </c>
      <c r="N436" s="6">
        <f t="shared" si="34"/>
        <v>1</v>
      </c>
      <c r="O436" s="6">
        <v>0</v>
      </c>
      <c r="P436" s="6">
        <v>0</v>
      </c>
      <c r="Q436" s="6">
        <v>0</v>
      </c>
      <c r="R436" s="6">
        <v>0</v>
      </c>
      <c r="S436" s="6">
        <v>1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</row>
    <row r="437" spans="1:34" ht="15">
      <c r="A437" s="22"/>
      <c r="B437" s="55" t="s">
        <v>179</v>
      </c>
      <c r="C437" s="29"/>
      <c r="D437" s="5" t="s">
        <v>174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f t="shared" si="30"/>
        <v>0</v>
      </c>
      <c r="K437" s="6">
        <f t="shared" si="31"/>
        <v>0</v>
      </c>
      <c r="L437" s="6">
        <f t="shared" si="32"/>
        <v>0</v>
      </c>
      <c r="M437" s="6">
        <f t="shared" si="33"/>
        <v>0</v>
      </c>
      <c r="N437" s="6">
        <f t="shared" si="34"/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</row>
    <row r="438" spans="1:34" ht="75">
      <c r="A438" s="22"/>
      <c r="B438" s="35" t="s">
        <v>558</v>
      </c>
      <c r="C438" s="29" t="s">
        <v>255</v>
      </c>
      <c r="D438" s="5" t="s">
        <v>174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f t="shared" si="30"/>
        <v>0</v>
      </c>
      <c r="K438" s="6">
        <f t="shared" si="31"/>
        <v>0</v>
      </c>
      <c r="L438" s="6">
        <f t="shared" si="32"/>
        <v>0</v>
      </c>
      <c r="M438" s="6">
        <f t="shared" si="33"/>
        <v>0</v>
      </c>
      <c r="N438" s="6">
        <f t="shared" si="34"/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</row>
    <row r="439" spans="1:34" ht="38.25">
      <c r="A439" s="22" t="s">
        <v>152</v>
      </c>
      <c r="B439" s="16" t="s">
        <v>153</v>
      </c>
      <c r="C439" s="29"/>
      <c r="D439" s="5" t="s">
        <v>174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f t="shared" si="30"/>
        <v>0</v>
      </c>
      <c r="K439" s="6">
        <f t="shared" si="31"/>
        <v>0</v>
      </c>
      <c r="L439" s="6">
        <f t="shared" si="32"/>
        <v>0</v>
      </c>
      <c r="M439" s="6">
        <f t="shared" si="33"/>
        <v>0</v>
      </c>
      <c r="N439" s="6">
        <f t="shared" si="34"/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</row>
    <row r="440" spans="1:34" ht="38.25">
      <c r="A440" s="22" t="s">
        <v>154</v>
      </c>
      <c r="B440" s="16" t="s">
        <v>155</v>
      </c>
      <c r="C440" s="29"/>
      <c r="D440" s="5" t="s">
        <v>174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f t="shared" si="30"/>
        <v>0</v>
      </c>
      <c r="K440" s="6">
        <f t="shared" si="31"/>
        <v>0</v>
      </c>
      <c r="L440" s="6">
        <f t="shared" si="32"/>
        <v>0</v>
      </c>
      <c r="M440" s="6">
        <f t="shared" si="33"/>
        <v>0</v>
      </c>
      <c r="N440" s="6">
        <f t="shared" si="34"/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</row>
    <row r="441" spans="1:34" ht="38.25">
      <c r="A441" s="25" t="s">
        <v>156</v>
      </c>
      <c r="B441" s="16" t="s">
        <v>157</v>
      </c>
      <c r="C441" s="30" t="s">
        <v>60</v>
      </c>
      <c r="D441" s="5" t="s">
        <v>174</v>
      </c>
      <c r="E441" s="6">
        <v>0</v>
      </c>
      <c r="F441" s="6">
        <v>0</v>
      </c>
      <c r="G441" s="6">
        <v>0</v>
      </c>
      <c r="H441" s="6">
        <v>0</v>
      </c>
      <c r="I441" s="6">
        <v>18</v>
      </c>
      <c r="J441" s="6">
        <f t="shared" si="30"/>
        <v>0</v>
      </c>
      <c r="K441" s="6">
        <f t="shared" si="31"/>
        <v>0</v>
      </c>
      <c r="L441" s="6">
        <f t="shared" si="32"/>
        <v>0</v>
      </c>
      <c r="M441" s="6">
        <f t="shared" si="33"/>
        <v>0</v>
      </c>
      <c r="N441" s="6">
        <f t="shared" si="34"/>
        <v>19</v>
      </c>
      <c r="O441" s="6">
        <v>0</v>
      </c>
      <c r="P441" s="6">
        <v>0</v>
      </c>
      <c r="Q441" s="6">
        <v>0</v>
      </c>
      <c r="R441" s="6">
        <v>0</v>
      </c>
      <c r="S441" s="6">
        <f>S442+S443</f>
        <v>8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6</v>
      </c>
      <c r="AD441" s="6">
        <v>0</v>
      </c>
      <c r="AE441" s="6">
        <v>0</v>
      </c>
      <c r="AF441" s="6">
        <v>0</v>
      </c>
      <c r="AG441" s="6">
        <v>0</v>
      </c>
      <c r="AH441" s="6">
        <v>5</v>
      </c>
    </row>
    <row r="442" spans="1:34" ht="25.5">
      <c r="A442" s="25" t="s">
        <v>158</v>
      </c>
      <c r="B442" s="16" t="s">
        <v>159</v>
      </c>
      <c r="C442" s="28"/>
      <c r="D442" s="5" t="s">
        <v>174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f t="shared" si="30"/>
        <v>0</v>
      </c>
      <c r="K442" s="6">
        <f t="shared" si="31"/>
        <v>0</v>
      </c>
      <c r="L442" s="6">
        <f t="shared" si="32"/>
        <v>0</v>
      </c>
      <c r="M442" s="6">
        <f t="shared" si="33"/>
        <v>0</v>
      </c>
      <c r="N442" s="6">
        <f t="shared" si="34"/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</row>
    <row r="443" spans="1:34" ht="25.5">
      <c r="A443" s="25" t="s">
        <v>160</v>
      </c>
      <c r="B443" s="16" t="s">
        <v>161</v>
      </c>
      <c r="C443" s="30" t="s">
        <v>60</v>
      </c>
      <c r="D443" s="5" t="s">
        <v>174</v>
      </c>
      <c r="E443" s="6">
        <v>0</v>
      </c>
      <c r="F443" s="6">
        <v>0</v>
      </c>
      <c r="G443" s="6">
        <v>0</v>
      </c>
      <c r="H443" s="6">
        <v>0</v>
      </c>
      <c r="I443" s="6">
        <v>18</v>
      </c>
      <c r="J443" s="6">
        <f t="shared" si="30"/>
        <v>0</v>
      </c>
      <c r="K443" s="6">
        <f t="shared" si="31"/>
        <v>0</v>
      </c>
      <c r="L443" s="6">
        <f t="shared" si="32"/>
        <v>0</v>
      </c>
      <c r="M443" s="6">
        <f t="shared" si="33"/>
        <v>0</v>
      </c>
      <c r="N443" s="6">
        <f t="shared" si="34"/>
        <v>15</v>
      </c>
      <c r="O443" s="6">
        <v>0</v>
      </c>
      <c r="P443" s="6">
        <v>0</v>
      </c>
      <c r="Q443" s="6">
        <v>0</v>
      </c>
      <c r="R443" s="6">
        <v>0</v>
      </c>
      <c r="S443" s="6">
        <f>S465+S467+S469</f>
        <v>8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2</v>
      </c>
      <c r="AD443" s="6">
        <v>0</v>
      </c>
      <c r="AE443" s="6">
        <v>0</v>
      </c>
      <c r="AF443" s="6">
        <v>0</v>
      </c>
      <c r="AG443" s="6">
        <v>0</v>
      </c>
      <c r="AH443" s="6">
        <v>5</v>
      </c>
    </row>
    <row r="444" spans="1:34" ht="25.5">
      <c r="A444" s="25" t="s">
        <v>189</v>
      </c>
      <c r="B444" s="16" t="s">
        <v>264</v>
      </c>
      <c r="C444" s="65" t="s">
        <v>267</v>
      </c>
      <c r="D444" s="5" t="s">
        <v>174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f t="shared" si="30"/>
        <v>0</v>
      </c>
      <c r="K444" s="6">
        <f t="shared" si="31"/>
        <v>0</v>
      </c>
      <c r="L444" s="6">
        <f t="shared" si="32"/>
        <v>0</v>
      </c>
      <c r="M444" s="6">
        <f t="shared" si="33"/>
        <v>0</v>
      </c>
      <c r="N444" s="6">
        <f t="shared" si="34"/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</row>
    <row r="445" spans="1:34" ht="51">
      <c r="A445" s="25"/>
      <c r="B445" s="14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45" s="31" t="s">
        <v>267</v>
      </c>
      <c r="D445" s="5" t="s">
        <v>174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f t="shared" si="30"/>
        <v>0</v>
      </c>
      <c r="K445" s="6">
        <f t="shared" si="31"/>
        <v>0</v>
      </c>
      <c r="L445" s="6">
        <f t="shared" si="32"/>
        <v>0</v>
      </c>
      <c r="M445" s="6">
        <f t="shared" si="33"/>
        <v>0</v>
      </c>
      <c r="N445" s="6">
        <f t="shared" si="34"/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</row>
    <row r="446" spans="1:34" ht="25.5">
      <c r="A446" s="25"/>
      <c r="B446" s="14" t="s">
        <v>274</v>
      </c>
      <c r="C446" s="31" t="s">
        <v>267</v>
      </c>
      <c r="D446" s="5" t="s">
        <v>174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f t="shared" si="30"/>
        <v>0</v>
      </c>
      <c r="K446" s="6">
        <f t="shared" si="31"/>
        <v>0</v>
      </c>
      <c r="L446" s="6">
        <f t="shared" si="32"/>
        <v>0</v>
      </c>
      <c r="M446" s="6">
        <f t="shared" si="33"/>
        <v>0</v>
      </c>
      <c r="N446" s="6">
        <f t="shared" si="34"/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</row>
    <row r="447" spans="1:34" ht="25.5">
      <c r="A447" s="25"/>
      <c r="B447" s="14" t="s">
        <v>275</v>
      </c>
      <c r="C447" s="31" t="s">
        <v>267</v>
      </c>
      <c r="D447" s="5" t="s">
        <v>174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f t="shared" si="30"/>
        <v>0</v>
      </c>
      <c r="K447" s="6">
        <f t="shared" si="31"/>
        <v>0</v>
      </c>
      <c r="L447" s="6">
        <f t="shared" si="32"/>
        <v>0</v>
      </c>
      <c r="M447" s="6">
        <f t="shared" si="33"/>
        <v>0</v>
      </c>
      <c r="N447" s="6">
        <f t="shared" si="34"/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</row>
    <row r="448" spans="1:34" ht="51">
      <c r="A448" s="22"/>
      <c r="B448" s="17" t="s">
        <v>276</v>
      </c>
      <c r="C448" s="31" t="s">
        <v>267</v>
      </c>
      <c r="D448" s="5" t="s">
        <v>174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f t="shared" si="30"/>
        <v>0</v>
      </c>
      <c r="K448" s="6">
        <f t="shared" si="31"/>
        <v>0</v>
      </c>
      <c r="L448" s="6">
        <f t="shared" si="32"/>
        <v>0</v>
      </c>
      <c r="M448" s="6">
        <f t="shared" si="33"/>
        <v>0</v>
      </c>
      <c r="N448" s="6">
        <f t="shared" si="34"/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</row>
    <row r="449" spans="1:34" ht="45">
      <c r="A449" s="22"/>
      <c r="B449" s="57" t="s">
        <v>369</v>
      </c>
      <c r="C449" s="31" t="s">
        <v>267</v>
      </c>
      <c r="D449" s="5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f t="shared" si="30"/>
        <v>0</v>
      </c>
      <c r="K449" s="6">
        <f t="shared" si="31"/>
        <v>0</v>
      </c>
      <c r="L449" s="6">
        <f t="shared" si="32"/>
        <v>0</v>
      </c>
      <c r="M449" s="6">
        <f t="shared" si="33"/>
        <v>0</v>
      </c>
      <c r="N449" s="6">
        <f t="shared" si="34"/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</row>
    <row r="450" spans="1:34" ht="45">
      <c r="A450" s="22"/>
      <c r="B450" s="57" t="s">
        <v>370</v>
      </c>
      <c r="C450" s="31" t="s">
        <v>267</v>
      </c>
      <c r="D450" s="5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f t="shared" si="30"/>
        <v>0</v>
      </c>
      <c r="K450" s="6">
        <f t="shared" si="31"/>
        <v>0</v>
      </c>
      <c r="L450" s="6">
        <f t="shared" si="32"/>
        <v>0</v>
      </c>
      <c r="M450" s="6">
        <f t="shared" si="33"/>
        <v>0</v>
      </c>
      <c r="N450" s="6">
        <f t="shared" si="34"/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</row>
    <row r="451" spans="1:34" ht="45">
      <c r="A451" s="22"/>
      <c r="B451" s="57" t="s">
        <v>371</v>
      </c>
      <c r="C451" s="31" t="s">
        <v>267</v>
      </c>
      <c r="D451" s="5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f t="shared" si="30"/>
        <v>0</v>
      </c>
      <c r="K451" s="6">
        <f t="shared" si="31"/>
        <v>0</v>
      </c>
      <c r="L451" s="6">
        <f t="shared" si="32"/>
        <v>0</v>
      </c>
      <c r="M451" s="6">
        <f t="shared" si="33"/>
        <v>0</v>
      </c>
      <c r="N451" s="6">
        <f t="shared" si="34"/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</row>
    <row r="452" spans="1:34" ht="45">
      <c r="A452" s="22"/>
      <c r="B452" s="57" t="s">
        <v>372</v>
      </c>
      <c r="C452" s="31" t="s">
        <v>267</v>
      </c>
      <c r="D452" s="5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f t="shared" si="30"/>
        <v>0</v>
      </c>
      <c r="K452" s="6">
        <f t="shared" si="31"/>
        <v>0</v>
      </c>
      <c r="L452" s="6">
        <f t="shared" si="32"/>
        <v>0</v>
      </c>
      <c r="M452" s="6">
        <f t="shared" si="33"/>
        <v>0</v>
      </c>
      <c r="N452" s="6">
        <f t="shared" si="34"/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</row>
    <row r="453" spans="1:34" ht="45">
      <c r="A453" s="22"/>
      <c r="B453" s="57" t="s">
        <v>373</v>
      </c>
      <c r="C453" s="31" t="s">
        <v>267</v>
      </c>
      <c r="D453" s="5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f t="shared" si="30"/>
        <v>0</v>
      </c>
      <c r="K453" s="6">
        <f t="shared" si="31"/>
        <v>0</v>
      </c>
      <c r="L453" s="6">
        <f t="shared" si="32"/>
        <v>0</v>
      </c>
      <c r="M453" s="6">
        <f t="shared" si="33"/>
        <v>0</v>
      </c>
      <c r="N453" s="6">
        <f t="shared" si="34"/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</row>
    <row r="454" spans="1:34" ht="45">
      <c r="A454" s="22"/>
      <c r="B454" s="57" t="s">
        <v>374</v>
      </c>
      <c r="C454" s="31" t="s">
        <v>267</v>
      </c>
      <c r="D454" s="5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f t="shared" si="30"/>
        <v>0</v>
      </c>
      <c r="K454" s="6">
        <f t="shared" si="31"/>
        <v>0</v>
      </c>
      <c r="L454" s="6">
        <f t="shared" si="32"/>
        <v>0</v>
      </c>
      <c r="M454" s="6">
        <f t="shared" si="33"/>
        <v>0</v>
      </c>
      <c r="N454" s="6">
        <f t="shared" si="34"/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</row>
    <row r="455" spans="1:34" ht="45">
      <c r="A455" s="22"/>
      <c r="B455" s="57" t="s">
        <v>375</v>
      </c>
      <c r="C455" s="31" t="s">
        <v>267</v>
      </c>
      <c r="D455" s="5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f t="shared" si="30"/>
        <v>0</v>
      </c>
      <c r="K455" s="6">
        <f t="shared" si="31"/>
        <v>0</v>
      </c>
      <c r="L455" s="6">
        <f t="shared" si="32"/>
        <v>0</v>
      </c>
      <c r="M455" s="6">
        <f t="shared" si="33"/>
        <v>0</v>
      </c>
      <c r="N455" s="6">
        <f t="shared" si="34"/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</row>
    <row r="456" spans="1:34" ht="45">
      <c r="A456" s="22"/>
      <c r="B456" s="57" t="s">
        <v>376</v>
      </c>
      <c r="C456" s="31" t="s">
        <v>267</v>
      </c>
      <c r="D456" s="5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f t="shared" si="30"/>
        <v>0</v>
      </c>
      <c r="K456" s="6">
        <f t="shared" si="31"/>
        <v>0</v>
      </c>
      <c r="L456" s="6">
        <f t="shared" si="32"/>
        <v>0</v>
      </c>
      <c r="M456" s="6">
        <f t="shared" si="33"/>
        <v>0</v>
      </c>
      <c r="N456" s="6">
        <f t="shared" si="34"/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</row>
    <row r="457" spans="1:34" ht="45">
      <c r="A457" s="22"/>
      <c r="B457" s="57" t="s">
        <v>377</v>
      </c>
      <c r="C457" s="31" t="s">
        <v>267</v>
      </c>
      <c r="D457" s="5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f t="shared" si="30"/>
        <v>0</v>
      </c>
      <c r="K457" s="6">
        <f t="shared" si="31"/>
        <v>0</v>
      </c>
      <c r="L457" s="6">
        <f t="shared" si="32"/>
        <v>0</v>
      </c>
      <c r="M457" s="6">
        <f t="shared" si="33"/>
        <v>0</v>
      </c>
      <c r="N457" s="6">
        <f t="shared" si="34"/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</row>
    <row r="458" spans="1:34" ht="45">
      <c r="A458" s="22"/>
      <c r="B458" s="57" t="s">
        <v>378</v>
      </c>
      <c r="C458" s="31" t="s">
        <v>267</v>
      </c>
      <c r="D458" s="5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f t="shared" si="30"/>
        <v>0</v>
      </c>
      <c r="K458" s="6">
        <f t="shared" si="31"/>
        <v>0</v>
      </c>
      <c r="L458" s="6">
        <f t="shared" si="32"/>
        <v>0</v>
      </c>
      <c r="M458" s="6">
        <f t="shared" si="33"/>
        <v>0</v>
      </c>
      <c r="N458" s="6">
        <f t="shared" si="34"/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</row>
    <row r="459" spans="1:34" ht="45">
      <c r="A459" s="22"/>
      <c r="B459" s="57" t="s">
        <v>379</v>
      </c>
      <c r="C459" s="31" t="s">
        <v>267</v>
      </c>
      <c r="D459" s="5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f t="shared" si="30"/>
        <v>0</v>
      </c>
      <c r="K459" s="6">
        <f t="shared" si="31"/>
        <v>0</v>
      </c>
      <c r="L459" s="6">
        <f t="shared" si="32"/>
        <v>0</v>
      </c>
      <c r="M459" s="6">
        <f t="shared" si="33"/>
        <v>0</v>
      </c>
      <c r="N459" s="6">
        <f t="shared" si="34"/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</row>
    <row r="460" spans="1:34" ht="45">
      <c r="A460" s="22"/>
      <c r="B460" s="57" t="s">
        <v>380</v>
      </c>
      <c r="C460" s="31" t="s">
        <v>267</v>
      </c>
      <c r="D460" s="5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f t="shared" si="30"/>
        <v>0</v>
      </c>
      <c r="K460" s="6">
        <f t="shared" si="31"/>
        <v>0</v>
      </c>
      <c r="L460" s="6">
        <f t="shared" si="32"/>
        <v>0</v>
      </c>
      <c r="M460" s="6">
        <f t="shared" si="33"/>
        <v>0</v>
      </c>
      <c r="N460" s="6">
        <f t="shared" si="34"/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</row>
    <row r="461" spans="1:34" ht="45">
      <c r="A461" s="22"/>
      <c r="B461" s="57" t="s">
        <v>381</v>
      </c>
      <c r="C461" s="31" t="s">
        <v>267</v>
      </c>
      <c r="D461" s="5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f t="shared" si="30"/>
        <v>0</v>
      </c>
      <c r="K461" s="6">
        <f t="shared" si="31"/>
        <v>0</v>
      </c>
      <c r="L461" s="6">
        <f t="shared" si="32"/>
        <v>0</v>
      </c>
      <c r="M461" s="6">
        <f t="shared" si="33"/>
        <v>0</v>
      </c>
      <c r="N461" s="6">
        <f t="shared" si="34"/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</row>
    <row r="462" spans="1:34" ht="45">
      <c r="A462" s="22"/>
      <c r="B462" s="57" t="s">
        <v>382</v>
      </c>
      <c r="C462" s="31" t="s">
        <v>267</v>
      </c>
      <c r="D462" s="5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f t="shared" si="30"/>
        <v>0</v>
      </c>
      <c r="K462" s="6">
        <f t="shared" si="31"/>
        <v>0</v>
      </c>
      <c r="L462" s="6">
        <f t="shared" si="32"/>
        <v>0</v>
      </c>
      <c r="M462" s="6">
        <f t="shared" si="33"/>
        <v>0</v>
      </c>
      <c r="N462" s="6">
        <f t="shared" si="34"/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</row>
    <row r="463" spans="1:34" ht="45">
      <c r="A463" s="22"/>
      <c r="B463" s="57" t="s">
        <v>383</v>
      </c>
      <c r="C463" s="31" t="s">
        <v>267</v>
      </c>
      <c r="D463" s="5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f t="shared" si="30"/>
        <v>0</v>
      </c>
      <c r="K463" s="6">
        <f t="shared" si="31"/>
        <v>0</v>
      </c>
      <c r="L463" s="6">
        <f t="shared" si="32"/>
        <v>0</v>
      </c>
      <c r="M463" s="6">
        <f t="shared" si="33"/>
        <v>0</v>
      </c>
      <c r="N463" s="6">
        <f t="shared" si="34"/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</row>
    <row r="464" spans="1:34" ht="51">
      <c r="A464" s="22"/>
      <c r="B464" s="17" t="s">
        <v>384</v>
      </c>
      <c r="C464" s="31" t="s">
        <v>267</v>
      </c>
      <c r="D464" s="5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f t="shared" si="30"/>
        <v>0</v>
      </c>
      <c r="K464" s="6">
        <f t="shared" si="31"/>
        <v>0</v>
      </c>
      <c r="L464" s="6">
        <f t="shared" si="32"/>
        <v>0</v>
      </c>
      <c r="M464" s="6">
        <f t="shared" si="33"/>
        <v>0</v>
      </c>
      <c r="N464" s="6">
        <f t="shared" si="34"/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</row>
    <row r="465" spans="1:34" ht="25.5">
      <c r="A465" s="25" t="s">
        <v>190</v>
      </c>
      <c r="B465" s="64" t="s">
        <v>222</v>
      </c>
      <c r="C465" s="28" t="s">
        <v>256</v>
      </c>
      <c r="D465" s="5" t="s">
        <v>174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f t="shared" si="30"/>
        <v>0</v>
      </c>
      <c r="K465" s="6">
        <f t="shared" si="31"/>
        <v>0</v>
      </c>
      <c r="L465" s="6">
        <f t="shared" si="32"/>
        <v>0</v>
      </c>
      <c r="M465" s="6">
        <f t="shared" si="33"/>
        <v>0</v>
      </c>
      <c r="N465" s="6">
        <f t="shared" si="34"/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</row>
    <row r="466" spans="1:34" ht="12.75">
      <c r="A466" s="25"/>
      <c r="B466" s="18">
        <v>2021</v>
      </c>
      <c r="C466" s="29" t="s">
        <v>256</v>
      </c>
      <c r="D466" s="5" t="s">
        <v>174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f t="shared" si="30"/>
        <v>0</v>
      </c>
      <c r="K466" s="6">
        <f t="shared" si="31"/>
        <v>0</v>
      </c>
      <c r="L466" s="6">
        <f t="shared" si="32"/>
        <v>0</v>
      </c>
      <c r="M466" s="6">
        <f t="shared" si="33"/>
        <v>0</v>
      </c>
      <c r="N466" s="6">
        <f t="shared" si="34"/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</row>
    <row r="467" spans="1:34" ht="25.5">
      <c r="A467" s="25" t="s">
        <v>191</v>
      </c>
      <c r="B467" s="64" t="s">
        <v>162</v>
      </c>
      <c r="C467" s="28" t="s">
        <v>257</v>
      </c>
      <c r="D467" s="5" t="s">
        <v>174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f t="shared" si="30"/>
        <v>0</v>
      </c>
      <c r="K467" s="6">
        <f t="shared" si="31"/>
        <v>0</v>
      </c>
      <c r="L467" s="6">
        <f t="shared" si="32"/>
        <v>0</v>
      </c>
      <c r="M467" s="6">
        <f t="shared" si="33"/>
        <v>0</v>
      </c>
      <c r="N467" s="6">
        <f t="shared" si="34"/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</row>
    <row r="468" spans="1:34" ht="12.75">
      <c r="A468" s="25"/>
      <c r="B468" s="19">
        <v>2021</v>
      </c>
      <c r="C468" s="29" t="s">
        <v>257</v>
      </c>
      <c r="D468" s="5" t="s">
        <v>174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f aca="true" t="shared" si="35" ref="J468:J531">O468+T468+Y468+AD468</f>
        <v>0</v>
      </c>
      <c r="K468" s="6">
        <f aca="true" t="shared" si="36" ref="K468:K531">P468+U468+Z468+AE468</f>
        <v>0</v>
      </c>
      <c r="L468" s="6">
        <f aca="true" t="shared" si="37" ref="L468:L531">Q468+V468+AA468+AF468</f>
        <v>0</v>
      </c>
      <c r="M468" s="6">
        <f aca="true" t="shared" si="38" ref="M468:M531">R468+W468+AB468+AG468</f>
        <v>0</v>
      </c>
      <c r="N468" s="6">
        <f aca="true" t="shared" si="39" ref="N468:N531">S468+X468+AC468+AH468</f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</row>
    <row r="469" spans="1:34" ht="25.5">
      <c r="A469" s="25" t="s">
        <v>268</v>
      </c>
      <c r="B469" s="66" t="s">
        <v>163</v>
      </c>
      <c r="C469" s="28" t="s">
        <v>258</v>
      </c>
      <c r="D469" s="5" t="s">
        <v>174</v>
      </c>
      <c r="E469" s="6">
        <v>0</v>
      </c>
      <c r="F469" s="6">
        <v>0</v>
      </c>
      <c r="G469" s="6">
        <v>0</v>
      </c>
      <c r="H469" s="6">
        <v>0</v>
      </c>
      <c r="I469" s="6">
        <v>18</v>
      </c>
      <c r="J469" s="6">
        <f t="shared" si="35"/>
        <v>0</v>
      </c>
      <c r="K469" s="6">
        <f t="shared" si="36"/>
        <v>0</v>
      </c>
      <c r="L469" s="6">
        <f t="shared" si="37"/>
        <v>0</v>
      </c>
      <c r="M469" s="6">
        <f t="shared" si="38"/>
        <v>0</v>
      </c>
      <c r="N469" s="6">
        <f t="shared" si="39"/>
        <v>15</v>
      </c>
      <c r="O469" s="6">
        <v>0</v>
      </c>
      <c r="P469" s="6">
        <v>0</v>
      </c>
      <c r="Q469" s="6">
        <v>0</v>
      </c>
      <c r="R469" s="6">
        <v>0</v>
      </c>
      <c r="S469" s="6">
        <f>SUM(S471:S483)</f>
        <v>8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2</v>
      </c>
      <c r="AD469" s="6">
        <v>0</v>
      </c>
      <c r="AE469" s="6">
        <v>0</v>
      </c>
      <c r="AF469" s="6">
        <v>0</v>
      </c>
      <c r="AG469" s="6">
        <v>0</v>
      </c>
      <c r="AH469" s="6">
        <v>5</v>
      </c>
    </row>
    <row r="470" spans="1:34" ht="13.5">
      <c r="A470" s="22"/>
      <c r="B470" s="13" t="s">
        <v>197</v>
      </c>
      <c r="C470" s="29"/>
      <c r="D470" s="5" t="s">
        <v>174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f t="shared" si="35"/>
        <v>0</v>
      </c>
      <c r="K470" s="6">
        <f t="shared" si="36"/>
        <v>0</v>
      </c>
      <c r="L470" s="6">
        <f t="shared" si="37"/>
        <v>0</v>
      </c>
      <c r="M470" s="6">
        <f t="shared" si="38"/>
        <v>0</v>
      </c>
      <c r="N470" s="6">
        <f t="shared" si="39"/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</row>
    <row r="471" spans="1:34" ht="15">
      <c r="A471" s="22"/>
      <c r="B471" s="45" t="s">
        <v>559</v>
      </c>
      <c r="C471" s="29" t="s">
        <v>258</v>
      </c>
      <c r="D471" s="5" t="s">
        <v>174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f t="shared" si="35"/>
        <v>0</v>
      </c>
      <c r="K471" s="6">
        <f t="shared" si="36"/>
        <v>0</v>
      </c>
      <c r="L471" s="6">
        <f t="shared" si="37"/>
        <v>0</v>
      </c>
      <c r="M471" s="6">
        <f t="shared" si="38"/>
        <v>0</v>
      </c>
      <c r="N471" s="6">
        <f t="shared" si="39"/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</row>
    <row r="472" spans="1:34" ht="60">
      <c r="A472" s="22"/>
      <c r="B472" s="45" t="s">
        <v>385</v>
      </c>
      <c r="C472" s="29" t="s">
        <v>258</v>
      </c>
      <c r="D472" s="5" t="s">
        <v>174</v>
      </c>
      <c r="E472" s="6">
        <v>0</v>
      </c>
      <c r="F472" s="6">
        <v>0</v>
      </c>
      <c r="G472" s="6">
        <v>0</v>
      </c>
      <c r="H472" s="6">
        <v>0</v>
      </c>
      <c r="I472" s="6">
        <v>2</v>
      </c>
      <c r="J472" s="6">
        <f t="shared" si="35"/>
        <v>0</v>
      </c>
      <c r="K472" s="6">
        <f t="shared" si="36"/>
        <v>0</v>
      </c>
      <c r="L472" s="6">
        <f t="shared" si="37"/>
        <v>0</v>
      </c>
      <c r="M472" s="6">
        <f t="shared" si="38"/>
        <v>0</v>
      </c>
      <c r="N472" s="6">
        <f t="shared" si="39"/>
        <v>2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2</v>
      </c>
    </row>
    <row r="473" spans="1:34" ht="15">
      <c r="A473" s="22"/>
      <c r="B473" s="45" t="s">
        <v>386</v>
      </c>
      <c r="C473" s="29" t="s">
        <v>258</v>
      </c>
      <c r="D473" s="5" t="s">
        <v>174</v>
      </c>
      <c r="E473" s="6">
        <v>0</v>
      </c>
      <c r="F473" s="6">
        <v>0</v>
      </c>
      <c r="G473" s="6">
        <v>0</v>
      </c>
      <c r="H473" s="6">
        <v>0</v>
      </c>
      <c r="I473" s="6">
        <v>5</v>
      </c>
      <c r="J473" s="6">
        <f t="shared" si="35"/>
        <v>0</v>
      </c>
      <c r="K473" s="6">
        <f t="shared" si="36"/>
        <v>0</v>
      </c>
      <c r="L473" s="6">
        <f t="shared" si="37"/>
        <v>0</v>
      </c>
      <c r="M473" s="6">
        <f t="shared" si="38"/>
        <v>0</v>
      </c>
      <c r="N473" s="6">
        <f t="shared" si="39"/>
        <v>5</v>
      </c>
      <c r="O473" s="6">
        <v>0</v>
      </c>
      <c r="P473" s="6">
        <v>0</v>
      </c>
      <c r="Q473" s="6">
        <v>0</v>
      </c>
      <c r="R473" s="6">
        <v>0</v>
      </c>
      <c r="S473" s="6">
        <v>5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</row>
    <row r="474" spans="1:34" ht="30">
      <c r="A474" s="22"/>
      <c r="B474" s="45" t="s">
        <v>387</v>
      </c>
      <c r="C474" s="29" t="s">
        <v>258</v>
      </c>
      <c r="D474" s="5" t="s">
        <v>174</v>
      </c>
      <c r="E474" s="6">
        <v>0</v>
      </c>
      <c r="F474" s="6">
        <v>0</v>
      </c>
      <c r="G474" s="6">
        <v>0</v>
      </c>
      <c r="H474" s="6">
        <v>0</v>
      </c>
      <c r="I474" s="6">
        <v>1</v>
      </c>
      <c r="J474" s="6">
        <f t="shared" si="35"/>
        <v>0</v>
      </c>
      <c r="K474" s="6">
        <f t="shared" si="36"/>
        <v>0</v>
      </c>
      <c r="L474" s="6">
        <f t="shared" si="37"/>
        <v>0</v>
      </c>
      <c r="M474" s="6">
        <f t="shared" si="38"/>
        <v>0</v>
      </c>
      <c r="N474" s="6">
        <f t="shared" si="39"/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</row>
    <row r="475" spans="1:34" ht="45">
      <c r="A475" s="22"/>
      <c r="B475" s="45" t="s">
        <v>223</v>
      </c>
      <c r="C475" s="29" t="s">
        <v>258</v>
      </c>
      <c r="D475" s="5" t="s">
        <v>174</v>
      </c>
      <c r="E475" s="6">
        <v>0</v>
      </c>
      <c r="F475" s="6">
        <v>0</v>
      </c>
      <c r="G475" s="6">
        <v>0</v>
      </c>
      <c r="H475" s="6">
        <v>0</v>
      </c>
      <c r="I475" s="6">
        <v>1</v>
      </c>
      <c r="J475" s="6">
        <f t="shared" si="35"/>
        <v>0</v>
      </c>
      <c r="K475" s="6">
        <f t="shared" si="36"/>
        <v>0</v>
      </c>
      <c r="L475" s="6">
        <f t="shared" si="37"/>
        <v>0</v>
      </c>
      <c r="M475" s="6">
        <f t="shared" si="38"/>
        <v>0</v>
      </c>
      <c r="N475" s="6">
        <f t="shared" si="39"/>
        <v>1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1</v>
      </c>
    </row>
    <row r="476" spans="1:34" ht="15">
      <c r="A476" s="22"/>
      <c r="B476" s="45" t="s">
        <v>388</v>
      </c>
      <c r="C476" s="29" t="s">
        <v>258</v>
      </c>
      <c r="D476" s="5" t="s">
        <v>174</v>
      </c>
      <c r="E476" s="6">
        <v>0</v>
      </c>
      <c r="F476" s="6">
        <v>0</v>
      </c>
      <c r="G476" s="6">
        <v>0</v>
      </c>
      <c r="H476" s="6">
        <v>0</v>
      </c>
      <c r="I476" s="6">
        <v>1</v>
      </c>
      <c r="J476" s="6">
        <f t="shared" si="35"/>
        <v>0</v>
      </c>
      <c r="K476" s="6">
        <f t="shared" si="36"/>
        <v>0</v>
      </c>
      <c r="L476" s="6">
        <f t="shared" si="37"/>
        <v>0</v>
      </c>
      <c r="M476" s="6">
        <f t="shared" si="38"/>
        <v>0</v>
      </c>
      <c r="N476" s="6">
        <f t="shared" si="39"/>
        <v>1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1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</row>
    <row r="477" spans="1:34" ht="15">
      <c r="A477" s="22"/>
      <c r="B477" s="45" t="s">
        <v>389</v>
      </c>
      <c r="C477" s="29" t="s">
        <v>258</v>
      </c>
      <c r="D477" s="5" t="s">
        <v>174</v>
      </c>
      <c r="E477" s="6">
        <v>0</v>
      </c>
      <c r="F477" s="6">
        <v>0</v>
      </c>
      <c r="G477" s="6">
        <v>0</v>
      </c>
      <c r="H477" s="6">
        <v>0</v>
      </c>
      <c r="I477" s="6">
        <v>1</v>
      </c>
      <c r="J477" s="6">
        <f t="shared" si="35"/>
        <v>0</v>
      </c>
      <c r="K477" s="6">
        <f t="shared" si="36"/>
        <v>0</v>
      </c>
      <c r="L477" s="6">
        <f t="shared" si="37"/>
        <v>0</v>
      </c>
      <c r="M477" s="6">
        <f t="shared" si="38"/>
        <v>0</v>
      </c>
      <c r="N477" s="6">
        <f t="shared" si="39"/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</row>
    <row r="478" spans="1:34" ht="15">
      <c r="A478" s="22"/>
      <c r="B478" s="45" t="s">
        <v>560</v>
      </c>
      <c r="C478" s="29" t="s">
        <v>258</v>
      </c>
      <c r="D478" s="5" t="s">
        <v>174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f t="shared" si="35"/>
        <v>0</v>
      </c>
      <c r="K478" s="6">
        <f t="shared" si="36"/>
        <v>0</v>
      </c>
      <c r="L478" s="6">
        <f t="shared" si="37"/>
        <v>0</v>
      </c>
      <c r="M478" s="6">
        <f t="shared" si="38"/>
        <v>0</v>
      </c>
      <c r="N478" s="6">
        <f t="shared" si="39"/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</row>
    <row r="479" spans="1:34" ht="15">
      <c r="A479" s="22"/>
      <c r="B479" s="45" t="s">
        <v>390</v>
      </c>
      <c r="C479" s="29" t="s">
        <v>258</v>
      </c>
      <c r="D479" s="5" t="s">
        <v>174</v>
      </c>
      <c r="E479" s="6">
        <v>0</v>
      </c>
      <c r="F479" s="6">
        <v>0</v>
      </c>
      <c r="G479" s="6">
        <v>0</v>
      </c>
      <c r="H479" s="6">
        <v>0</v>
      </c>
      <c r="I479" s="6">
        <v>2</v>
      </c>
      <c r="J479" s="6">
        <f t="shared" si="35"/>
        <v>0</v>
      </c>
      <c r="K479" s="6">
        <f t="shared" si="36"/>
        <v>0</v>
      </c>
      <c r="L479" s="6">
        <f t="shared" si="37"/>
        <v>0</v>
      </c>
      <c r="M479" s="6">
        <f t="shared" si="38"/>
        <v>0</v>
      </c>
      <c r="N479" s="6">
        <f t="shared" si="39"/>
        <v>2</v>
      </c>
      <c r="O479" s="6">
        <v>0</v>
      </c>
      <c r="P479" s="6">
        <v>0</v>
      </c>
      <c r="Q479" s="6">
        <v>0</v>
      </c>
      <c r="R479" s="6">
        <v>0</v>
      </c>
      <c r="S479" s="6">
        <v>1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1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</row>
    <row r="480" spans="1:34" ht="15">
      <c r="A480" s="22"/>
      <c r="B480" s="45" t="s">
        <v>561</v>
      </c>
      <c r="C480" s="29" t="s">
        <v>258</v>
      </c>
      <c r="D480" s="5" t="s">
        <v>174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f t="shared" si="35"/>
        <v>0</v>
      </c>
      <c r="K480" s="6">
        <f t="shared" si="36"/>
        <v>0</v>
      </c>
      <c r="L480" s="6">
        <f t="shared" si="37"/>
        <v>0</v>
      </c>
      <c r="M480" s="6">
        <f t="shared" si="38"/>
        <v>0</v>
      </c>
      <c r="N480" s="6">
        <f t="shared" si="39"/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</row>
    <row r="481" spans="1:34" ht="43.5">
      <c r="A481" s="22"/>
      <c r="B481" s="45" t="s">
        <v>562</v>
      </c>
      <c r="C481" s="29" t="s">
        <v>258</v>
      </c>
      <c r="D481" s="5" t="s">
        <v>174</v>
      </c>
      <c r="E481" s="6">
        <v>0</v>
      </c>
      <c r="F481" s="6">
        <v>0</v>
      </c>
      <c r="G481" s="6">
        <v>0</v>
      </c>
      <c r="H481" s="6">
        <v>0</v>
      </c>
      <c r="I481" s="6">
        <v>1</v>
      </c>
      <c r="J481" s="6">
        <f t="shared" si="35"/>
        <v>0</v>
      </c>
      <c r="K481" s="6">
        <f t="shared" si="36"/>
        <v>0</v>
      </c>
      <c r="L481" s="6">
        <f t="shared" si="37"/>
        <v>0</v>
      </c>
      <c r="M481" s="6">
        <f t="shared" si="38"/>
        <v>0</v>
      </c>
      <c r="N481" s="6">
        <f t="shared" si="39"/>
        <v>1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1</v>
      </c>
    </row>
    <row r="482" spans="1:34" ht="15">
      <c r="A482" s="22"/>
      <c r="B482" s="45" t="s">
        <v>391</v>
      </c>
      <c r="C482" s="29" t="s">
        <v>258</v>
      </c>
      <c r="D482" s="5" t="s">
        <v>174</v>
      </c>
      <c r="E482" s="6">
        <v>0</v>
      </c>
      <c r="F482" s="6">
        <v>0</v>
      </c>
      <c r="G482" s="6">
        <v>0</v>
      </c>
      <c r="H482" s="6">
        <v>0</v>
      </c>
      <c r="I482" s="6">
        <v>1</v>
      </c>
      <c r="J482" s="6">
        <f t="shared" si="35"/>
        <v>0</v>
      </c>
      <c r="K482" s="6">
        <f t="shared" si="36"/>
        <v>0</v>
      </c>
      <c r="L482" s="6">
        <f t="shared" si="37"/>
        <v>0</v>
      </c>
      <c r="M482" s="6">
        <f t="shared" si="38"/>
        <v>0</v>
      </c>
      <c r="N482" s="6">
        <f t="shared" si="39"/>
        <v>1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1</v>
      </c>
    </row>
    <row r="483" spans="1:34" ht="15">
      <c r="A483" s="22"/>
      <c r="B483" s="45" t="s">
        <v>392</v>
      </c>
      <c r="C483" s="29" t="s">
        <v>258</v>
      </c>
      <c r="D483" s="5" t="s">
        <v>174</v>
      </c>
      <c r="E483" s="6">
        <v>0</v>
      </c>
      <c r="F483" s="6">
        <v>0</v>
      </c>
      <c r="G483" s="6">
        <v>0</v>
      </c>
      <c r="H483" s="6">
        <v>0</v>
      </c>
      <c r="I483" s="6">
        <v>3</v>
      </c>
      <c r="J483" s="6">
        <f t="shared" si="35"/>
        <v>0</v>
      </c>
      <c r="K483" s="6">
        <f t="shared" si="36"/>
        <v>0</v>
      </c>
      <c r="L483" s="6">
        <f t="shared" si="37"/>
        <v>0</v>
      </c>
      <c r="M483" s="6">
        <f t="shared" si="38"/>
        <v>0</v>
      </c>
      <c r="N483" s="6">
        <f t="shared" si="39"/>
        <v>2</v>
      </c>
      <c r="O483" s="6">
        <v>0</v>
      </c>
      <c r="P483" s="6">
        <v>0</v>
      </c>
      <c r="Q483" s="6">
        <v>0</v>
      </c>
      <c r="R483" s="6">
        <v>0</v>
      </c>
      <c r="S483" s="6">
        <v>2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</row>
    <row r="484" spans="1:34" ht="51">
      <c r="A484" s="25" t="s">
        <v>164</v>
      </c>
      <c r="B484" s="16" t="s">
        <v>165</v>
      </c>
      <c r="C484" s="29"/>
      <c r="D484" s="5" t="s">
        <v>174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f t="shared" si="35"/>
        <v>0</v>
      </c>
      <c r="K484" s="6">
        <f t="shared" si="36"/>
        <v>0</v>
      </c>
      <c r="L484" s="6">
        <f t="shared" si="37"/>
        <v>0</v>
      </c>
      <c r="M484" s="6">
        <f t="shared" si="38"/>
        <v>0</v>
      </c>
      <c r="N484" s="6">
        <f t="shared" si="39"/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</row>
    <row r="485" spans="1:34" ht="38.25">
      <c r="A485" s="25" t="s">
        <v>166</v>
      </c>
      <c r="B485" s="16" t="s">
        <v>167</v>
      </c>
      <c r="C485" s="29"/>
      <c r="D485" s="5" t="s">
        <v>174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f t="shared" si="35"/>
        <v>0</v>
      </c>
      <c r="K485" s="6">
        <f t="shared" si="36"/>
        <v>0</v>
      </c>
      <c r="L485" s="6">
        <f t="shared" si="37"/>
        <v>0</v>
      </c>
      <c r="M485" s="6">
        <f t="shared" si="38"/>
        <v>0</v>
      </c>
      <c r="N485" s="6">
        <f t="shared" si="39"/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</row>
    <row r="486" spans="1:34" ht="38.25">
      <c r="A486" s="25" t="s">
        <v>168</v>
      </c>
      <c r="B486" s="16" t="s">
        <v>169</v>
      </c>
      <c r="C486" s="29"/>
      <c r="D486" s="5" t="s">
        <v>174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f t="shared" si="35"/>
        <v>0</v>
      </c>
      <c r="K486" s="6">
        <f t="shared" si="36"/>
        <v>0</v>
      </c>
      <c r="L486" s="6">
        <f t="shared" si="37"/>
        <v>0</v>
      </c>
      <c r="M486" s="6">
        <f t="shared" si="38"/>
        <v>0</v>
      </c>
      <c r="N486" s="6">
        <f t="shared" si="39"/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</row>
    <row r="487" spans="1:34" ht="25.5">
      <c r="A487" s="25" t="s">
        <v>170</v>
      </c>
      <c r="B487" s="16" t="s">
        <v>171</v>
      </c>
      <c r="C487" s="30" t="s">
        <v>60</v>
      </c>
      <c r="D487" s="5" t="s">
        <v>174</v>
      </c>
      <c r="E487" s="6">
        <v>1.42</v>
      </c>
      <c r="F487" s="6">
        <v>0</v>
      </c>
      <c r="G487" s="6">
        <v>5.355</v>
      </c>
      <c r="H487" s="6">
        <v>0</v>
      </c>
      <c r="I487" s="6">
        <v>39</v>
      </c>
      <c r="J487" s="6">
        <f t="shared" si="35"/>
        <v>0.16</v>
      </c>
      <c r="K487" s="6">
        <f t="shared" si="36"/>
        <v>0</v>
      </c>
      <c r="L487" s="6">
        <f t="shared" si="37"/>
        <v>2.318</v>
      </c>
      <c r="M487" s="6">
        <f t="shared" si="38"/>
        <v>0</v>
      </c>
      <c r="N487" s="6">
        <f t="shared" si="39"/>
        <v>12</v>
      </c>
      <c r="O487" s="6">
        <v>0</v>
      </c>
      <c r="P487" s="6">
        <v>0</v>
      </c>
      <c r="Q487" s="6">
        <v>0.384</v>
      </c>
      <c r="R487" s="6">
        <v>0</v>
      </c>
      <c r="S487" s="6">
        <f>S488+S518</f>
        <v>0</v>
      </c>
      <c r="T487" s="6">
        <v>0</v>
      </c>
      <c r="U487" s="6">
        <v>0</v>
      </c>
      <c r="V487" s="6">
        <v>0.868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12</v>
      </c>
      <c r="AD487" s="6">
        <v>0.16</v>
      </c>
      <c r="AE487" s="6">
        <v>0</v>
      </c>
      <c r="AF487" s="6">
        <v>1.066</v>
      </c>
      <c r="AG487" s="6">
        <v>0</v>
      </c>
      <c r="AH487" s="6">
        <v>0</v>
      </c>
    </row>
    <row r="488" spans="1:34" ht="51">
      <c r="A488" s="25" t="s">
        <v>192</v>
      </c>
      <c r="B488" s="64" t="s">
        <v>172</v>
      </c>
      <c r="C488" s="28" t="s">
        <v>259</v>
      </c>
      <c r="D488" s="5" t="s">
        <v>174</v>
      </c>
      <c r="E488" s="6">
        <v>1.42</v>
      </c>
      <c r="F488" s="6">
        <v>0</v>
      </c>
      <c r="G488" s="6">
        <v>5.355</v>
      </c>
      <c r="H488" s="6">
        <v>0</v>
      </c>
      <c r="I488" s="6">
        <v>0</v>
      </c>
      <c r="J488" s="6">
        <f t="shared" si="35"/>
        <v>0.16</v>
      </c>
      <c r="K488" s="6">
        <f t="shared" si="36"/>
        <v>0</v>
      </c>
      <c r="L488" s="6">
        <f t="shared" si="37"/>
        <v>2.318</v>
      </c>
      <c r="M488" s="6">
        <f t="shared" si="38"/>
        <v>0</v>
      </c>
      <c r="N488" s="6">
        <f t="shared" si="39"/>
        <v>0</v>
      </c>
      <c r="O488" s="6">
        <v>0</v>
      </c>
      <c r="P488" s="6">
        <v>0</v>
      </c>
      <c r="Q488" s="6">
        <v>0.384</v>
      </c>
      <c r="R488" s="6">
        <v>0</v>
      </c>
      <c r="S488" s="6">
        <f>SUM(S491:S517)</f>
        <v>0</v>
      </c>
      <c r="T488" s="6">
        <v>0</v>
      </c>
      <c r="U488" s="6">
        <v>0</v>
      </c>
      <c r="V488" s="6">
        <v>0.868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0.16</v>
      </c>
      <c r="AE488" s="6">
        <v>0</v>
      </c>
      <c r="AF488" s="6">
        <v>1.066</v>
      </c>
      <c r="AG488" s="6">
        <v>0</v>
      </c>
      <c r="AH488" s="6">
        <v>0</v>
      </c>
    </row>
    <row r="489" spans="1:34" ht="13.5">
      <c r="A489" s="25"/>
      <c r="B489" s="13" t="s">
        <v>197</v>
      </c>
      <c r="C489" s="29"/>
      <c r="D489" s="5" t="s">
        <v>174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f t="shared" si="35"/>
        <v>0</v>
      </c>
      <c r="K489" s="6">
        <f t="shared" si="36"/>
        <v>0</v>
      </c>
      <c r="L489" s="6">
        <f t="shared" si="37"/>
        <v>0</v>
      </c>
      <c r="M489" s="6">
        <f t="shared" si="38"/>
        <v>0</v>
      </c>
      <c r="N489" s="6">
        <f t="shared" si="39"/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</row>
    <row r="490" spans="1:34" ht="13.5">
      <c r="A490" s="25"/>
      <c r="B490" s="13" t="s">
        <v>151</v>
      </c>
      <c r="C490" s="29"/>
      <c r="D490" s="5" t="s">
        <v>174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f t="shared" si="35"/>
        <v>0</v>
      </c>
      <c r="K490" s="6">
        <f t="shared" si="36"/>
        <v>0</v>
      </c>
      <c r="L490" s="6">
        <f t="shared" si="37"/>
        <v>0</v>
      </c>
      <c r="M490" s="6">
        <f t="shared" si="38"/>
        <v>0</v>
      </c>
      <c r="N490" s="6">
        <f t="shared" si="39"/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</row>
    <row r="491" spans="1:34" ht="60">
      <c r="A491" s="25"/>
      <c r="B491" s="45" t="s">
        <v>563</v>
      </c>
      <c r="C491" s="29" t="s">
        <v>259</v>
      </c>
      <c r="D491" s="5" t="s">
        <v>174</v>
      </c>
      <c r="E491" s="6">
        <v>0</v>
      </c>
      <c r="F491" s="6">
        <v>0</v>
      </c>
      <c r="G491" s="6">
        <v>0.384</v>
      </c>
      <c r="H491" s="6">
        <v>0</v>
      </c>
      <c r="I491" s="6">
        <v>0</v>
      </c>
      <c r="J491" s="6">
        <f t="shared" si="35"/>
        <v>0</v>
      </c>
      <c r="K491" s="6">
        <f t="shared" si="36"/>
        <v>0</v>
      </c>
      <c r="L491" s="6">
        <f t="shared" si="37"/>
        <v>0.384</v>
      </c>
      <c r="M491" s="6">
        <f t="shared" si="38"/>
        <v>0</v>
      </c>
      <c r="N491" s="6">
        <f t="shared" si="39"/>
        <v>0</v>
      </c>
      <c r="O491" s="6">
        <v>0</v>
      </c>
      <c r="P491" s="6">
        <v>0</v>
      </c>
      <c r="Q491" s="6">
        <v>0.384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</row>
    <row r="492" spans="1:34" ht="30">
      <c r="A492" s="25"/>
      <c r="B492" s="45" t="s">
        <v>393</v>
      </c>
      <c r="C492" s="29" t="s">
        <v>259</v>
      </c>
      <c r="D492" s="5" t="s">
        <v>174</v>
      </c>
      <c r="E492" s="6">
        <v>0</v>
      </c>
      <c r="F492" s="6">
        <v>0</v>
      </c>
      <c r="G492" s="6">
        <v>1.2</v>
      </c>
      <c r="H492" s="6">
        <v>0</v>
      </c>
      <c r="I492" s="6">
        <v>0</v>
      </c>
      <c r="J492" s="6">
        <f t="shared" si="35"/>
        <v>0</v>
      </c>
      <c r="K492" s="6">
        <f t="shared" si="36"/>
        <v>0</v>
      </c>
      <c r="L492" s="6">
        <f t="shared" si="37"/>
        <v>0</v>
      </c>
      <c r="M492" s="6">
        <f t="shared" si="38"/>
        <v>0</v>
      </c>
      <c r="N492" s="6">
        <f t="shared" si="39"/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</row>
    <row r="493" spans="1:34" ht="30">
      <c r="A493" s="25"/>
      <c r="B493" s="45" t="s">
        <v>224</v>
      </c>
      <c r="C493" s="29" t="s">
        <v>259</v>
      </c>
      <c r="D493" s="5" t="s">
        <v>174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f t="shared" si="35"/>
        <v>0</v>
      </c>
      <c r="K493" s="6">
        <f t="shared" si="36"/>
        <v>0</v>
      </c>
      <c r="L493" s="6">
        <f t="shared" si="37"/>
        <v>0</v>
      </c>
      <c r="M493" s="6">
        <f t="shared" si="38"/>
        <v>0</v>
      </c>
      <c r="N493" s="6">
        <f t="shared" si="39"/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</row>
    <row r="494" spans="1:34" ht="30">
      <c r="A494" s="25"/>
      <c r="B494" s="45" t="s">
        <v>394</v>
      </c>
      <c r="C494" s="29" t="s">
        <v>259</v>
      </c>
      <c r="D494" s="5" t="s">
        <v>174</v>
      </c>
      <c r="E494" s="6">
        <v>0</v>
      </c>
      <c r="F494" s="6">
        <v>0</v>
      </c>
      <c r="G494" s="6">
        <v>0.05</v>
      </c>
      <c r="H494" s="6">
        <v>0</v>
      </c>
      <c r="I494" s="6">
        <v>0</v>
      </c>
      <c r="J494" s="6">
        <f t="shared" si="35"/>
        <v>0</v>
      </c>
      <c r="K494" s="6">
        <f t="shared" si="36"/>
        <v>0</v>
      </c>
      <c r="L494" s="6">
        <f t="shared" si="37"/>
        <v>0</v>
      </c>
      <c r="M494" s="6">
        <f t="shared" si="38"/>
        <v>0</v>
      </c>
      <c r="N494" s="6">
        <f t="shared" si="39"/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</row>
    <row r="495" spans="1:34" ht="30">
      <c r="A495" s="25"/>
      <c r="B495" s="45" t="s">
        <v>395</v>
      </c>
      <c r="C495" s="29" t="s">
        <v>259</v>
      </c>
      <c r="D495" s="5" t="s">
        <v>174</v>
      </c>
      <c r="E495" s="6">
        <v>0</v>
      </c>
      <c r="F495" s="6">
        <v>0</v>
      </c>
      <c r="G495" s="6">
        <v>0.05</v>
      </c>
      <c r="H495" s="6">
        <v>0</v>
      </c>
      <c r="I495" s="6">
        <v>0</v>
      </c>
      <c r="J495" s="6">
        <f t="shared" si="35"/>
        <v>0</v>
      </c>
      <c r="K495" s="6">
        <f t="shared" si="36"/>
        <v>0</v>
      </c>
      <c r="L495" s="6">
        <f t="shared" si="37"/>
        <v>0</v>
      </c>
      <c r="M495" s="6">
        <f t="shared" si="38"/>
        <v>0</v>
      </c>
      <c r="N495" s="6">
        <f t="shared" si="39"/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</row>
    <row r="496" spans="1:34" ht="30">
      <c r="A496" s="25"/>
      <c r="B496" s="45" t="s">
        <v>265</v>
      </c>
      <c r="C496" s="29" t="s">
        <v>259</v>
      </c>
      <c r="D496" s="5" t="s">
        <v>174</v>
      </c>
      <c r="E496" s="6">
        <v>0</v>
      </c>
      <c r="F496" s="6">
        <v>0</v>
      </c>
      <c r="G496" s="6">
        <v>0.868</v>
      </c>
      <c r="H496" s="6">
        <v>0</v>
      </c>
      <c r="I496" s="6">
        <v>0</v>
      </c>
      <c r="J496" s="6">
        <f t="shared" si="35"/>
        <v>0</v>
      </c>
      <c r="K496" s="6">
        <f t="shared" si="36"/>
        <v>0</v>
      </c>
      <c r="L496" s="6">
        <f t="shared" si="37"/>
        <v>0.868</v>
      </c>
      <c r="M496" s="6">
        <f t="shared" si="38"/>
        <v>0</v>
      </c>
      <c r="N496" s="6">
        <f t="shared" si="39"/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0.868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</row>
    <row r="497" spans="1:34" ht="15">
      <c r="A497" s="25"/>
      <c r="B497" s="37" t="s">
        <v>225</v>
      </c>
      <c r="C497" s="29"/>
      <c r="D497" s="5" t="s">
        <v>174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f t="shared" si="35"/>
        <v>0</v>
      </c>
      <c r="K497" s="6">
        <f t="shared" si="36"/>
        <v>0</v>
      </c>
      <c r="L497" s="6">
        <f t="shared" si="37"/>
        <v>0</v>
      </c>
      <c r="M497" s="6">
        <f t="shared" si="38"/>
        <v>0</v>
      </c>
      <c r="N497" s="6">
        <f t="shared" si="39"/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</row>
    <row r="498" spans="1:34" ht="60">
      <c r="A498" s="25"/>
      <c r="B498" s="45" t="s">
        <v>564</v>
      </c>
      <c r="C498" s="29" t="s">
        <v>259</v>
      </c>
      <c r="D498" s="5" t="s">
        <v>174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f t="shared" si="35"/>
        <v>0</v>
      </c>
      <c r="K498" s="6">
        <f t="shared" si="36"/>
        <v>0</v>
      </c>
      <c r="L498" s="6">
        <f t="shared" si="37"/>
        <v>0</v>
      </c>
      <c r="M498" s="6">
        <f t="shared" si="38"/>
        <v>0</v>
      </c>
      <c r="N498" s="6">
        <f t="shared" si="39"/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</row>
    <row r="499" spans="1:34" ht="15">
      <c r="A499" s="25"/>
      <c r="B499" s="37" t="s">
        <v>173</v>
      </c>
      <c r="C499" s="29"/>
      <c r="D499" s="5" t="s">
        <v>174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f t="shared" si="35"/>
        <v>0</v>
      </c>
      <c r="K499" s="6">
        <f t="shared" si="36"/>
        <v>0</v>
      </c>
      <c r="L499" s="6">
        <f t="shared" si="37"/>
        <v>0</v>
      </c>
      <c r="M499" s="6">
        <f t="shared" si="38"/>
        <v>0</v>
      </c>
      <c r="N499" s="6">
        <f t="shared" si="39"/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</row>
    <row r="500" spans="1:34" ht="30">
      <c r="A500" s="25"/>
      <c r="B500" s="35" t="s">
        <v>565</v>
      </c>
      <c r="C500" s="29" t="s">
        <v>259</v>
      </c>
      <c r="D500" s="5" t="s">
        <v>174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f t="shared" si="35"/>
        <v>0</v>
      </c>
      <c r="K500" s="6">
        <f t="shared" si="36"/>
        <v>0</v>
      </c>
      <c r="L500" s="6">
        <f t="shared" si="37"/>
        <v>0</v>
      </c>
      <c r="M500" s="6">
        <f t="shared" si="38"/>
        <v>0</v>
      </c>
      <c r="N500" s="6">
        <f t="shared" si="39"/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</row>
    <row r="501" spans="1:34" ht="60">
      <c r="A501" s="25"/>
      <c r="B501" s="35" t="s">
        <v>396</v>
      </c>
      <c r="C501" s="29" t="s">
        <v>259</v>
      </c>
      <c r="D501" s="5" t="s">
        <v>174</v>
      </c>
      <c r="E501" s="6">
        <v>0</v>
      </c>
      <c r="F501" s="6">
        <v>0</v>
      </c>
      <c r="G501" s="6">
        <v>0.383</v>
      </c>
      <c r="H501" s="6">
        <v>0</v>
      </c>
      <c r="I501" s="6">
        <v>0</v>
      </c>
      <c r="J501" s="6">
        <f t="shared" si="35"/>
        <v>0</v>
      </c>
      <c r="K501" s="6">
        <f t="shared" si="36"/>
        <v>0</v>
      </c>
      <c r="L501" s="6">
        <f t="shared" si="37"/>
        <v>0.383</v>
      </c>
      <c r="M501" s="6">
        <f t="shared" si="38"/>
        <v>0</v>
      </c>
      <c r="N501" s="6">
        <f t="shared" si="39"/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0.383</v>
      </c>
      <c r="AG501" s="6">
        <v>0</v>
      </c>
      <c r="AH501" s="6">
        <v>0</v>
      </c>
    </row>
    <row r="502" spans="1:34" ht="60">
      <c r="A502" s="25"/>
      <c r="B502" s="35" t="s">
        <v>397</v>
      </c>
      <c r="C502" s="29" t="s">
        <v>259</v>
      </c>
      <c r="D502" s="5" t="s">
        <v>174</v>
      </c>
      <c r="E502" s="6">
        <v>0</v>
      </c>
      <c r="F502" s="6">
        <v>0</v>
      </c>
      <c r="G502" s="6">
        <v>0.09</v>
      </c>
      <c r="H502" s="6">
        <v>0</v>
      </c>
      <c r="I502" s="6">
        <v>0</v>
      </c>
      <c r="J502" s="6">
        <f t="shared" si="35"/>
        <v>0</v>
      </c>
      <c r="K502" s="6">
        <f t="shared" si="36"/>
        <v>0</v>
      </c>
      <c r="L502" s="6">
        <f t="shared" si="37"/>
        <v>0</v>
      </c>
      <c r="M502" s="6">
        <f t="shared" si="38"/>
        <v>0</v>
      </c>
      <c r="N502" s="6">
        <f t="shared" si="39"/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</row>
    <row r="503" spans="1:34" ht="60">
      <c r="A503" s="25"/>
      <c r="B503" s="35" t="s">
        <v>398</v>
      </c>
      <c r="C503" s="29" t="s">
        <v>259</v>
      </c>
      <c r="D503" s="5" t="s">
        <v>174</v>
      </c>
      <c r="E503" s="6">
        <v>0</v>
      </c>
      <c r="F503" s="6">
        <v>0</v>
      </c>
      <c r="G503" s="6">
        <v>0.08</v>
      </c>
      <c r="H503" s="6">
        <v>0</v>
      </c>
      <c r="I503" s="6">
        <v>0</v>
      </c>
      <c r="J503" s="6">
        <f t="shared" si="35"/>
        <v>0</v>
      </c>
      <c r="K503" s="6">
        <f t="shared" si="36"/>
        <v>0</v>
      </c>
      <c r="L503" s="6">
        <f t="shared" si="37"/>
        <v>0</v>
      </c>
      <c r="M503" s="6">
        <f t="shared" si="38"/>
        <v>0</v>
      </c>
      <c r="N503" s="6">
        <f t="shared" si="39"/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</row>
    <row r="504" spans="1:34" ht="60">
      <c r="A504" s="25"/>
      <c r="B504" s="35" t="s">
        <v>399</v>
      </c>
      <c r="C504" s="29" t="s">
        <v>259</v>
      </c>
      <c r="D504" s="5" t="s">
        <v>174</v>
      </c>
      <c r="E504" s="6">
        <v>0</v>
      </c>
      <c r="F504" s="6">
        <v>0</v>
      </c>
      <c r="G504" s="6">
        <v>0.05</v>
      </c>
      <c r="H504" s="6">
        <v>0</v>
      </c>
      <c r="I504" s="6">
        <v>0</v>
      </c>
      <c r="J504" s="6">
        <f t="shared" si="35"/>
        <v>0</v>
      </c>
      <c r="K504" s="6">
        <f t="shared" si="36"/>
        <v>0</v>
      </c>
      <c r="L504" s="6">
        <f t="shared" si="37"/>
        <v>0</v>
      </c>
      <c r="M504" s="6">
        <f t="shared" si="38"/>
        <v>0</v>
      </c>
      <c r="N504" s="6">
        <f t="shared" si="39"/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</row>
    <row r="505" spans="1:34" ht="60">
      <c r="A505" s="25"/>
      <c r="B505" s="35" t="s">
        <v>400</v>
      </c>
      <c r="C505" s="29" t="s">
        <v>259</v>
      </c>
      <c r="D505" s="5" t="s">
        <v>174</v>
      </c>
      <c r="E505" s="6">
        <v>0</v>
      </c>
      <c r="F505" s="6">
        <v>0</v>
      </c>
      <c r="G505" s="6">
        <v>0.07</v>
      </c>
      <c r="H505" s="6">
        <v>0</v>
      </c>
      <c r="I505" s="6">
        <v>0</v>
      </c>
      <c r="J505" s="6">
        <f t="shared" si="35"/>
        <v>0</v>
      </c>
      <c r="K505" s="6">
        <f t="shared" si="36"/>
        <v>0</v>
      </c>
      <c r="L505" s="6">
        <f t="shared" si="37"/>
        <v>0</v>
      </c>
      <c r="M505" s="6">
        <f t="shared" si="38"/>
        <v>0</v>
      </c>
      <c r="N505" s="6">
        <f t="shared" si="39"/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</row>
    <row r="506" spans="1:34" ht="60">
      <c r="A506" s="25"/>
      <c r="B506" s="35" t="s">
        <v>566</v>
      </c>
      <c r="C506" s="29" t="s">
        <v>259</v>
      </c>
      <c r="D506" s="5" t="s">
        <v>174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f t="shared" si="35"/>
        <v>0</v>
      </c>
      <c r="K506" s="6">
        <f t="shared" si="36"/>
        <v>0</v>
      </c>
      <c r="L506" s="6">
        <f t="shared" si="37"/>
        <v>0</v>
      </c>
      <c r="M506" s="6">
        <f t="shared" si="38"/>
        <v>0</v>
      </c>
      <c r="N506" s="6">
        <f t="shared" si="39"/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</row>
    <row r="507" spans="1:34" ht="60">
      <c r="A507" s="25"/>
      <c r="B507" s="35" t="s">
        <v>567</v>
      </c>
      <c r="C507" s="29" t="s">
        <v>259</v>
      </c>
      <c r="D507" s="5" t="s">
        <v>174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f t="shared" si="35"/>
        <v>0</v>
      </c>
      <c r="K507" s="6">
        <f t="shared" si="36"/>
        <v>0</v>
      </c>
      <c r="L507" s="6">
        <f t="shared" si="37"/>
        <v>0</v>
      </c>
      <c r="M507" s="6">
        <f t="shared" si="38"/>
        <v>0</v>
      </c>
      <c r="N507" s="6">
        <f t="shared" si="39"/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</row>
    <row r="508" spans="1:34" ht="75">
      <c r="A508" s="25"/>
      <c r="B508" s="35" t="s">
        <v>401</v>
      </c>
      <c r="C508" s="29" t="s">
        <v>259</v>
      </c>
      <c r="D508" s="5" t="s">
        <v>174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f t="shared" si="35"/>
        <v>0</v>
      </c>
      <c r="K508" s="6">
        <f t="shared" si="36"/>
        <v>0</v>
      </c>
      <c r="L508" s="6">
        <f t="shared" si="37"/>
        <v>0</v>
      </c>
      <c r="M508" s="6">
        <f t="shared" si="38"/>
        <v>0</v>
      </c>
      <c r="N508" s="6">
        <f t="shared" si="39"/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</row>
    <row r="509" spans="1:34" ht="15">
      <c r="A509" s="25"/>
      <c r="B509" s="58" t="s">
        <v>402</v>
      </c>
      <c r="C509" s="29" t="s">
        <v>259</v>
      </c>
      <c r="D509" s="5" t="s">
        <v>174</v>
      </c>
      <c r="E509" s="6">
        <v>1.26</v>
      </c>
      <c r="F509" s="6">
        <v>0</v>
      </c>
      <c r="G509" s="6">
        <v>0</v>
      </c>
      <c r="H509" s="6">
        <v>0</v>
      </c>
      <c r="I509" s="6">
        <v>0</v>
      </c>
      <c r="J509" s="6">
        <f t="shared" si="35"/>
        <v>0</v>
      </c>
      <c r="K509" s="6">
        <f t="shared" si="36"/>
        <v>0</v>
      </c>
      <c r="L509" s="6">
        <f t="shared" si="37"/>
        <v>0</v>
      </c>
      <c r="M509" s="6">
        <f t="shared" si="38"/>
        <v>0</v>
      </c>
      <c r="N509" s="6">
        <f t="shared" si="39"/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</row>
    <row r="510" spans="1:34" ht="15">
      <c r="A510" s="25"/>
      <c r="B510" s="58" t="s">
        <v>403</v>
      </c>
      <c r="C510" s="29" t="s">
        <v>259</v>
      </c>
      <c r="D510" s="5" t="s">
        <v>174</v>
      </c>
      <c r="E510" s="6">
        <v>0</v>
      </c>
      <c r="F510" s="6">
        <v>0</v>
      </c>
      <c r="G510" s="6">
        <v>1.4</v>
      </c>
      <c r="H510" s="6">
        <v>0</v>
      </c>
      <c r="I510" s="6">
        <v>0</v>
      </c>
      <c r="J510" s="6">
        <f t="shared" si="35"/>
        <v>0</v>
      </c>
      <c r="K510" s="6">
        <f t="shared" si="36"/>
        <v>0</v>
      </c>
      <c r="L510" s="6">
        <f t="shared" si="37"/>
        <v>0</v>
      </c>
      <c r="M510" s="6">
        <f t="shared" si="38"/>
        <v>0</v>
      </c>
      <c r="N510" s="6">
        <f t="shared" si="39"/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</row>
    <row r="511" spans="1:34" ht="15">
      <c r="A511" s="25"/>
      <c r="B511" s="58" t="s">
        <v>568</v>
      </c>
      <c r="C511" s="29" t="s">
        <v>259</v>
      </c>
      <c r="D511" s="5" t="s">
        <v>174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f t="shared" si="35"/>
        <v>0</v>
      </c>
      <c r="K511" s="6">
        <f t="shared" si="36"/>
        <v>0</v>
      </c>
      <c r="L511" s="6">
        <f t="shared" si="37"/>
        <v>0</v>
      </c>
      <c r="M511" s="6">
        <f t="shared" si="38"/>
        <v>0</v>
      </c>
      <c r="N511" s="6">
        <f t="shared" si="39"/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</row>
    <row r="512" spans="1:34" ht="15">
      <c r="A512" s="25"/>
      <c r="B512" s="37" t="s">
        <v>130</v>
      </c>
      <c r="C512" s="29"/>
      <c r="D512" s="5" t="s">
        <v>174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f t="shared" si="35"/>
        <v>0</v>
      </c>
      <c r="K512" s="6">
        <f t="shared" si="36"/>
        <v>0</v>
      </c>
      <c r="L512" s="6">
        <f t="shared" si="37"/>
        <v>0</v>
      </c>
      <c r="M512" s="6">
        <f t="shared" si="38"/>
        <v>0</v>
      </c>
      <c r="N512" s="6">
        <f t="shared" si="39"/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</row>
    <row r="513" spans="1:34" ht="75">
      <c r="A513" s="25"/>
      <c r="B513" s="35" t="s">
        <v>404</v>
      </c>
      <c r="C513" s="29" t="s">
        <v>259</v>
      </c>
      <c r="D513" s="5" t="s">
        <v>174</v>
      </c>
      <c r="E513" s="6">
        <v>0</v>
      </c>
      <c r="F513" s="6">
        <v>0</v>
      </c>
      <c r="G513" s="6">
        <v>0.33</v>
      </c>
      <c r="H513" s="6">
        <v>0</v>
      </c>
      <c r="I513" s="6">
        <v>0</v>
      </c>
      <c r="J513" s="6">
        <f t="shared" si="35"/>
        <v>0</v>
      </c>
      <c r="K513" s="6">
        <f t="shared" si="36"/>
        <v>0</v>
      </c>
      <c r="L513" s="6">
        <f t="shared" si="37"/>
        <v>0.33</v>
      </c>
      <c r="M513" s="6">
        <f t="shared" si="38"/>
        <v>0</v>
      </c>
      <c r="N513" s="6">
        <f t="shared" si="39"/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0.33</v>
      </c>
      <c r="AG513" s="6">
        <v>0</v>
      </c>
      <c r="AH513" s="6">
        <v>0</v>
      </c>
    </row>
    <row r="514" spans="1:34" ht="15">
      <c r="A514" s="25"/>
      <c r="B514" s="37" t="s">
        <v>178</v>
      </c>
      <c r="C514" s="29"/>
      <c r="D514" s="5" t="s">
        <v>174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f t="shared" si="35"/>
        <v>0</v>
      </c>
      <c r="K514" s="6">
        <f t="shared" si="36"/>
        <v>0</v>
      </c>
      <c r="L514" s="6">
        <f t="shared" si="37"/>
        <v>0</v>
      </c>
      <c r="M514" s="6">
        <f t="shared" si="38"/>
        <v>0</v>
      </c>
      <c r="N514" s="6">
        <f t="shared" si="39"/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</row>
    <row r="515" spans="1:34" ht="75">
      <c r="A515" s="25"/>
      <c r="B515" s="35" t="s">
        <v>405</v>
      </c>
      <c r="C515" s="29" t="s">
        <v>259</v>
      </c>
      <c r="D515" s="5" t="s">
        <v>174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f t="shared" si="35"/>
        <v>0</v>
      </c>
      <c r="K515" s="6">
        <f t="shared" si="36"/>
        <v>0</v>
      </c>
      <c r="L515" s="6">
        <f t="shared" si="37"/>
        <v>0</v>
      </c>
      <c r="M515" s="6">
        <f t="shared" si="38"/>
        <v>0</v>
      </c>
      <c r="N515" s="6">
        <f t="shared" si="39"/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</row>
    <row r="516" spans="1:34" ht="15">
      <c r="A516" s="25"/>
      <c r="B516" s="58" t="s">
        <v>226</v>
      </c>
      <c r="C516" s="29" t="s">
        <v>259</v>
      </c>
      <c r="D516" s="5" t="s">
        <v>174</v>
      </c>
      <c r="E516" s="6">
        <v>0.16</v>
      </c>
      <c r="F516" s="6">
        <v>0</v>
      </c>
      <c r="G516" s="6">
        <v>0</v>
      </c>
      <c r="H516" s="6">
        <v>0</v>
      </c>
      <c r="I516" s="6">
        <v>0</v>
      </c>
      <c r="J516" s="6">
        <f t="shared" si="35"/>
        <v>0.16</v>
      </c>
      <c r="K516" s="6">
        <f t="shared" si="36"/>
        <v>0</v>
      </c>
      <c r="L516" s="6">
        <f t="shared" si="37"/>
        <v>0</v>
      </c>
      <c r="M516" s="6">
        <f t="shared" si="38"/>
        <v>0</v>
      </c>
      <c r="N516" s="6">
        <f t="shared" si="39"/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0.16</v>
      </c>
      <c r="AE516" s="6">
        <v>0</v>
      </c>
      <c r="AF516" s="6">
        <v>0</v>
      </c>
      <c r="AG516" s="6">
        <v>0</v>
      </c>
      <c r="AH516" s="6">
        <v>0</v>
      </c>
    </row>
    <row r="517" spans="1:34" ht="15">
      <c r="A517" s="25"/>
      <c r="B517" s="58" t="s">
        <v>227</v>
      </c>
      <c r="C517" s="29" t="s">
        <v>259</v>
      </c>
      <c r="D517" s="5" t="s">
        <v>174</v>
      </c>
      <c r="E517" s="6">
        <v>0</v>
      </c>
      <c r="F517" s="6">
        <v>0</v>
      </c>
      <c r="G517" s="6">
        <v>0.4</v>
      </c>
      <c r="H517" s="6">
        <v>0</v>
      </c>
      <c r="I517" s="6">
        <v>0</v>
      </c>
      <c r="J517" s="6">
        <f t="shared" si="35"/>
        <v>0</v>
      </c>
      <c r="K517" s="6">
        <f t="shared" si="36"/>
        <v>0</v>
      </c>
      <c r="L517" s="6">
        <f t="shared" si="37"/>
        <v>0.353</v>
      </c>
      <c r="M517" s="6">
        <f t="shared" si="38"/>
        <v>0</v>
      </c>
      <c r="N517" s="6">
        <f t="shared" si="39"/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0.353</v>
      </c>
      <c r="AG517" s="6">
        <v>0</v>
      </c>
      <c r="AH517" s="6">
        <v>0</v>
      </c>
    </row>
    <row r="518" spans="1:34" ht="12.75">
      <c r="A518" s="25" t="s">
        <v>193</v>
      </c>
      <c r="B518" s="67" t="s">
        <v>180</v>
      </c>
      <c r="C518" s="30" t="s">
        <v>60</v>
      </c>
      <c r="D518" s="5" t="s">
        <v>174</v>
      </c>
      <c r="E518" s="6">
        <v>0</v>
      </c>
      <c r="F518" s="6">
        <v>0</v>
      </c>
      <c r="G518" s="6">
        <v>0</v>
      </c>
      <c r="H518" s="6">
        <v>0</v>
      </c>
      <c r="I518" s="6">
        <v>39</v>
      </c>
      <c r="J518" s="6">
        <f t="shared" si="35"/>
        <v>0</v>
      </c>
      <c r="K518" s="6">
        <f t="shared" si="36"/>
        <v>0</v>
      </c>
      <c r="L518" s="6">
        <f t="shared" si="37"/>
        <v>0</v>
      </c>
      <c r="M518" s="6">
        <f t="shared" si="38"/>
        <v>0</v>
      </c>
      <c r="N518" s="6">
        <f t="shared" si="39"/>
        <v>12</v>
      </c>
      <c r="O518" s="6">
        <v>0</v>
      </c>
      <c r="P518" s="6">
        <v>0</v>
      </c>
      <c r="Q518" s="6">
        <v>0</v>
      </c>
      <c r="R518" s="6">
        <v>0</v>
      </c>
      <c r="S518" s="6">
        <f>S519</f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12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</row>
    <row r="519" spans="1:34" ht="25.5">
      <c r="A519" s="25" t="s">
        <v>194</v>
      </c>
      <c r="B519" s="67" t="s">
        <v>181</v>
      </c>
      <c r="C519" s="28" t="s">
        <v>260</v>
      </c>
      <c r="D519" s="5" t="s">
        <v>174</v>
      </c>
      <c r="E519" s="6">
        <v>0</v>
      </c>
      <c r="F519" s="6">
        <v>0</v>
      </c>
      <c r="G519" s="6">
        <v>0</v>
      </c>
      <c r="H519" s="6">
        <v>0</v>
      </c>
      <c r="I519" s="6">
        <v>39</v>
      </c>
      <c r="J519" s="6">
        <f t="shared" si="35"/>
        <v>0</v>
      </c>
      <c r="K519" s="6">
        <f t="shared" si="36"/>
        <v>0</v>
      </c>
      <c r="L519" s="6">
        <f t="shared" si="37"/>
        <v>0</v>
      </c>
      <c r="M519" s="6">
        <f t="shared" si="38"/>
        <v>0</v>
      </c>
      <c r="N519" s="6">
        <f t="shared" si="39"/>
        <v>12</v>
      </c>
      <c r="O519" s="6">
        <v>0</v>
      </c>
      <c r="P519" s="6">
        <v>0</v>
      </c>
      <c r="Q519" s="6">
        <v>0</v>
      </c>
      <c r="R519" s="6">
        <v>0</v>
      </c>
      <c r="S519" s="6">
        <f>SUM(S522:S552)</f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12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</row>
    <row r="520" spans="1:34" ht="13.5">
      <c r="A520" s="32"/>
      <c r="B520" s="13" t="s">
        <v>197</v>
      </c>
      <c r="C520" s="29"/>
      <c r="D520" s="5" t="s">
        <v>174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f t="shared" si="35"/>
        <v>0</v>
      </c>
      <c r="K520" s="6">
        <f t="shared" si="36"/>
        <v>0</v>
      </c>
      <c r="L520" s="6">
        <f t="shared" si="37"/>
        <v>0</v>
      </c>
      <c r="M520" s="6">
        <f t="shared" si="38"/>
        <v>0</v>
      </c>
      <c r="N520" s="6">
        <f t="shared" si="39"/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</row>
    <row r="521" spans="1:34" ht="13.5">
      <c r="A521" s="32"/>
      <c r="B521" s="13" t="s">
        <v>151</v>
      </c>
      <c r="C521" s="29"/>
      <c r="D521" s="5" t="s">
        <v>174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f t="shared" si="35"/>
        <v>0</v>
      </c>
      <c r="K521" s="6">
        <f t="shared" si="36"/>
        <v>0</v>
      </c>
      <c r="L521" s="6">
        <f t="shared" si="37"/>
        <v>0</v>
      </c>
      <c r="M521" s="6">
        <f t="shared" si="38"/>
        <v>0</v>
      </c>
      <c r="N521" s="6">
        <f t="shared" si="39"/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</row>
    <row r="522" spans="1:34" ht="30">
      <c r="A522" s="32"/>
      <c r="B522" s="35" t="s">
        <v>569</v>
      </c>
      <c r="C522" s="29" t="s">
        <v>260</v>
      </c>
      <c r="D522" s="5" t="s">
        <v>174</v>
      </c>
      <c r="E522" s="6">
        <v>0</v>
      </c>
      <c r="F522" s="6">
        <v>0</v>
      </c>
      <c r="G522" s="6">
        <v>0</v>
      </c>
      <c r="H522" s="6">
        <v>0</v>
      </c>
      <c r="I522" s="6">
        <v>1</v>
      </c>
      <c r="J522" s="6">
        <f t="shared" si="35"/>
        <v>0</v>
      </c>
      <c r="K522" s="6">
        <f t="shared" si="36"/>
        <v>0</v>
      </c>
      <c r="L522" s="6">
        <f t="shared" si="37"/>
        <v>0</v>
      </c>
      <c r="M522" s="6">
        <f t="shared" si="38"/>
        <v>0</v>
      </c>
      <c r="N522" s="6">
        <f t="shared" si="39"/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</row>
    <row r="523" spans="1:34" ht="30">
      <c r="A523" s="32"/>
      <c r="B523" s="35" t="s">
        <v>570</v>
      </c>
      <c r="C523" s="29" t="s">
        <v>260</v>
      </c>
      <c r="D523" s="5" t="s">
        <v>174</v>
      </c>
      <c r="E523" s="6">
        <v>0</v>
      </c>
      <c r="F523" s="6">
        <v>0</v>
      </c>
      <c r="G523" s="6">
        <v>0</v>
      </c>
      <c r="H523" s="6">
        <v>0</v>
      </c>
      <c r="I523" s="6">
        <v>1</v>
      </c>
      <c r="J523" s="6">
        <f t="shared" si="35"/>
        <v>0</v>
      </c>
      <c r="K523" s="6">
        <f t="shared" si="36"/>
        <v>0</v>
      </c>
      <c r="L523" s="6">
        <f t="shared" si="37"/>
        <v>0</v>
      </c>
      <c r="M523" s="6">
        <f t="shared" si="38"/>
        <v>0</v>
      </c>
      <c r="N523" s="6">
        <f t="shared" si="39"/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</row>
    <row r="524" spans="1:34" ht="30">
      <c r="A524" s="32"/>
      <c r="B524" s="35" t="s">
        <v>571</v>
      </c>
      <c r="C524" s="29" t="s">
        <v>260</v>
      </c>
      <c r="D524" s="5" t="s">
        <v>174</v>
      </c>
      <c r="E524" s="6">
        <v>0</v>
      </c>
      <c r="F524" s="6">
        <v>0</v>
      </c>
      <c r="G524" s="6">
        <v>0</v>
      </c>
      <c r="H524" s="6">
        <v>0</v>
      </c>
      <c r="I524" s="6">
        <v>1</v>
      </c>
      <c r="J524" s="6">
        <f t="shared" si="35"/>
        <v>0</v>
      </c>
      <c r="K524" s="6">
        <f t="shared" si="36"/>
        <v>0</v>
      </c>
      <c r="L524" s="6">
        <f t="shared" si="37"/>
        <v>0</v>
      </c>
      <c r="M524" s="6">
        <f t="shared" si="38"/>
        <v>0</v>
      </c>
      <c r="N524" s="6">
        <f t="shared" si="39"/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</row>
    <row r="525" spans="1:34" ht="30">
      <c r="A525" s="32"/>
      <c r="B525" s="35" t="s">
        <v>572</v>
      </c>
      <c r="C525" s="29" t="s">
        <v>260</v>
      </c>
      <c r="D525" s="5" t="s">
        <v>174</v>
      </c>
      <c r="E525" s="6">
        <v>0</v>
      </c>
      <c r="F525" s="6">
        <v>0</v>
      </c>
      <c r="G525" s="6">
        <v>0</v>
      </c>
      <c r="H525" s="6">
        <v>0</v>
      </c>
      <c r="I525" s="6">
        <v>2</v>
      </c>
      <c r="J525" s="6">
        <f t="shared" si="35"/>
        <v>0</v>
      </c>
      <c r="K525" s="6">
        <f t="shared" si="36"/>
        <v>0</v>
      </c>
      <c r="L525" s="6">
        <f t="shared" si="37"/>
        <v>0</v>
      </c>
      <c r="M525" s="6">
        <f t="shared" si="38"/>
        <v>0</v>
      </c>
      <c r="N525" s="6">
        <f t="shared" si="39"/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</row>
    <row r="526" spans="1:34" ht="30">
      <c r="A526" s="32"/>
      <c r="B526" s="35" t="s">
        <v>573</v>
      </c>
      <c r="C526" s="29" t="s">
        <v>260</v>
      </c>
      <c r="D526" s="5" t="s">
        <v>174</v>
      </c>
      <c r="E526" s="6">
        <v>0</v>
      </c>
      <c r="F526" s="6">
        <v>0</v>
      </c>
      <c r="G526" s="6">
        <v>0</v>
      </c>
      <c r="H526" s="6">
        <v>0</v>
      </c>
      <c r="I526" s="6">
        <v>3</v>
      </c>
      <c r="J526" s="6">
        <f t="shared" si="35"/>
        <v>0</v>
      </c>
      <c r="K526" s="6">
        <f t="shared" si="36"/>
        <v>0</v>
      </c>
      <c r="L526" s="6">
        <f t="shared" si="37"/>
        <v>0</v>
      </c>
      <c r="M526" s="6">
        <f t="shared" si="38"/>
        <v>0</v>
      </c>
      <c r="N526" s="6">
        <f t="shared" si="39"/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</row>
    <row r="527" spans="1:34" ht="60">
      <c r="A527" s="32"/>
      <c r="B527" s="35" t="s">
        <v>574</v>
      </c>
      <c r="C527" s="29" t="s">
        <v>260</v>
      </c>
      <c r="D527" s="5" t="s">
        <v>174</v>
      </c>
      <c r="E527" s="6">
        <v>0</v>
      </c>
      <c r="F527" s="6">
        <v>0</v>
      </c>
      <c r="G527" s="6">
        <v>0</v>
      </c>
      <c r="H527" s="6">
        <v>0</v>
      </c>
      <c r="I527" s="6">
        <v>7</v>
      </c>
      <c r="J527" s="6">
        <f t="shared" si="35"/>
        <v>0</v>
      </c>
      <c r="K527" s="6">
        <f t="shared" si="36"/>
        <v>0</v>
      </c>
      <c r="L527" s="6">
        <f t="shared" si="37"/>
        <v>0</v>
      </c>
      <c r="M527" s="6">
        <f t="shared" si="38"/>
        <v>0</v>
      </c>
      <c r="N527" s="6">
        <f t="shared" si="39"/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</row>
    <row r="528" spans="1:34" ht="15">
      <c r="A528" s="32"/>
      <c r="B528" s="37" t="s">
        <v>177</v>
      </c>
      <c r="C528" s="29"/>
      <c r="D528" s="5" t="s">
        <v>174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f t="shared" si="35"/>
        <v>0</v>
      </c>
      <c r="K528" s="6">
        <f t="shared" si="36"/>
        <v>0</v>
      </c>
      <c r="L528" s="6">
        <f t="shared" si="37"/>
        <v>0</v>
      </c>
      <c r="M528" s="6">
        <f t="shared" si="38"/>
        <v>0</v>
      </c>
      <c r="N528" s="6">
        <f t="shared" si="39"/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</row>
    <row r="529" spans="1:34" ht="30">
      <c r="A529" s="32"/>
      <c r="B529" s="35" t="s">
        <v>575</v>
      </c>
      <c r="C529" s="29" t="s">
        <v>260</v>
      </c>
      <c r="D529" s="5" t="s">
        <v>174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f t="shared" si="35"/>
        <v>0</v>
      </c>
      <c r="K529" s="6">
        <f t="shared" si="36"/>
        <v>0</v>
      </c>
      <c r="L529" s="6">
        <f t="shared" si="37"/>
        <v>0</v>
      </c>
      <c r="M529" s="6">
        <f t="shared" si="38"/>
        <v>0</v>
      </c>
      <c r="N529" s="6">
        <f t="shared" si="39"/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</row>
    <row r="530" spans="1:34" ht="15">
      <c r="A530" s="32"/>
      <c r="B530" s="37" t="s">
        <v>118</v>
      </c>
      <c r="C530" s="29"/>
      <c r="D530" s="5" t="s">
        <v>174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f t="shared" si="35"/>
        <v>0</v>
      </c>
      <c r="K530" s="6">
        <f t="shared" si="36"/>
        <v>0</v>
      </c>
      <c r="L530" s="6">
        <f t="shared" si="37"/>
        <v>0</v>
      </c>
      <c r="M530" s="6">
        <f t="shared" si="38"/>
        <v>0</v>
      </c>
      <c r="N530" s="6">
        <f t="shared" si="39"/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</row>
    <row r="531" spans="1:34" ht="45">
      <c r="A531" s="32"/>
      <c r="B531" s="45" t="s">
        <v>576</v>
      </c>
      <c r="C531" s="29" t="s">
        <v>260</v>
      </c>
      <c r="D531" s="5" t="s">
        <v>174</v>
      </c>
      <c r="E531" s="6">
        <v>0</v>
      </c>
      <c r="F531" s="6">
        <v>0</v>
      </c>
      <c r="G531" s="6">
        <v>0</v>
      </c>
      <c r="H531" s="6">
        <v>0</v>
      </c>
      <c r="I531" s="6">
        <v>3</v>
      </c>
      <c r="J531" s="6">
        <f t="shared" si="35"/>
        <v>0</v>
      </c>
      <c r="K531" s="6">
        <f t="shared" si="36"/>
        <v>0</v>
      </c>
      <c r="L531" s="6">
        <f t="shared" si="37"/>
        <v>0</v>
      </c>
      <c r="M531" s="6">
        <f t="shared" si="38"/>
        <v>0</v>
      </c>
      <c r="N531" s="6">
        <f t="shared" si="39"/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</row>
    <row r="532" spans="1:34" ht="60">
      <c r="A532" s="32"/>
      <c r="B532" s="45" t="s">
        <v>577</v>
      </c>
      <c r="C532" s="29" t="s">
        <v>260</v>
      </c>
      <c r="D532" s="5" t="s">
        <v>174</v>
      </c>
      <c r="E532" s="6">
        <v>0</v>
      </c>
      <c r="F532" s="6">
        <v>0</v>
      </c>
      <c r="G532" s="6">
        <v>0</v>
      </c>
      <c r="H532" s="6">
        <v>0</v>
      </c>
      <c r="I532" s="6">
        <v>5</v>
      </c>
      <c r="J532" s="6">
        <f aca="true" t="shared" si="40" ref="J532:J552">O532+T532+Y532+AD532</f>
        <v>0</v>
      </c>
      <c r="K532" s="6">
        <f aca="true" t="shared" si="41" ref="K532:K552">P532+U532+Z532+AE532</f>
        <v>0</v>
      </c>
      <c r="L532" s="6">
        <f aca="true" t="shared" si="42" ref="L532:L552">Q532+V532+AA532+AF532</f>
        <v>0</v>
      </c>
      <c r="M532" s="6">
        <f aca="true" t="shared" si="43" ref="M532:M552">R532+W532+AB532+AG532</f>
        <v>0</v>
      </c>
      <c r="N532" s="6">
        <f aca="true" t="shared" si="44" ref="N532:N552">S532+X532+AC532+AH532</f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</row>
    <row r="533" spans="1:34" ht="15">
      <c r="A533" s="32"/>
      <c r="B533" s="37" t="s">
        <v>173</v>
      </c>
      <c r="C533" s="29"/>
      <c r="D533" s="5" t="s">
        <v>174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f t="shared" si="40"/>
        <v>0</v>
      </c>
      <c r="K533" s="6">
        <f t="shared" si="41"/>
        <v>0</v>
      </c>
      <c r="L533" s="6">
        <f t="shared" si="42"/>
        <v>0</v>
      </c>
      <c r="M533" s="6">
        <f t="shared" si="43"/>
        <v>0</v>
      </c>
      <c r="N533" s="6">
        <f t="shared" si="44"/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</row>
    <row r="534" spans="1:34" ht="30">
      <c r="A534" s="32"/>
      <c r="B534" s="35" t="s">
        <v>578</v>
      </c>
      <c r="C534" s="29" t="s">
        <v>260</v>
      </c>
      <c r="D534" s="5" t="s">
        <v>174</v>
      </c>
      <c r="E534" s="6">
        <v>0</v>
      </c>
      <c r="F534" s="6">
        <v>0</v>
      </c>
      <c r="G534" s="6">
        <v>0</v>
      </c>
      <c r="H534" s="6">
        <v>0</v>
      </c>
      <c r="I534" s="6">
        <v>2</v>
      </c>
      <c r="J534" s="6">
        <f t="shared" si="40"/>
        <v>0</v>
      </c>
      <c r="K534" s="6">
        <f t="shared" si="41"/>
        <v>0</v>
      </c>
      <c r="L534" s="6">
        <f t="shared" si="42"/>
        <v>0</v>
      </c>
      <c r="M534" s="6">
        <f t="shared" si="43"/>
        <v>0</v>
      </c>
      <c r="N534" s="6">
        <f t="shared" si="44"/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</row>
    <row r="535" spans="1:34" ht="30">
      <c r="A535" s="32"/>
      <c r="B535" s="35" t="s">
        <v>579</v>
      </c>
      <c r="C535" s="29" t="s">
        <v>260</v>
      </c>
      <c r="D535" s="5" t="s">
        <v>174</v>
      </c>
      <c r="E535" s="6">
        <v>0</v>
      </c>
      <c r="F535" s="6">
        <v>0</v>
      </c>
      <c r="G535" s="6">
        <v>0</v>
      </c>
      <c r="H535" s="6">
        <v>0</v>
      </c>
      <c r="I535" s="6">
        <v>1</v>
      </c>
      <c r="J535" s="6">
        <f t="shared" si="40"/>
        <v>0</v>
      </c>
      <c r="K535" s="6">
        <f t="shared" si="41"/>
        <v>0</v>
      </c>
      <c r="L535" s="6">
        <f t="shared" si="42"/>
        <v>0</v>
      </c>
      <c r="M535" s="6">
        <f t="shared" si="43"/>
        <v>0</v>
      </c>
      <c r="N535" s="6">
        <f t="shared" si="44"/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</row>
    <row r="536" spans="1:34" ht="30">
      <c r="A536" s="32"/>
      <c r="B536" s="35" t="s">
        <v>580</v>
      </c>
      <c r="C536" s="29" t="s">
        <v>260</v>
      </c>
      <c r="D536" s="5" t="s">
        <v>174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f t="shared" si="40"/>
        <v>0</v>
      </c>
      <c r="K536" s="6">
        <f t="shared" si="41"/>
        <v>0</v>
      </c>
      <c r="L536" s="6">
        <f t="shared" si="42"/>
        <v>0</v>
      </c>
      <c r="M536" s="6">
        <f t="shared" si="43"/>
        <v>0</v>
      </c>
      <c r="N536" s="6">
        <f t="shared" si="44"/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</row>
    <row r="537" spans="1:34" ht="30">
      <c r="A537" s="32"/>
      <c r="B537" s="35" t="s">
        <v>581</v>
      </c>
      <c r="C537" s="29" t="s">
        <v>260</v>
      </c>
      <c r="D537" s="5" t="s">
        <v>174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f t="shared" si="40"/>
        <v>0</v>
      </c>
      <c r="K537" s="6">
        <f t="shared" si="41"/>
        <v>0</v>
      </c>
      <c r="L537" s="6">
        <f t="shared" si="42"/>
        <v>0</v>
      </c>
      <c r="M537" s="6">
        <f t="shared" si="43"/>
        <v>0</v>
      </c>
      <c r="N537" s="6">
        <f t="shared" si="44"/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</row>
    <row r="538" spans="1:34" ht="15">
      <c r="A538" s="32"/>
      <c r="B538" s="37" t="s">
        <v>119</v>
      </c>
      <c r="C538" s="29"/>
      <c r="D538" s="5" t="s">
        <v>174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f t="shared" si="40"/>
        <v>0</v>
      </c>
      <c r="K538" s="6">
        <f t="shared" si="41"/>
        <v>0</v>
      </c>
      <c r="L538" s="6">
        <f t="shared" si="42"/>
        <v>0</v>
      </c>
      <c r="M538" s="6">
        <f t="shared" si="43"/>
        <v>0</v>
      </c>
      <c r="N538" s="6">
        <f t="shared" si="44"/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</row>
    <row r="539" spans="1:34" ht="30">
      <c r="A539" s="32"/>
      <c r="B539" s="59" t="s">
        <v>582</v>
      </c>
      <c r="C539" s="29" t="s">
        <v>260</v>
      </c>
      <c r="D539" s="5" t="s">
        <v>174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f t="shared" si="40"/>
        <v>0</v>
      </c>
      <c r="K539" s="6">
        <f t="shared" si="41"/>
        <v>0</v>
      </c>
      <c r="L539" s="6">
        <f t="shared" si="42"/>
        <v>0</v>
      </c>
      <c r="M539" s="6">
        <f t="shared" si="43"/>
        <v>0</v>
      </c>
      <c r="N539" s="6">
        <f t="shared" si="44"/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</row>
    <row r="540" spans="1:34" ht="15">
      <c r="A540" s="32"/>
      <c r="B540" s="37" t="s">
        <v>130</v>
      </c>
      <c r="C540" s="29"/>
      <c r="D540" s="5" t="s">
        <v>174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f t="shared" si="40"/>
        <v>0</v>
      </c>
      <c r="K540" s="6">
        <f t="shared" si="41"/>
        <v>0</v>
      </c>
      <c r="L540" s="6">
        <f t="shared" si="42"/>
        <v>0</v>
      </c>
      <c r="M540" s="6">
        <f t="shared" si="43"/>
        <v>0</v>
      </c>
      <c r="N540" s="6">
        <f t="shared" si="44"/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</row>
    <row r="541" spans="1:34" ht="30">
      <c r="A541" s="32"/>
      <c r="B541" s="59" t="s">
        <v>583</v>
      </c>
      <c r="C541" s="29" t="s">
        <v>260</v>
      </c>
      <c r="D541" s="5" t="s">
        <v>174</v>
      </c>
      <c r="E541" s="6">
        <v>0</v>
      </c>
      <c r="F541" s="6">
        <v>0</v>
      </c>
      <c r="G541" s="6">
        <v>0</v>
      </c>
      <c r="H541" s="6">
        <v>0</v>
      </c>
      <c r="I541" s="6">
        <v>1</v>
      </c>
      <c r="J541" s="6">
        <f t="shared" si="40"/>
        <v>0</v>
      </c>
      <c r="K541" s="6">
        <f t="shared" si="41"/>
        <v>0</v>
      </c>
      <c r="L541" s="6">
        <f t="shared" si="42"/>
        <v>0</v>
      </c>
      <c r="M541" s="6">
        <f t="shared" si="43"/>
        <v>0</v>
      </c>
      <c r="N541" s="6">
        <f t="shared" si="44"/>
        <v>1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1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</row>
    <row r="542" spans="1:34" ht="30">
      <c r="A542" s="32"/>
      <c r="B542" s="59" t="s">
        <v>277</v>
      </c>
      <c r="C542" s="29" t="s">
        <v>260</v>
      </c>
      <c r="D542" s="5" t="s">
        <v>174</v>
      </c>
      <c r="E542" s="6">
        <v>0</v>
      </c>
      <c r="F542" s="6">
        <v>0</v>
      </c>
      <c r="G542" s="6">
        <v>0</v>
      </c>
      <c r="H542" s="6">
        <v>0</v>
      </c>
      <c r="I542" s="6">
        <v>4</v>
      </c>
      <c r="J542" s="6">
        <f t="shared" si="40"/>
        <v>0</v>
      </c>
      <c r="K542" s="6">
        <f t="shared" si="41"/>
        <v>0</v>
      </c>
      <c r="L542" s="6">
        <f t="shared" si="42"/>
        <v>0</v>
      </c>
      <c r="M542" s="6">
        <f t="shared" si="43"/>
        <v>0</v>
      </c>
      <c r="N542" s="6">
        <f t="shared" si="44"/>
        <v>4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4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</row>
    <row r="543" spans="1:34" ht="30">
      <c r="A543" s="32"/>
      <c r="B543" s="59" t="s">
        <v>278</v>
      </c>
      <c r="C543" s="29" t="s">
        <v>260</v>
      </c>
      <c r="D543" s="5" t="s">
        <v>174</v>
      </c>
      <c r="E543" s="6">
        <v>0</v>
      </c>
      <c r="F543" s="6">
        <v>0</v>
      </c>
      <c r="G543" s="6">
        <v>0</v>
      </c>
      <c r="H543" s="6">
        <v>0</v>
      </c>
      <c r="I543" s="6">
        <v>3</v>
      </c>
      <c r="J543" s="6">
        <f t="shared" si="40"/>
        <v>0</v>
      </c>
      <c r="K543" s="6">
        <f t="shared" si="41"/>
        <v>0</v>
      </c>
      <c r="L543" s="6">
        <f t="shared" si="42"/>
        <v>0</v>
      </c>
      <c r="M543" s="6">
        <f t="shared" si="43"/>
        <v>0</v>
      </c>
      <c r="N543" s="6">
        <f t="shared" si="44"/>
        <v>3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3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</row>
    <row r="544" spans="1:34" ht="30">
      <c r="A544" s="32"/>
      <c r="B544" s="59" t="s">
        <v>584</v>
      </c>
      <c r="C544" s="29" t="s">
        <v>260</v>
      </c>
      <c r="D544" s="5" t="s">
        <v>174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f t="shared" si="40"/>
        <v>0</v>
      </c>
      <c r="K544" s="6">
        <f t="shared" si="41"/>
        <v>0</v>
      </c>
      <c r="L544" s="6">
        <f t="shared" si="42"/>
        <v>0</v>
      </c>
      <c r="M544" s="6">
        <f t="shared" si="43"/>
        <v>0</v>
      </c>
      <c r="N544" s="6">
        <f t="shared" si="44"/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</row>
    <row r="545" spans="1:34" ht="15">
      <c r="A545" s="32"/>
      <c r="B545" s="37" t="s">
        <v>178</v>
      </c>
      <c r="C545" s="29" t="s">
        <v>260</v>
      </c>
      <c r="D545" s="5" t="s">
        <v>174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f t="shared" si="40"/>
        <v>0</v>
      </c>
      <c r="K545" s="6">
        <f t="shared" si="41"/>
        <v>0</v>
      </c>
      <c r="L545" s="6">
        <f t="shared" si="42"/>
        <v>0</v>
      </c>
      <c r="M545" s="6">
        <f t="shared" si="43"/>
        <v>0</v>
      </c>
      <c r="N545" s="6">
        <f t="shared" si="44"/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</row>
    <row r="546" spans="1:34" ht="45">
      <c r="A546" s="32"/>
      <c r="B546" s="59" t="s">
        <v>406</v>
      </c>
      <c r="C546" s="29" t="s">
        <v>260</v>
      </c>
      <c r="D546" s="5" t="s">
        <v>174</v>
      </c>
      <c r="E546" s="6">
        <v>0</v>
      </c>
      <c r="F546" s="6">
        <v>0</v>
      </c>
      <c r="G546" s="6">
        <v>0</v>
      </c>
      <c r="H546" s="6">
        <v>0</v>
      </c>
      <c r="I546" s="6">
        <v>1</v>
      </c>
      <c r="J546" s="6">
        <f t="shared" si="40"/>
        <v>0</v>
      </c>
      <c r="K546" s="6">
        <f t="shared" si="41"/>
        <v>0</v>
      </c>
      <c r="L546" s="6">
        <f t="shared" si="42"/>
        <v>0</v>
      </c>
      <c r="M546" s="6">
        <f t="shared" si="43"/>
        <v>0</v>
      </c>
      <c r="N546" s="6">
        <f t="shared" si="44"/>
        <v>1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1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</row>
    <row r="547" spans="1:34" ht="45">
      <c r="A547" s="32"/>
      <c r="B547" s="59" t="s">
        <v>279</v>
      </c>
      <c r="C547" s="29" t="s">
        <v>260</v>
      </c>
      <c r="D547" s="5" t="s">
        <v>174</v>
      </c>
      <c r="E547" s="6">
        <v>0</v>
      </c>
      <c r="F547" s="6">
        <v>0</v>
      </c>
      <c r="G547" s="6">
        <v>0</v>
      </c>
      <c r="H547" s="6">
        <v>0</v>
      </c>
      <c r="I547" s="6">
        <v>3</v>
      </c>
      <c r="J547" s="6">
        <f t="shared" si="40"/>
        <v>0</v>
      </c>
      <c r="K547" s="6">
        <f t="shared" si="41"/>
        <v>0</v>
      </c>
      <c r="L547" s="6">
        <f t="shared" si="42"/>
        <v>0</v>
      </c>
      <c r="M547" s="6">
        <f t="shared" si="43"/>
        <v>0</v>
      </c>
      <c r="N547" s="6">
        <f t="shared" si="44"/>
        <v>3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3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</row>
    <row r="548" spans="1:34" ht="30">
      <c r="A548" s="32"/>
      <c r="B548" s="59" t="s">
        <v>585</v>
      </c>
      <c r="C548" s="29" t="s">
        <v>260</v>
      </c>
      <c r="D548" s="5" t="s">
        <v>174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f t="shared" si="40"/>
        <v>0</v>
      </c>
      <c r="K548" s="6">
        <f t="shared" si="41"/>
        <v>0</v>
      </c>
      <c r="L548" s="6">
        <f t="shared" si="42"/>
        <v>0</v>
      </c>
      <c r="M548" s="6">
        <f t="shared" si="43"/>
        <v>0</v>
      </c>
      <c r="N548" s="6">
        <f t="shared" si="44"/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</row>
    <row r="549" spans="1:34" ht="15">
      <c r="A549" s="32"/>
      <c r="B549" s="37" t="s">
        <v>120</v>
      </c>
      <c r="C549" s="29" t="s">
        <v>260</v>
      </c>
      <c r="D549" s="5" t="s">
        <v>174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f t="shared" si="40"/>
        <v>0</v>
      </c>
      <c r="K549" s="6">
        <f t="shared" si="41"/>
        <v>0</v>
      </c>
      <c r="L549" s="6">
        <f t="shared" si="42"/>
        <v>0</v>
      </c>
      <c r="M549" s="6">
        <f t="shared" si="43"/>
        <v>0</v>
      </c>
      <c r="N549" s="6">
        <f t="shared" si="44"/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</row>
    <row r="550" spans="1:34" ht="30">
      <c r="A550" s="32"/>
      <c r="B550" s="36" t="s">
        <v>586</v>
      </c>
      <c r="C550" s="29" t="s">
        <v>260</v>
      </c>
      <c r="D550" s="5" t="s">
        <v>174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f t="shared" si="40"/>
        <v>0</v>
      </c>
      <c r="K550" s="6">
        <f t="shared" si="41"/>
        <v>0</v>
      </c>
      <c r="L550" s="6">
        <f t="shared" si="42"/>
        <v>0</v>
      </c>
      <c r="M550" s="6">
        <f t="shared" si="43"/>
        <v>0</v>
      </c>
      <c r="N550" s="6">
        <f t="shared" si="44"/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</row>
    <row r="551" spans="1:34" ht="15">
      <c r="A551" s="32"/>
      <c r="B551" s="37" t="s">
        <v>179</v>
      </c>
      <c r="C551" s="29"/>
      <c r="D551" s="5" t="s">
        <v>174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f t="shared" si="40"/>
        <v>0</v>
      </c>
      <c r="K551" s="6">
        <f t="shared" si="41"/>
        <v>0</v>
      </c>
      <c r="L551" s="6">
        <f t="shared" si="42"/>
        <v>0</v>
      </c>
      <c r="M551" s="6">
        <f t="shared" si="43"/>
        <v>0</v>
      </c>
      <c r="N551" s="6">
        <f t="shared" si="44"/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</row>
    <row r="552" spans="1:34" ht="30">
      <c r="A552" s="32"/>
      <c r="B552" s="36" t="s">
        <v>228</v>
      </c>
      <c r="C552" s="29" t="s">
        <v>260</v>
      </c>
      <c r="D552" s="5" t="s">
        <v>174</v>
      </c>
      <c r="E552" s="6">
        <v>0</v>
      </c>
      <c r="F552" s="6">
        <v>0</v>
      </c>
      <c r="G552" s="6">
        <v>0</v>
      </c>
      <c r="H552" s="6">
        <v>0</v>
      </c>
      <c r="I552" s="6">
        <v>1</v>
      </c>
      <c r="J552" s="6">
        <f t="shared" si="40"/>
        <v>0</v>
      </c>
      <c r="K552" s="6">
        <f t="shared" si="41"/>
        <v>0</v>
      </c>
      <c r="L552" s="6">
        <f t="shared" si="42"/>
        <v>0</v>
      </c>
      <c r="M552" s="6">
        <f t="shared" si="43"/>
        <v>0</v>
      </c>
      <c r="N552" s="6">
        <f t="shared" si="44"/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</row>
  </sheetData>
  <sheetProtection/>
  <mergeCells count="23">
    <mergeCell ref="AD2:AH2"/>
    <mergeCell ref="M4:N4"/>
    <mergeCell ref="O4:P4"/>
    <mergeCell ref="K6:X6"/>
    <mergeCell ref="K4:L4"/>
    <mergeCell ref="M12:Z12"/>
    <mergeCell ref="J15:AH15"/>
    <mergeCell ref="E16:I16"/>
    <mergeCell ref="J16:N16"/>
    <mergeCell ref="O16:S16"/>
    <mergeCell ref="T16:X16"/>
    <mergeCell ref="Y16:AC16"/>
    <mergeCell ref="AD16:AH16"/>
    <mergeCell ref="C14:C17"/>
    <mergeCell ref="O9:P9"/>
    <mergeCell ref="K7:X7"/>
    <mergeCell ref="A3:AH3"/>
    <mergeCell ref="A14:A17"/>
    <mergeCell ref="B14:B17"/>
    <mergeCell ref="D14:D17"/>
    <mergeCell ref="M11:AH11"/>
    <mergeCell ref="E14:AH14"/>
    <mergeCell ref="E15:I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2018-07-17T12:00:00Z</cp:lastPrinted>
  <dcterms:created xsi:type="dcterms:W3CDTF">2011-01-11T10:25:48Z</dcterms:created>
  <dcterms:modified xsi:type="dcterms:W3CDTF">2022-02-09T13:55:12Z</dcterms:modified>
  <cp:category/>
  <cp:version/>
  <cp:contentType/>
  <cp:contentStatus/>
</cp:coreProperties>
</file>