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225" windowWidth="19020" windowHeight="12660" activeTab="0"/>
  </bookViews>
  <sheets>
    <sheet name="стр.1" sheetId="1" r:id="rId1"/>
  </sheets>
  <externalReferences>
    <externalReference r:id="rId4"/>
  </externalReferences>
  <definedNames>
    <definedName name="_xlnm._FilterDatabase" localSheetId="0" hidden="1">'стр.1'!$A$18:$Y$552</definedName>
    <definedName name="TABLE" localSheetId="0">'стр.1'!#REF!</definedName>
    <definedName name="TABLE_2" localSheetId="0">'стр.1'!#REF!</definedName>
    <definedName name="_xlnm.Print_Area" localSheetId="0">'стр.1'!$A$1:$W$552</definedName>
  </definedNames>
  <calcPr fullCalcOnLoad="1"/>
</workbook>
</file>

<file path=xl/sharedStrings.xml><?xml version="1.0" encoding="utf-8"?>
<sst xmlns="http://schemas.openxmlformats.org/spreadsheetml/2006/main" count="1129" uniqueCount="585">
  <si>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</si>
  <si>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</si>
  <si>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</si>
  <si>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</si>
  <si>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</si>
  <si>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</si>
  <si>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</si>
  <si>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</si>
  <si>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</si>
  <si>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</si>
  <si>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</si>
  <si>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</si>
  <si>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</si>
  <si>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</si>
  <si>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</si>
  <si>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</si>
  <si>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</si>
  <si>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</si>
  <si>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млн. рублей
(без НДС)</t>
  </si>
  <si>
    <t>основные средства</t>
  </si>
  <si>
    <t>МВ×А</t>
  </si>
  <si>
    <t>Мвар</t>
  </si>
  <si>
    <t>км ЛЭП</t>
  </si>
  <si>
    <t>МВт</t>
  </si>
  <si>
    <t>Другое</t>
  </si>
  <si>
    <t>нематериальные
активы</t>
  </si>
  <si>
    <t>Приложение № 3</t>
  </si>
  <si>
    <t>Форма 3. Отчет об исполнении плана ввода основных средств по инвестиционным проектам инвестиционной программы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</si>
  <si>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</si>
  <si>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</si>
  <si>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</si>
  <si>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</si>
  <si>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</si>
  <si>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</si>
  <si>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</si>
  <si>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</si>
  <si>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</si>
  <si>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</si>
  <si>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</si>
  <si>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</si>
  <si>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</si>
  <si>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</si>
  <si>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</si>
  <si>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</si>
  <si>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</si>
  <si>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</si>
  <si>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</si>
  <si>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</si>
  <si>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</si>
  <si>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</si>
  <si>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</si>
  <si>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</si>
  <si>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</si>
  <si>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</si>
  <si>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</si>
  <si>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</si>
  <si>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</si>
  <si>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</si>
  <si>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</si>
  <si>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</si>
  <si>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</si>
  <si>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</si>
  <si>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</si>
  <si>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</si>
  <si>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</si>
  <si>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</si>
  <si>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</si>
  <si>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</si>
  <si>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</si>
  <si>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</si>
  <si>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</si>
  <si>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</si>
  <si>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</si>
  <si>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</si>
  <si>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</si>
  <si>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</si>
  <si>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</si>
  <si>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</si>
  <si>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</si>
  <si>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</si>
  <si>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</si>
  <si>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</si>
  <si>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</si>
  <si>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</si>
  <si>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</si>
  <si>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</si>
  <si>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</si>
  <si>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</si>
  <si>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</si>
  <si>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</si>
  <si>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</si>
  <si>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</si>
  <si>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</si>
  <si>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</si>
  <si>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</si>
  <si>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</si>
  <si>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</si>
  <si>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</si>
  <si>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</si>
  <si>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</si>
  <si>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</si>
  <si>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</si>
  <si>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</si>
  <si>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</si>
  <si>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</si>
  <si>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</si>
  <si>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</si>
  <si>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</si>
  <si>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</si>
  <si>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</si>
  <si>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</si>
  <si>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</si>
  <si>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</si>
  <si>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</si>
  <si>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</si>
  <si>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</si>
  <si>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</si>
  <si>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</si>
  <si>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</si>
  <si>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</si>
  <si>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</si>
  <si>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</si>
  <si>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</si>
  <si>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</si>
  <si>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</si>
  <si>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</si>
  <si>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</si>
  <si>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</si>
  <si>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</si>
  <si>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</si>
  <si>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</si>
  <si>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</si>
  <si>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</si>
  <si>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</si>
  <si>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</si>
  <si>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</si>
  <si>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</si>
  <si>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</si>
  <si>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</si>
  <si>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</si>
  <si>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</si>
  <si>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</si>
  <si>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</si>
  <si>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</si>
  <si>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</si>
  <si>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</si>
  <si>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</si>
  <si>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Реконструкция административно-производственных зданий</t>
  </si>
  <si>
    <t>2021</t>
  </si>
  <si>
    <t>1.2.1.2.1</t>
  </si>
  <si>
    <t>1.2.1.2.2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</si>
  <si>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</si>
  <si>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</si>
  <si>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</si>
  <si>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</si>
  <si>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</si>
  <si>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</si>
  <si>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</si>
  <si>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</si>
  <si>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</si>
  <si>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</si>
  <si>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</si>
  <si>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Прочее новое строительство</t>
  </si>
  <si>
    <t>1.4.2.1</t>
  </si>
  <si>
    <t>Внедрение средств контроля кабельных и воздушных линий</t>
  </si>
  <si>
    <t>Изменение проектного решения. Усиление угловых опор.</t>
  </si>
  <si>
    <t>2022</t>
  </si>
  <si>
    <t>1.2.1.1.1</t>
  </si>
  <si>
    <t>J-03512522-1.2.1.1.1-2021</t>
  </si>
  <si>
    <t>2021 год</t>
  </si>
  <si>
    <t xml:space="preserve">г. Орел </t>
  </si>
  <si>
    <t xml:space="preserve">Строительство 2БКТП 2х250 6/0,4 кВ   с ликвидацией ТП 517 г. Орёл </t>
  </si>
  <si>
    <t xml:space="preserve">Строительство 3БКТП 2х1000 6/0,4 кВ   с ликвидацией ТП 450 г. Орёл  </t>
  </si>
  <si>
    <t>Строительство БКТП 1х160 10/0,4 кВ с ликвидацией КТП 009 с. Знаменское  . Коррект.: КТП 1х160 10/0,4 кВА</t>
  </si>
  <si>
    <t xml:space="preserve">Строительство БКТП 1х400 10/0,4 кВ с ликвидацией ТП 040 г. Болхов </t>
  </si>
  <si>
    <t>Строительство 2БКТП 1х400 10/0,4 кВ с ликвидацией ЗТП 031 г. Мценск</t>
  </si>
  <si>
    <t xml:space="preserve">Строительство БКТП 1х400 6/04 кВ с ликвидацией ГКТПН 158 г. Ливны </t>
  </si>
  <si>
    <t>ВерховскийМФ</t>
  </si>
  <si>
    <t xml:space="preserve">Строительство БКТП 1х160 10/0,4 кВ с ликвидацией ГКТП 001 п. Красная Заря </t>
  </si>
  <si>
    <r>
      <t xml:space="preserve">Строительство БКТП 1х100 10/0,4 кВ с ликвидацией КТП 026 п. Глазуновка </t>
    </r>
    <r>
      <rPr>
        <b/>
        <sz val="11"/>
        <rFont val="Times New Roman"/>
        <family val="1"/>
      </rPr>
      <t>ИСКЛ</t>
    </r>
  </si>
  <si>
    <t>Строительство КТП 1х160 10/0,4 кВ с ликвидацией КТП 025 п. Глазуновка</t>
  </si>
  <si>
    <r>
      <t xml:space="preserve">Строительство БКТП 1х160 10/0,4 кВ с ликвидацией ТП 009 п. Нарышкино </t>
    </r>
    <r>
      <rPr>
        <b/>
        <sz val="11"/>
        <rFont val="Times New Roman"/>
        <family val="1"/>
      </rPr>
      <t>ИСКЛ</t>
    </r>
  </si>
  <si>
    <t>Строительство БКТП 1х250 10/0,4 кВ с ликвидацией КТП 011 п. Нарышкино</t>
  </si>
  <si>
    <t xml:space="preserve">Строительство ГКТП 1х100 10/0,4 кВ с ликвидацией ТП 003 с. Корсаково </t>
  </si>
  <si>
    <t xml:space="preserve">Строительство КТП 1х100 10/0,4 кВ с ликвидацией КТП 012 г. Новосиль </t>
  </si>
  <si>
    <t xml:space="preserve">Строительство БКТП 1х400 10/0,4 кВ с ликвидацией ТП001 с.Тросна </t>
  </si>
  <si>
    <t>J-03512522-1.2.1.2.1-2021</t>
  </si>
  <si>
    <t>Замена масляных выключателей на вакуумные в РП 15 Яч.04,12,16  г. Орел -3 шт</t>
  </si>
  <si>
    <t>Замена масляных выключателей на вакуумные в РП 11 Яч.07, 12 г. Орел -2 шт.</t>
  </si>
  <si>
    <t>Замена масляных выключателей на вакуумные в РП 25 Яч.01,03,13,06,10 г.Орел -5 шт</t>
  </si>
  <si>
    <t>Замена масляных выключателей на вакуумные в ЦРП 02 яч.02; яч.03; яч.07; яч.08 г. Мценск -4 шт.</t>
  </si>
  <si>
    <t>Замена масляных выключателей на вакуумные в ТП 038 яч.05 г. Мценск -1 шт.</t>
  </si>
  <si>
    <t>Замена масляных выключателей на вакуумные в ТП 142 яч.01 г. Ливны -1шт</t>
  </si>
  <si>
    <t>J-03512522-1.2.1.2.2-2021</t>
  </si>
  <si>
    <t>Замена трансформаторов 6/0,4 кВ мощностью 630 кВА  на трансформаторы 6/0,4 кВ мощностью 630 кВА ТП 441 г. Орел -2шт</t>
  </si>
  <si>
    <r>
      <t xml:space="preserve">Замена трансформатора мощностью 180 кВА  на трансформатор мощностью 250 кВА  ТП 133 г. Орел -1шт </t>
    </r>
    <r>
      <rPr>
        <b/>
        <sz val="11"/>
        <rFont val="Times New Roman"/>
        <family val="1"/>
      </rPr>
      <t>ИСКЛ</t>
    </r>
  </si>
  <si>
    <t>Замена трансформатора 6/0,4 кВ мощностью 200 кВА  на трансформатор 6/0,4 кВ мощностью 250 кВА  ТП 133 г. Орел -1шт</t>
  </si>
  <si>
    <t>Замена трансформатора 6/0,4 кВ мощностью 200 кВА  на трансформатор 6/0,4 кВ мощностью 250 кВА  ТП 082 г. Орел -1шт</t>
  </si>
  <si>
    <t>Замена трансформатора 6/0,4 кВ мощностью 160 кВА  на трансформатор 6/0,4 кВ мощностью 160 кВА ТП 078 г. Орел -1шт.</t>
  </si>
  <si>
    <t>Замена трансформаторов 6/0,4 кВ мощностью 180 кВА  на трансформаторы 6/0,4 кВ мощностью 250 кВА ТП 074 г. Орел -2шт.</t>
  </si>
  <si>
    <t>Замена трансформатора 6/0,4 кВ мощностью 320 кВА  на трансформатор 6/0,4 кВ мощностью 400 кВА  ТП 682 г. Орел -1шт</t>
  </si>
  <si>
    <r>
      <t>Замена трансформаторов 6/0,4 кВ мощностью 160 кВА  на трансформаторы 6/0,4 кВ мощностью 160 кВА  ТП 655 г. Орел -2 шт.</t>
    </r>
    <r>
      <rPr>
        <b/>
        <sz val="11"/>
        <rFont val="Times New Roman"/>
        <family val="1"/>
      </rPr>
      <t xml:space="preserve"> Коррек. 1шт( разделено на 2 мероприятия)</t>
    </r>
  </si>
  <si>
    <r>
      <t xml:space="preserve">Замена трансформатора 6/0,4 кВ мощностью 180 кВА  на трансформатор 6/0,4 кВ мощностью 160 кВА  ТП 655 г. Орел -1 шт. </t>
    </r>
    <r>
      <rPr>
        <b/>
        <sz val="11"/>
        <rFont val="Times New Roman"/>
        <family val="1"/>
      </rPr>
      <t xml:space="preserve">Коррект </t>
    </r>
  </si>
  <si>
    <t>Замена трансформатора 6/0,4 кВ  мощностью 315 кВА  на трансформатор 6/0,4 кВ мощностью 400 кВА ТП 305 г. Орел -1шт</t>
  </si>
  <si>
    <t>Замена трансформатора 6/0,4 кВ мощностью 200 кВА  на трансформатор 6/0,4 кВ мощностью 250 кВА ТП 311 г. Орел -1шт</t>
  </si>
  <si>
    <t>Замена трансформатора 6/0,4 кВ мощностью 200 кВА  на трансформатор 6/0,4 кВ мощностью 250 кВА ТП 334 г. Орел -1шт</t>
  </si>
  <si>
    <t>Замена трансформаторов  6/0,4 кВ мощностью 200 кВА  на трансформаторы 6/0,4 кВ мощностью 250 кВА ТП 386 г. Орел -2шт</t>
  </si>
  <si>
    <t>Замена трансформатора 6/0,4 кВ мощностью 200 кВА  на трансформатор 6/0,4 кВ мощностью 250 кВА ТП 518 г. Орел -1шт</t>
  </si>
  <si>
    <t>Замена трансформаторов 6/0,4 кВ мощностью 400 кВА на трансформаторы 6/0,4 кВ мощностью 400 кВА ТП115 г. Орел - 2 шт.</t>
  </si>
  <si>
    <t>Замена трансформатора 10/0,4 кВ мощностью 250 кВА на трансформатор 10/0,4 кВ мощностью 250 кВА  ТП 011 г. Болхов -1шт.</t>
  </si>
  <si>
    <t>Замена трансформатора 10/0,4 кВ мощностью 630 кВА на трансформатор 10/0,4 кВ мощностью 630 кВА  ЦРП 04 г. Мценск -1шт.</t>
  </si>
  <si>
    <t>Замена трансформатора 10/0,4 кВ мощностью 320 кВА на трансформатор 10/0,4 кВ мощностью 400 кВА  ТП 003 г. Мценск -1шт.</t>
  </si>
  <si>
    <t>Замена трансформатора 10/0,4 кВ мощностью 400 кВА на трансформатор 10/0,4 кВ мощностью 400 кВА  ТП 003 г. Мценск -1шт.</t>
  </si>
  <si>
    <t>Замена трансформатора 6/0,4 кВ мощностью160 кВа на трансформатор 6/0,4 кВ мощностью 100 кВА ТП 147 г. Ливны -1шт. Коррект . установить 160 кВА</t>
  </si>
  <si>
    <t>Замена трансформатора 6/0,4 кВ мощностью 250 кВа на трансформатор 6/0,4 кВ мощностью 160 кВА ТП 003 г. Ливны -1шт. Коррект. установить 250кВА</t>
  </si>
  <si>
    <t>Замена трансформатора 6/0,4 кВ мощностью 250 кВа на трансформатор 6/0,4 кВ мощностью 250 кВА ТП 033 г. Ливны -1шт.</t>
  </si>
  <si>
    <t>Замена трансформатора 6/0,4 кВ мощностью 400 кВа на трансформатор 6/0,4 кВ мощностью 630 кВА ТП 052 г. Ливны -1шт. Коррект. установить 400кВА</t>
  </si>
  <si>
    <t>Замена трансформатора 10/0,4 кВ мощностью 160 кВА на трансформатор 10/0,4 кВ мощностью 160 кВА  ТП 003 с. Русский Брод -1шт.</t>
  </si>
  <si>
    <t>Замена трансформатора 10/0,4 кВ мощностью 160 кВА на трансформатор 10/0,4 кВ мощностью 160 кВА  ТП 013 п. Красная Заря -1шт.</t>
  </si>
  <si>
    <t>Замена трансформатора 10/0,4 кВ мощностью 250 кВА на трансформатор 10/0,4 кВ мощностью 250 кВА ТП 001  п. Хомутово -1шт.</t>
  </si>
  <si>
    <t>Замена трансформатора  10/0,4 кВ мощностью 200 кВА на трансформатор 10/0,4 кВ мощностью 250 кВА ТП 027 пер. Мелиораторов п. Глазуновка -1шт.</t>
  </si>
  <si>
    <t>Замена трансформатора 10/0,4 кВ мощностью 100 кВА на трансформатор 10/0,4 кВ мощностью 100 кВА ТП 017 п. Покровское -1шт.</t>
  </si>
  <si>
    <t>Замена трансформатора 10/0,4 кВ мощностью 400 кВА на трансформатор 10/0,4 кВ мощностью 400 кВА ТП 010 м-н Строителей, п Нарышкино -1шт.</t>
  </si>
  <si>
    <t>Замена трансформатора 10/0,4 кВ мощностью 400 кВА на трансформатор 10/0,4 кВ мощностью 250 кВА  ТП 006 г. Новосиль -1шт.</t>
  </si>
  <si>
    <t>Замена трансформатора 10/0,4 кВ мощностью 400 кВА на трансформатор 10/0,4 кВ мощностью 100 кВА  ТП 001 с. Моховое -1шт.</t>
  </si>
  <si>
    <t>Замена трансформатора 10/0,4 кВ мощностью 400 кВА на трансформатор 10/0,4 кВ мощностью 250 кВА  ТП 027 п. Залегощь -1шт.</t>
  </si>
  <si>
    <t>Замена трансформатора 10/0,4 кВ мощностью 250 кВА на трансформатор 10/0,4 кВ мощностью 250 кВА ТП 023, Кромы -1шт.</t>
  </si>
  <si>
    <t>J-03512522-1.2.1.2.3-2021</t>
  </si>
  <si>
    <r>
      <t>Замена оборудования РУ 10кВ ТП 201 г.Орел -12шт. КСО298.</t>
    </r>
    <r>
      <rPr>
        <b/>
        <sz val="11"/>
        <rFont val="Times New Roman"/>
        <family val="1"/>
      </rPr>
      <t xml:space="preserve"> ИСКЛ</t>
    </r>
  </si>
  <si>
    <t>Замена оборудования РУ 10кВ ТП 744 г.Орел -10шт. (КСО298-03 8шт., КСО298-04 2шт.)</t>
  </si>
  <si>
    <t>Замена оборудования РУ 0,4 кВ РП 23 г. Орел -2шт. ВА5543</t>
  </si>
  <si>
    <t>Замена оборудования РУ 6 кВ ТП 303 г. Орел -6шт. (КСО393-03 4шт., КСО393-04 2шт)</t>
  </si>
  <si>
    <t>Замена оборудования РУ 6 кВ ТП 399 г. Орел -6шт (КСО393-03 4шт., КСО393-04 2шт.)</t>
  </si>
  <si>
    <t>Замена оборудования РУ 6кВ ТП 035 яч.03 г. Орел -1шт. ВНА-630А</t>
  </si>
  <si>
    <t>Замена оборудования РУ 10кВ  ТП 808 яч. 05 г. Орел 1шт. ВНА-630А</t>
  </si>
  <si>
    <r>
      <t>Замена оборудования РУ 6 кВ ТП 100 яч.</t>
    </r>
    <r>
      <rPr>
        <strike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 г. Орел -РВз-10-630А 2шт, ВВ -1шт. </t>
    </r>
    <r>
      <rPr>
        <b/>
        <sz val="11"/>
        <rFont val="Times New Roman"/>
        <family val="1"/>
      </rPr>
      <t>Коррект. яч.03</t>
    </r>
  </si>
  <si>
    <r>
      <t>Замена оборудования РУ 6 кВ ТП 107 яч.</t>
    </r>
    <r>
      <rPr>
        <strike/>
        <sz val="11"/>
        <rFont val="Times New Roman"/>
        <family val="1"/>
      </rPr>
      <t>02</t>
    </r>
    <r>
      <rPr>
        <sz val="11"/>
        <rFont val="Times New Roman"/>
        <family val="1"/>
      </rPr>
      <t xml:space="preserve"> г. Орел -РВз-10-630А 2шт, ВВ -1шт </t>
    </r>
    <r>
      <rPr>
        <b/>
        <sz val="11"/>
        <rFont val="Times New Roman"/>
        <family val="1"/>
      </rPr>
      <t>Коррект. яч.06</t>
    </r>
  </si>
  <si>
    <r>
      <t>Замена оборудования РУ 6 кВ ТП 057 яч.</t>
    </r>
    <r>
      <rPr>
        <strike/>
        <sz val="11"/>
        <rFont val="Times New Roman"/>
        <family val="1"/>
      </rPr>
      <t xml:space="preserve">05 </t>
    </r>
    <r>
      <rPr>
        <sz val="11"/>
        <rFont val="Times New Roman"/>
        <family val="1"/>
      </rPr>
      <t xml:space="preserve">г. Орел -1шт КСО310 </t>
    </r>
    <r>
      <rPr>
        <b/>
        <sz val="11"/>
        <rFont val="Times New Roman"/>
        <family val="1"/>
      </rPr>
      <t xml:space="preserve">Коррект. яч.03 -РВз-10-630А 2шт, ВВ -1шт </t>
    </r>
  </si>
  <si>
    <r>
      <t>Замена оборудования РУ 6 кВ ТП 073 яч.</t>
    </r>
    <r>
      <rPr>
        <strike/>
        <sz val="11"/>
        <rFont val="Times New Roman"/>
        <family val="1"/>
      </rPr>
      <t>03</t>
    </r>
    <r>
      <rPr>
        <sz val="11"/>
        <rFont val="Times New Roman"/>
        <family val="1"/>
      </rPr>
      <t xml:space="preserve"> г. Орел -РВз-10-630А 2шт, ВВ -1шт </t>
    </r>
    <r>
      <rPr>
        <b/>
        <sz val="11"/>
        <rFont val="Times New Roman"/>
        <family val="1"/>
      </rPr>
      <t>Коррект. яч.04</t>
    </r>
  </si>
  <si>
    <t>Замена оборудования  РУ 10кВ ТП 004 г. Болхов -4шт. (КСО393-04 1шт., КСО393-03 3шт.)</t>
  </si>
  <si>
    <t>Замена оборудования РУ 10кВ ТП 011 яч№1; №2; №3; №4; №5; №6. г. Мценск -6шт. (КСО393-03 4шт., КСО393-04 2шт.)</t>
  </si>
  <si>
    <t>Замена оборудования РУ 10кВ ТП 070 яч№3; №4; №5. г. Мценск -3шт. (КСО393-03 2шт., КСО393-04 1шт.)</t>
  </si>
  <si>
    <r>
      <t xml:space="preserve">Замена оборудования РУ-6кВ ТП 043 г. Ливны -6шт.  </t>
    </r>
    <r>
      <rPr>
        <b/>
        <sz val="11"/>
        <rFont val="Times New Roman"/>
        <family val="1"/>
      </rPr>
      <t>Коррект 5 шт. (КСО393-04 1шт., КСО393-03 4шт.)</t>
    </r>
  </si>
  <si>
    <t>Замена оборудования РУ-6кВ ТП 046 г. Ливны -6шт. (КСО393-04 1шт., КСО393-03 5шт.)</t>
  </si>
  <si>
    <t>Замена оборудования РУ-6кВ ТП 166 г. Ливны -4шт. ( КСО393-03 3шт.; КСО-939-04 1шт. )</t>
  </si>
  <si>
    <t xml:space="preserve">Замена оборудования РУ 0,4кВ ТП 056 г.Ливны -1шт. ЩО70-1-85 </t>
  </si>
  <si>
    <r>
      <t xml:space="preserve">Замена оборудования РУ 10кВ ТП 002 п. Хомутово -3шт. КСО366 </t>
    </r>
    <r>
      <rPr>
        <b/>
        <sz val="11"/>
        <rFont val="Times New Roman"/>
        <family val="1"/>
      </rPr>
      <t>Коррек. КСО393 -03 1шт., КСО393-04 1шт., КСО393-08 1шт.)</t>
    </r>
  </si>
  <si>
    <t>Замена оборудования РУ 10кВ ТП 003 п. Покровское -1шт. (КСО393-09)</t>
  </si>
  <si>
    <t>Замена оборудования РУ 0,4кВ ТП 011 п. Змиевка -2шт. (ЩО70-1-84 1шт, ЩО70-1-01 1шт.)</t>
  </si>
  <si>
    <r>
      <t xml:space="preserve">Замена оборудования РУ 0,4кВ ТП 002 с. Сосково -2шт. ЩО70 </t>
    </r>
    <r>
      <rPr>
        <b/>
        <sz val="11"/>
        <rFont val="Times New Roman"/>
        <family val="1"/>
      </rPr>
      <t>ИСКЛ</t>
    </r>
  </si>
  <si>
    <t>Замена оборудования РУ 10кВ ТП 021  п.Залегощь -2шт. (КСО393-03 1шт., КСО393-04 1шт.)</t>
  </si>
  <si>
    <t>Замена оборудования РУ 0,4кВ ТП 003 с. Моховое -3шт.(ЩО70-2-01 2шт., ЩО70-1А-30 1шт.)</t>
  </si>
  <si>
    <t>Замена оборудования РУ 0,4 кВ ТП 015  г. Дмитровск -1шт. ЩО70-1-85</t>
  </si>
  <si>
    <t>Замена оборудования РУ 10кВ ТП 023  п.Кромы -1шт. КСО393-03</t>
  </si>
  <si>
    <r>
      <t xml:space="preserve">Замена оборудования РУ 0,4кВ ТП 003  г.Дмитровск -1шт. ЩО70-1-03  </t>
    </r>
    <r>
      <rPr>
        <b/>
        <sz val="11"/>
        <rFont val="Times New Roman"/>
        <family val="1"/>
      </rPr>
      <t>ИСКЛ</t>
    </r>
  </si>
  <si>
    <t>J-03512522-1.2.1.2.4-2021</t>
  </si>
  <si>
    <r>
      <t>Внедрение дуговой защиты в РП 36 Яч. 02,03,04,05,06,07,09,11,12,13.14,16,17,</t>
    </r>
    <r>
      <rPr>
        <strike/>
        <sz val="11"/>
        <rFont val="Times New Roman"/>
        <family val="1"/>
      </rPr>
      <t>35,33,32,30,27,25,24,23,22,20</t>
    </r>
    <r>
      <rPr>
        <sz val="11"/>
        <rFont val="Times New Roman"/>
        <family val="1"/>
      </rPr>
      <t xml:space="preserve"> г. Орёл -23 шт. </t>
    </r>
    <r>
      <rPr>
        <b/>
        <sz val="11"/>
        <rFont val="Times New Roman"/>
        <family val="1"/>
      </rPr>
      <t>Коррект: искл 10шт яч. =13шт.</t>
    </r>
  </si>
  <si>
    <t>Внедрение дуговой защиты в ЦРП 03 яч.01, 02, 03, 04, 05, 06, 07, 08, 09, 10, 11, 12 г. Мценск - (12шт.)</t>
  </si>
  <si>
    <t>J-03512522-1.2.1.2.5-2021</t>
  </si>
  <si>
    <r>
      <t>Внедрение микропроцессорной релейной защиты и автоматики в РП 15 Яч.04,12,16  г. Орёл -3 шт.</t>
    </r>
    <r>
      <rPr>
        <b/>
        <sz val="11"/>
        <rFont val="Times New Roman"/>
        <family val="1"/>
      </rPr>
      <t>ИСКЛ</t>
    </r>
  </si>
  <si>
    <t xml:space="preserve">Внедрение микропроцессорной релейной защиты и автоматики в РП 30 Яч.11,05,10  г. Орёл -3 шт.                                  </t>
  </si>
  <si>
    <r>
      <t>Внедрение микропроцессорной релейной защиты и автоматики в РП 25 Яч.01,03,13,06,10 г. Орёл -5 шт</t>
    </r>
    <r>
      <rPr>
        <b/>
        <sz val="11"/>
        <rFont val="Times New Roman"/>
        <family val="1"/>
      </rPr>
      <t>.Коррект доб яч. 15,08,05 -8шт.</t>
    </r>
  </si>
  <si>
    <r>
      <t xml:space="preserve">Внедрение микропроцессорной релейной защиты и автоматики в ТП 100 Яч.01  г. Орёл -1 шт. </t>
    </r>
    <r>
      <rPr>
        <b/>
        <sz val="11"/>
        <rFont val="Times New Roman"/>
        <family val="1"/>
      </rPr>
      <t>Корркет.: яч.03</t>
    </r>
  </si>
  <si>
    <r>
      <t>Внедрение микропроцессорной релейной защиты и автоматики в ТП 107 Яч.02 г. Орёл - 1 шт.</t>
    </r>
    <r>
      <rPr>
        <b/>
        <sz val="11"/>
        <rFont val="Times New Roman"/>
        <family val="1"/>
      </rPr>
      <t>Корркет.: яч.06</t>
    </r>
  </si>
  <si>
    <r>
      <t>Внедрение микропроцессорной релейной защиты и автоматики в ТП 073 Яч.03  г. Орёл -1 шт.</t>
    </r>
    <r>
      <rPr>
        <b/>
        <sz val="11"/>
        <rFont val="Times New Roman"/>
        <family val="1"/>
      </rPr>
      <t>Корркет.: яч.04</t>
    </r>
  </si>
  <si>
    <r>
      <t>Внедрение микропроцессорной релейной защиты и автоматики в ТП 057 Яч.05  г. Орёл -1 шт.</t>
    </r>
    <r>
      <rPr>
        <b/>
        <sz val="11"/>
        <rFont val="Times New Roman"/>
        <family val="1"/>
      </rPr>
      <t>Корркет.: яч.03</t>
    </r>
  </si>
  <si>
    <r>
      <t>Внедрение микропроцессорной релейной защиты и автоматики в ТП 805 Яч.01 г. Орёл - 1 шт.</t>
    </r>
    <r>
      <rPr>
        <b/>
        <sz val="11"/>
        <rFont val="Times New Roman"/>
        <family val="1"/>
      </rPr>
      <t>ИСКЛ</t>
    </r>
  </si>
  <si>
    <r>
      <t>Внедрение микропроцессорной релейной защиты и автоматики в ТП 861 Яч.05 г. Орёл - 1 шт</t>
    </r>
    <r>
      <rPr>
        <b/>
        <sz val="11"/>
        <rFont val="Times New Roman"/>
        <family val="1"/>
      </rPr>
      <t>.ИСКЛ</t>
    </r>
  </si>
  <si>
    <r>
      <t>Внедрение микропроцессорной релейной защиты и автоматики в ТП 879 Яч.01 г. Орёл - 1 шт.</t>
    </r>
    <r>
      <rPr>
        <b/>
        <sz val="11"/>
        <rFont val="Times New Roman"/>
        <family val="1"/>
      </rPr>
      <t>ИСКЛ</t>
    </r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</si>
  <si>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</si>
  <si>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</si>
  <si>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Внедрение микропроцессорной релейной защиты и автоматики в ТП 142 яч.01 г. Ливны -1шт.</t>
  </si>
  <si>
    <t>J-03512522-1.2.2.1.1-2021</t>
  </si>
  <si>
    <r>
      <t>ВЛ-0,4 кВ №4 ТП 311 ул. Карачевская г. Орел -0,05км.</t>
    </r>
    <r>
      <rPr>
        <b/>
        <sz val="11"/>
        <rFont val="Times New Roman"/>
        <family val="1"/>
      </rPr>
      <t>ИСКЛ</t>
    </r>
  </si>
  <si>
    <r>
      <t xml:space="preserve">ВЛ 0,4 кВ №4 ТП 641 ул.Медведева, ул. Добролюбова  г. Орел -1,05км </t>
    </r>
    <r>
      <rPr>
        <b/>
        <sz val="11"/>
        <rFont val="Times New Roman"/>
        <family val="1"/>
      </rPr>
      <t>Коррект.:0,896 км.</t>
    </r>
  </si>
  <si>
    <r>
      <t xml:space="preserve">ВЛ-0,4 кВ №5 ТП 641 ул. Медведева, ул. Ляшко, пер. Лунина г. Орел -0,86км </t>
    </r>
    <r>
      <rPr>
        <b/>
        <sz val="11"/>
        <rFont val="Times New Roman"/>
        <family val="1"/>
      </rPr>
      <t>Коррект.: 0,91 км.</t>
    </r>
  </si>
  <si>
    <r>
      <t xml:space="preserve">ВЛ-0,4 кВ №6 ТП 641 ул. Н-Прядильная, пер. Культурный г. Орел -0,98км </t>
    </r>
    <r>
      <rPr>
        <b/>
        <sz val="11"/>
        <rFont val="Times New Roman"/>
        <family val="1"/>
      </rPr>
      <t>Коррект.: -0,88км</t>
    </r>
  </si>
  <si>
    <r>
      <t xml:space="preserve">ВЛ-0,4 кВ №7 ТП 307 ул. Колхозная, ул. Громовой г. Орел -0,78км </t>
    </r>
    <r>
      <rPr>
        <b/>
        <sz val="11"/>
        <rFont val="Times New Roman"/>
        <family val="1"/>
      </rPr>
      <t>Коррект.: -0,631 км.</t>
    </r>
  </si>
  <si>
    <r>
      <t xml:space="preserve">ВЛ-0,4 кВ №4 ТП 409 ул. Менделеева, ул. Тимирязева, ул. Степная, пер. Еловый, ул. Афонина, ул. Светлая </t>
    </r>
    <r>
      <rPr>
        <b/>
        <sz val="11"/>
        <rFont val="Times New Roman"/>
        <family val="1"/>
      </rPr>
      <t xml:space="preserve">с разукрупнением распределительной линии </t>
    </r>
    <r>
      <rPr>
        <sz val="11"/>
        <rFont val="Times New Roman"/>
        <family val="1"/>
      </rPr>
      <t xml:space="preserve">г.  Орел -2,12км </t>
    </r>
    <r>
      <rPr>
        <b/>
        <sz val="11"/>
        <rFont val="Times New Roman"/>
        <family val="1"/>
      </rPr>
      <t>Коррект.:1,996км.</t>
    </r>
  </si>
  <si>
    <r>
      <t>ВЛ-0,4 кВ №19 ТП 341 ул. Карачевская г. Орел -0,08км.</t>
    </r>
    <r>
      <rPr>
        <b/>
        <sz val="11"/>
        <rFont val="Times New Roman"/>
        <family val="1"/>
      </rPr>
      <t>Коррект.: -0,042км</t>
    </r>
  </si>
  <si>
    <r>
      <t xml:space="preserve">ВЛ 0,4 кВ №19 ТП 412 ул. Городская, ул. Поселковая г. Орел -2,05км </t>
    </r>
    <r>
      <rPr>
        <b/>
        <sz val="11"/>
        <rFont val="Times New Roman"/>
        <family val="1"/>
      </rPr>
      <t>Коррект.:-1,601км</t>
    </r>
  </si>
  <si>
    <t>ВЛ-10кВ №10 ПС "Болхов" от опоры №110 до опоры №9.2, опора №110 - ТП 051 г. Болхов -0,702км.</t>
  </si>
  <si>
    <r>
      <rPr>
        <b/>
        <sz val="11"/>
        <rFont val="Times New Roman"/>
        <family val="1"/>
      </rPr>
      <t>Участок</t>
    </r>
    <r>
      <rPr>
        <sz val="11"/>
        <rFont val="Times New Roman"/>
        <family val="1"/>
      </rPr>
      <t xml:space="preserve"> ВЛ 0,4 кВ №3 ТП 003 -</t>
    </r>
    <r>
      <rPr>
        <b/>
        <sz val="11"/>
        <rFont val="Times New Roman"/>
        <family val="1"/>
      </rPr>
      <t xml:space="preserve"> опора.№6, опора.№24-44</t>
    </r>
    <r>
      <rPr>
        <sz val="11"/>
        <rFont val="Times New Roman"/>
        <family val="1"/>
      </rPr>
      <t xml:space="preserve"> пер. 4-й Ленинский, ул. Свердлова, пер. 3-й Ленинский г.Болхов -0,95км </t>
    </r>
    <r>
      <rPr>
        <b/>
        <sz val="11"/>
        <rFont val="Times New Roman"/>
        <family val="1"/>
      </rPr>
      <t>Коррект.: 0,815</t>
    </r>
  </si>
  <si>
    <r>
      <t xml:space="preserve">ВЛ 0,4 кВ №4 ТП 031 ул. Ямская г. Болхов -0,45км </t>
    </r>
    <r>
      <rPr>
        <b/>
        <sz val="11"/>
        <rFont val="Times New Roman"/>
        <family val="1"/>
      </rPr>
      <t>Коррект.: 0,434 км.</t>
    </r>
  </si>
  <si>
    <t>Участок ВЛ 0,4 кВ №5 ТП 006 ул. Козырева (с переводом питания на ВЛ 0,4 кВ №6 ТП 031) г. Болхов - 0,187 км.</t>
  </si>
  <si>
    <r>
      <t xml:space="preserve">ВЛ-10 кВ №32 ПС "Мценск" от опоры №96 до опоры №115 с установкой охранной зоны г. Мценск -1,4км </t>
    </r>
    <r>
      <rPr>
        <b/>
        <sz val="11"/>
        <color indexed="8"/>
        <rFont val="Times New Roman"/>
        <family val="1"/>
      </rPr>
      <t>ИСКЛ</t>
    </r>
  </si>
  <si>
    <r>
      <t xml:space="preserve">ВЛ-10 кВ №10 ПС "Коммаш" отпайка от опоры №8 до ТП 104 г. Мценск -1,35км </t>
    </r>
    <r>
      <rPr>
        <b/>
        <sz val="11"/>
        <rFont val="Times New Roman"/>
        <family val="1"/>
      </rPr>
      <t>Коррект.:1,438 км</t>
    </r>
  </si>
  <si>
    <t>Участок ВЛ 0,4 кВ №3 ТП 097 пер. Солнечный, ул. Солнечная г. Мценск - 1,388 км</t>
  </si>
  <si>
    <r>
      <t xml:space="preserve">ВЛ-0,4кВ №18 ТП 018 ул. Советская, ул. Красноармейская г. Мценск -0,96км </t>
    </r>
    <r>
      <rPr>
        <b/>
        <sz val="11"/>
        <rFont val="Times New Roman"/>
        <family val="1"/>
      </rPr>
      <t>Коррект.: 0,817км</t>
    </r>
  </si>
  <si>
    <r>
      <t xml:space="preserve">ВЛ-0,4кВ №3 ТП 021 ул. Ленина, пер.Алтуховский, пер. Спортивный, пар. Зеленый г. Мценск -1,24км </t>
    </r>
    <r>
      <rPr>
        <b/>
        <sz val="11"/>
        <rFont val="Times New Roman"/>
        <family val="1"/>
      </rPr>
      <t>Коррект.:1,052 км</t>
    </r>
  </si>
  <si>
    <t xml:space="preserve">ВЛ-0,4кВ №3 ТП-106 ул. Караулова Гора,  пер.2-й Новосильский г. Мценск -0,541км </t>
  </si>
  <si>
    <r>
      <t xml:space="preserve">ВЛ 0,4 кВ №9 ТП 019 по ул. Курская  в г. Ливны -1,7км </t>
    </r>
    <r>
      <rPr>
        <b/>
        <sz val="11"/>
        <color indexed="8"/>
        <rFont val="Times New Roman"/>
        <family val="1"/>
      </rPr>
      <t xml:space="preserve">ИСКЛ  </t>
    </r>
  </si>
  <si>
    <r>
      <t xml:space="preserve">ВЛ 0,4 кВ №4 ТП 101 по ул. Курская  в г. Ливны -0,5км </t>
    </r>
    <r>
      <rPr>
        <b/>
        <sz val="11"/>
        <rFont val="Times New Roman"/>
        <family val="1"/>
      </rPr>
      <t>ИСКЛ</t>
    </r>
    <r>
      <rPr>
        <sz val="11"/>
        <rFont val="Times New Roman"/>
        <family val="1"/>
      </rPr>
      <t xml:space="preserve"> </t>
    </r>
  </si>
  <si>
    <t>ВЛ 6 кВ №14 ПС Черкасская опора №58-ТП 089 в .г.Ливны - 2,512 км</t>
  </si>
  <si>
    <r>
      <t xml:space="preserve">ВЛ 0,4 кВ №2 ТП 003 по пер. 3-й Первомайский, ул. Новоселов  п. Колпна -0,85км </t>
    </r>
    <r>
      <rPr>
        <b/>
        <sz val="11"/>
        <rFont val="Times New Roman"/>
        <family val="1"/>
      </rPr>
      <t>Коррект.: 0,81 км</t>
    </r>
  </si>
  <si>
    <r>
      <t>ВЛ 0,4 кВ №2 ТП 001 по ул. Октябрьская, ул. Свердлова, ул. Маяковского  п. Долгое -1,18км</t>
    </r>
    <r>
      <rPr>
        <b/>
        <sz val="11"/>
        <rFont val="Times New Roman"/>
        <family val="1"/>
      </rPr>
      <t xml:space="preserve"> Коррект.: 1,863 км с разукрупнением распределительной сети </t>
    </r>
  </si>
  <si>
    <r>
      <t xml:space="preserve">ВЛ 0,4 кВ №9 ТП 053 по ул. Др.Народов, ул. Кирова в г. Ливны -0,97км </t>
    </r>
    <r>
      <rPr>
        <b/>
        <sz val="11"/>
        <color indexed="8"/>
        <rFont val="Times New Roman"/>
        <family val="1"/>
      </rPr>
      <t>ИСКЛ</t>
    </r>
  </si>
  <si>
    <t xml:space="preserve">ВЛ 0,4 кВ №2 ТП 204 по ул. Жилевская, ул. Георгиевская  г. Ливны - 0,455км </t>
  </si>
  <si>
    <t xml:space="preserve">ВЛ 0,4 кВ №4 ТП 163 по ул. Серболовская, ул. Жилевская г. Ливны -0,428км </t>
  </si>
  <si>
    <r>
      <t xml:space="preserve">ВЛ 0,4 кВ №11 ТП 166 по ул. Индустриальная, ул. Мира г. Ливны -0,93км </t>
    </r>
    <r>
      <rPr>
        <b/>
        <sz val="11"/>
        <rFont val="Times New Roman"/>
        <family val="1"/>
      </rPr>
      <t>Коррект.: 1,082 км</t>
    </r>
  </si>
  <si>
    <r>
      <t xml:space="preserve">ВЛ 0,4 кВ №1 ТП 166 по ул. Индустриальная г. Ливны -0,49км  </t>
    </r>
    <r>
      <rPr>
        <b/>
        <sz val="11"/>
        <rFont val="Times New Roman"/>
        <family val="1"/>
      </rPr>
      <t>Коррект 0,54 км</t>
    </r>
  </si>
  <si>
    <r>
      <t xml:space="preserve">ВЛ 0,4 кВ №13 ТП 081 по ул. М.Горького  г. Ливны -0,38км </t>
    </r>
    <r>
      <rPr>
        <b/>
        <sz val="11"/>
        <rFont val="Times New Roman"/>
        <family val="1"/>
      </rPr>
      <t>Коррект.:-0,364 км</t>
    </r>
  </si>
  <si>
    <t>Участок ВЛ 10 кВ №1 ПС Долгое 110/35/10  от  ТП 001 до ТП 017 с совместным подвесом ВЛ 04 кВ п. Долгое -1,715км</t>
  </si>
  <si>
    <t>Участок ВЛ 04 кВ №2 ТП 002 ул. Кирова п. Долгое -0,132 км</t>
  </si>
  <si>
    <r>
      <t xml:space="preserve">ВЛ 0,4 кВ №2 ТП 015 п.Хомутово, ул. Южная  -0,318м </t>
    </r>
    <r>
      <rPr>
        <b/>
        <sz val="11"/>
        <rFont val="Times New Roman"/>
        <family val="1"/>
      </rPr>
      <t>Коррект.: -0,255 км.</t>
    </r>
  </si>
  <si>
    <r>
      <t xml:space="preserve">ВЛ 0,4 кВ №1 ТП 002  с.Русский Брод, ул. СХТ -0,716км </t>
    </r>
    <r>
      <rPr>
        <b/>
        <sz val="11"/>
        <rFont val="Times New Roman"/>
        <family val="1"/>
      </rPr>
      <t>Коррект.: -0,667км</t>
    </r>
  </si>
  <si>
    <r>
      <t xml:space="preserve">ВЛ 0,4 кВ №4 ТП 015 п.Хомутово, ул. Королева -0,371км </t>
    </r>
    <r>
      <rPr>
        <b/>
        <sz val="11"/>
        <rFont val="Times New Roman"/>
        <family val="1"/>
      </rPr>
      <t>Коррект.: 0,45 км</t>
    </r>
  </si>
  <si>
    <r>
      <t xml:space="preserve">ВЛ 0,4 кВ №3 ТП 010 п.Красная Заря, ул. Запольная  -0,943км </t>
    </r>
    <r>
      <rPr>
        <b/>
        <sz val="11"/>
        <rFont val="Times New Roman"/>
        <family val="1"/>
      </rPr>
      <t>Коррект.: -0,83 км</t>
    </r>
  </si>
  <si>
    <r>
      <t xml:space="preserve">ВЛ 10 кВ №16 ПС Хомутово  от опоры №1  до опоры №15 -0,9км </t>
    </r>
    <r>
      <rPr>
        <b/>
        <sz val="11"/>
        <rFont val="Times New Roman"/>
        <family val="1"/>
      </rPr>
      <t>Коррект.:-0,93км.</t>
    </r>
  </si>
  <si>
    <r>
      <t xml:space="preserve">ВЛ 0,4 кВ №2 ТП 007 ул. 8 Марта, Лесная, с разукрупнением распределительной линии п. Покровское  -1,31км. </t>
    </r>
    <r>
      <rPr>
        <b/>
        <sz val="11"/>
        <rFont val="Times New Roman"/>
        <family val="1"/>
      </rPr>
      <t>ИСКЛ</t>
    </r>
  </si>
  <si>
    <t>ВЛ 0,4 кВ №4 ТП 005 пгт.Покровское, пер.Больничный -0,337км</t>
  </si>
  <si>
    <t>ВЛ 0,4 кВ №4 ТП 005  с.Дросково ул. Больничная-0,386км</t>
  </si>
  <si>
    <r>
      <t xml:space="preserve">ВЛ 0,4 кВ №3 ТП 041 п. Змиевка ул. Московская -0,58км </t>
    </r>
    <r>
      <rPr>
        <b/>
        <sz val="11"/>
        <rFont val="Times New Roman"/>
        <family val="1"/>
      </rPr>
      <t>Коррект.: 0,634км</t>
    </r>
  </si>
  <si>
    <r>
      <t xml:space="preserve">ВЛ 0,4 кВ №1 ТП 054 п. Змиевка ул. Элеваторная, Фета-0,7км </t>
    </r>
    <r>
      <rPr>
        <b/>
        <sz val="11"/>
        <rFont val="Times New Roman"/>
        <family val="1"/>
      </rPr>
      <t>Коррект.:с разукрупнением распределительной линии. - 0,727 км</t>
    </r>
  </si>
  <si>
    <r>
      <t xml:space="preserve">ВЛ 0,4 кВ № 2 ТП 029 п. Глазуновка, ул. Бунина, ул. Есенина, ул.  Маяковского -0,8км </t>
    </r>
    <r>
      <rPr>
        <b/>
        <sz val="11"/>
        <rFont val="Times New Roman"/>
        <family val="1"/>
      </rPr>
      <t>Коррект.: 0,949 км</t>
    </r>
  </si>
  <si>
    <r>
      <t xml:space="preserve">ВЛ 0,4 кВ №1 ТП 010 ул. Калинина, г. Малоархангельск -0,710км </t>
    </r>
    <r>
      <rPr>
        <b/>
        <sz val="11"/>
        <rFont val="Times New Roman"/>
        <family val="1"/>
      </rPr>
      <t>Коррект.: 0,666 км.</t>
    </r>
  </si>
  <si>
    <r>
      <t xml:space="preserve">ВЛ 0,4 кВ №2 ТП 010 ул. Калинина, г. Малоархангельск  -0,42км </t>
    </r>
    <r>
      <rPr>
        <b/>
        <sz val="11"/>
        <rFont val="Times New Roman"/>
        <family val="1"/>
      </rPr>
      <t>Коррект.: 0,564 км.</t>
    </r>
  </si>
  <si>
    <r>
      <rPr>
        <b/>
        <sz val="11"/>
        <rFont val="Times New Roman"/>
        <family val="1"/>
      </rPr>
      <t>Участок</t>
    </r>
    <r>
      <rPr>
        <sz val="11"/>
        <rFont val="Times New Roman"/>
        <family val="1"/>
      </rPr>
      <t xml:space="preserve"> ВЛ -0,4 кВ №1 ТП 030 </t>
    </r>
    <r>
      <rPr>
        <b/>
        <sz val="11"/>
        <rFont val="Times New Roman"/>
        <family val="1"/>
      </rPr>
      <t>с разукрупнением распределительной линии</t>
    </r>
    <r>
      <rPr>
        <sz val="11"/>
        <rFont val="Times New Roman"/>
        <family val="1"/>
      </rPr>
      <t xml:space="preserve"> по ул. Солнечная,п. Глазуновка  -0,4км </t>
    </r>
    <r>
      <rPr>
        <b/>
        <sz val="11"/>
        <rFont val="Times New Roman"/>
        <family val="1"/>
      </rPr>
      <t>Коррект.: 0,45 км</t>
    </r>
  </si>
  <si>
    <r>
      <t xml:space="preserve">ВЛ 10 кВ №3 ПС 110/35/10 кВ ЭЧЭ-61 п. Змиевка от оп. №26 до  ТП АЗС п. Змиевка -1,3км </t>
    </r>
    <r>
      <rPr>
        <b/>
        <sz val="11"/>
        <rFont val="Times New Roman"/>
        <family val="1"/>
      </rPr>
      <t>Коррект.: 1,583км.</t>
    </r>
  </si>
  <si>
    <r>
      <t>Участок ВЛ 0,4 кВ №2 ТП 001 (опоры №15-42)  ул. Ленина, ул. Первомайская   с. Сосково -0,99км</t>
    </r>
    <r>
      <rPr>
        <b/>
        <sz val="11"/>
        <rFont val="Times New Roman"/>
        <family val="1"/>
      </rPr>
      <t xml:space="preserve"> Коррект. с разукрупнением распределительной линии (переключение реконструируемого участка от ТП 002) -0,917 км.</t>
    </r>
  </si>
  <si>
    <r>
      <t xml:space="preserve">Участок ВЛ 0,4 кВ №2 ТП 001 ул. Первомайская, пер. Некрасова  п. Шаблыкино -0,885км. </t>
    </r>
    <r>
      <rPr>
        <b/>
        <sz val="11"/>
        <rFont val="Times New Roman"/>
        <family val="1"/>
      </rPr>
      <t>Коррект.: -0,902 км. с переводом питания на ТП 002.04</t>
    </r>
  </si>
  <si>
    <r>
      <t xml:space="preserve">ВЛ 0,4 кВ №2 ТП 003 ул. Тургенева, Советская, пер. Лескова </t>
    </r>
    <r>
      <rPr>
        <b/>
        <sz val="11"/>
        <rFont val="Times New Roman"/>
        <family val="1"/>
      </rPr>
      <t>с разукрупнением распределительной линии</t>
    </r>
    <r>
      <rPr>
        <sz val="11"/>
        <rFont val="Times New Roman"/>
        <family val="1"/>
      </rPr>
      <t xml:space="preserve"> п. Хотынец -2,2км </t>
    </r>
    <r>
      <rPr>
        <b/>
        <sz val="11"/>
        <rFont val="Times New Roman"/>
        <family val="1"/>
      </rPr>
      <t>Коррект.: -1,58 км.</t>
    </r>
  </si>
  <si>
    <r>
      <t xml:space="preserve">ВЛ 10 кВ №5 ПС 110/35/10 кВ «Нарышкинская» опоры №165-168 п. Нарышкино -0,13 км </t>
    </r>
    <r>
      <rPr>
        <b/>
        <sz val="11"/>
        <rFont val="Times New Roman"/>
        <family val="1"/>
      </rPr>
      <t>Коррект -0,344км)</t>
    </r>
  </si>
  <si>
    <r>
      <t xml:space="preserve">ВЛ 0,4 кВ №1 ТП 009  ул. Чернышевского   п. Нарышкино </t>
    </r>
    <r>
      <rPr>
        <b/>
        <sz val="11"/>
        <rFont val="Times New Roman"/>
        <family val="1"/>
      </rPr>
      <t>с разукрупнением респределительной линии</t>
    </r>
    <r>
      <rPr>
        <sz val="11"/>
        <rFont val="Times New Roman"/>
        <family val="1"/>
      </rPr>
      <t xml:space="preserve"> -0,4км.</t>
    </r>
    <r>
      <rPr>
        <b/>
        <sz val="11"/>
        <rFont val="Times New Roman"/>
        <family val="1"/>
      </rPr>
      <t xml:space="preserve"> Коррект.: 0,85км.</t>
    </r>
  </si>
  <si>
    <r>
      <t xml:space="preserve">ВЛ 0,4 кВ №4 ТП 002  ул. Гуськова  п. Нарышкино -0,55км </t>
    </r>
    <r>
      <rPr>
        <b/>
        <sz val="11"/>
        <rFont val="Times New Roman"/>
        <family val="1"/>
      </rPr>
      <t>Коррект.: Участок ВЛ 0,4 кВ №4 ТП 002 от опоры №12 - 12/10  с переводом питания от ТП 016.07 -0,592 км</t>
    </r>
  </si>
  <si>
    <r>
      <t xml:space="preserve">ВЛ 0,4 кВ №1 ТП 007 ул. Ленина п. Нарышкино -0,2км </t>
    </r>
    <r>
      <rPr>
        <b/>
        <sz val="11"/>
        <rFont val="Times New Roman"/>
        <family val="1"/>
      </rPr>
      <t>ИСКЛ</t>
    </r>
  </si>
  <si>
    <t xml:space="preserve">Участок ВЛ 10 кВ №1 ПС 110/35/10 кВ "Нарышкинская" оп. №114 - ТП 012  п. Нарышкино -0,223 км </t>
  </si>
  <si>
    <t>Участок ВЛ 0,4 кВ №3 ТП 012 ул. Заводская  п. Нарышкино с разукрупнением распределительной линии -0,18км</t>
  </si>
  <si>
    <r>
      <t>ВЛ 0,4 кВ №2 ТП 011 п. Залегощь, ул. Верховская  -</t>
    </r>
    <r>
      <rPr>
        <b/>
        <sz val="11"/>
        <rFont val="Times New Roman"/>
        <family val="1"/>
      </rPr>
      <t>0,651 км</t>
    </r>
  </si>
  <si>
    <t>ВЛ 0,4 кВ №4 ТП 011 п. Залегощь, ул. Верховская -0,946 км .</t>
  </si>
  <si>
    <r>
      <t xml:space="preserve">ВЛ 0,4 кВ №1 ТП 008 г. Новосиль, ул. Коммунаров, Луначарского -1,52км </t>
    </r>
    <r>
      <rPr>
        <b/>
        <sz val="11"/>
        <rFont val="Times New Roman"/>
        <family val="1"/>
      </rPr>
      <t>ИСКЛ</t>
    </r>
  </si>
  <si>
    <r>
      <t xml:space="preserve">ВЛ 0,4 кВ №6 ТП 007 г. Новосиль, ул. Урицкого -0,475км </t>
    </r>
    <r>
      <rPr>
        <b/>
        <sz val="11"/>
        <rFont val="Times New Roman"/>
        <family val="1"/>
      </rPr>
      <t>Коррект 0,356км</t>
    </r>
  </si>
  <si>
    <t>ВЛ-10 кВ №25 ПС Залегощь оп. №№1-43 с совместным подвесом ВЛИ 0,4 кВ -1,654 км.</t>
  </si>
  <si>
    <r>
      <t>ВЛ 0,4 кВ № 5 ТП 003 ул. Советская п. Кромы -0,275км</t>
    </r>
    <r>
      <rPr>
        <b/>
        <sz val="11"/>
        <rFont val="Times New Roman"/>
        <family val="1"/>
      </rPr>
      <t xml:space="preserve"> Коррек.:0,237 км</t>
    </r>
  </si>
  <si>
    <r>
      <t xml:space="preserve">ВЛ 0,4 кВ № 4 ТП 011 пер. Газопроводский,  пос. СХТ  п. Кромы -0,565км </t>
    </r>
    <r>
      <rPr>
        <b/>
        <sz val="11"/>
        <rFont val="Times New Roman"/>
        <family val="1"/>
      </rPr>
      <t>Коррект.: -0,441км</t>
    </r>
  </si>
  <si>
    <r>
      <t xml:space="preserve">ВЛ 0,4 кВ № 12 ТП 002 ул. Советская, г. Дмитровск-0,6км </t>
    </r>
    <r>
      <rPr>
        <b/>
        <sz val="11"/>
        <rFont val="Times New Roman"/>
        <family val="1"/>
      </rPr>
      <t>Коррект.: -0,505 км.</t>
    </r>
  </si>
  <si>
    <r>
      <t xml:space="preserve">ВЛ 0,4 кВ № 3 ТП 010, ул. Красная, г. Дмитровск -0,5км </t>
    </r>
    <r>
      <rPr>
        <b/>
        <sz val="11"/>
        <rFont val="Times New Roman"/>
        <family val="1"/>
      </rPr>
      <t>Коррект.: 0,504 км.</t>
    </r>
  </si>
  <si>
    <r>
      <t xml:space="preserve">ВЛ 0,4 кВ № 3 ТП 003 ул. Комсомольская, ул. Красная </t>
    </r>
    <r>
      <rPr>
        <b/>
        <sz val="11"/>
        <rFont val="Times New Roman"/>
        <family val="1"/>
      </rPr>
      <t>с разукрупнением распределительной линии</t>
    </r>
    <r>
      <rPr>
        <sz val="11"/>
        <rFont val="Times New Roman"/>
        <family val="1"/>
      </rPr>
      <t xml:space="preserve">  г. Дмитровск -1,8км Коррект.:1,877 км.</t>
    </r>
  </si>
  <si>
    <t>Участок ВЛ 0,4 кВ № 3 ТП 012 пер. Куренцова, гаражи, п. Кромы с переводом питания на ТП 023 -0,317км.</t>
  </si>
  <si>
    <t>Участок ВЛ 10 кВ Пенькозавод от опоры №12 до опоры №25 г. Дмитровск - 0,718 км.</t>
  </si>
  <si>
    <t>1.2.2.1.2</t>
  </si>
  <si>
    <t>J-03512522-1.2.2.1.2-2021</t>
  </si>
  <si>
    <r>
      <t xml:space="preserve">КЛ-6кВ ТП652.01-ТП653.05 г.Орел -0,48км </t>
    </r>
    <r>
      <rPr>
        <b/>
        <sz val="11"/>
        <rFont val="Times New Roman"/>
        <family val="1"/>
      </rPr>
      <t>Коррект.: -0,494км</t>
    </r>
  </si>
  <si>
    <t>КЛ-6кВ ТП651.02-ТП652.03 г.Орел - 0,22км</t>
  </si>
  <si>
    <r>
      <t xml:space="preserve">КЛ-6кВ ТП658.02-ТП657.04 г.Орел -0,3 км </t>
    </r>
    <r>
      <rPr>
        <b/>
        <sz val="11"/>
        <rFont val="Times New Roman"/>
        <family val="1"/>
      </rPr>
      <t>Коррект.: -0,18км.</t>
    </r>
  </si>
  <si>
    <r>
      <t xml:space="preserve">КЛ-6кВ ТП656.05-ТП657.05 г.Орел -0,3км </t>
    </r>
    <r>
      <rPr>
        <b/>
        <sz val="11"/>
        <rFont val="Times New Roman"/>
        <family val="1"/>
      </rPr>
      <t>Коррект.: -0,393км</t>
    </r>
  </si>
  <si>
    <r>
      <t xml:space="preserve">КЛ-6кВ   ТП 065.01 - ТП 064.04 г.Орел -0,238км </t>
    </r>
    <r>
      <rPr>
        <b/>
        <sz val="11"/>
        <rFont val="Times New Roman"/>
        <family val="1"/>
      </rPr>
      <t>Коррект.:-0,235 км</t>
    </r>
  </si>
  <si>
    <r>
      <t xml:space="preserve">КЛ-6кВ   ТП 043.02 -ТП 044.04  г.Орел - 0,15км </t>
    </r>
    <r>
      <rPr>
        <b/>
        <sz val="11"/>
        <rFont val="Times New Roman"/>
        <family val="1"/>
      </rPr>
      <t>Коррект.: 0,385км</t>
    </r>
  </si>
  <si>
    <r>
      <t xml:space="preserve">КЛ-6кВ  №434 ПС Советская - ТП 082.04 г.Орел -0,624 </t>
    </r>
    <r>
      <rPr>
        <b/>
        <sz val="11"/>
        <rFont val="Times New Roman"/>
        <family val="1"/>
      </rPr>
      <t>Коррект.: -0,708км</t>
    </r>
  </si>
  <si>
    <t>КЛ-6кВ ТП079.01-ТП077.02  г.Орел -0,52км</t>
  </si>
  <si>
    <r>
      <t xml:space="preserve">КЛ-6кВ ТП066.02-ТП078.01  г.Орел-0,47км </t>
    </r>
    <r>
      <rPr>
        <b/>
        <sz val="11"/>
        <rFont val="Times New Roman"/>
        <family val="1"/>
      </rPr>
      <t>Коррект.: -0,45 км</t>
    </r>
  </si>
  <si>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КЛ-0,4кВ №10 </t>
    </r>
    <r>
      <rPr>
        <b/>
        <sz val="11"/>
        <rFont val="Times New Roman"/>
        <family val="1"/>
      </rPr>
      <t>№02</t>
    </r>
    <r>
      <rPr>
        <sz val="11"/>
        <rFont val="Times New Roman"/>
        <family val="1"/>
      </rPr>
      <t xml:space="preserve"> ТП079 - ВРУ№1 Общежитие института сельхозакадемии  г.Орел -0,48км </t>
    </r>
    <r>
      <rPr>
        <b/>
        <sz val="11"/>
        <rFont val="Times New Roman"/>
        <family val="1"/>
      </rPr>
      <t>Коррект.: (2х0,117)=0,234 км</t>
    </r>
  </si>
  <si>
    <t>участок КЛ-6кВ ТП663.05 - ТП677.01 г. Орел -0,240 км</t>
  </si>
  <si>
    <t>КЛ-10кВ ТП822.01 - ТП821.03 г. Орел - 0,3км</t>
  </si>
  <si>
    <t>КЛ-10кВ ТП808.06 - ТП822.01 г. Орел - 0,238км</t>
  </si>
  <si>
    <r>
      <t xml:space="preserve">КЛ-10 кВ №3 ПС "Тяговая" - ТП 008 г. Мценск -0,6км. </t>
    </r>
    <r>
      <rPr>
        <b/>
        <sz val="11"/>
        <rFont val="Times New Roman"/>
        <family val="1"/>
      </rPr>
      <t>Коррект.:-0,464 км</t>
    </r>
    <r>
      <rPr>
        <sz val="11"/>
        <rFont val="Times New Roman"/>
        <family val="1"/>
      </rPr>
      <t xml:space="preserve"> </t>
    </r>
  </si>
  <si>
    <r>
      <t>КЛ-10 кВ ТП 057 - ТП 008 г. Мценск -0,604км.</t>
    </r>
    <r>
      <rPr>
        <b/>
        <sz val="11"/>
        <rFont val="Times New Roman"/>
        <family val="1"/>
      </rPr>
      <t xml:space="preserve"> Коррек.:0,623 км</t>
    </r>
  </si>
  <si>
    <r>
      <t xml:space="preserve">КЛ 0,4 кВ №17 ТП 164 до ж/д №225 по ул. Мира г. Ливны - 0,07км </t>
    </r>
    <r>
      <rPr>
        <b/>
        <sz val="11"/>
        <rFont val="Times New Roman"/>
        <family val="1"/>
      </rPr>
      <t>Коррект.: -0,114км</t>
    </r>
  </si>
  <si>
    <r>
      <t xml:space="preserve">КЛ 0,4 кВ №13 ТП 164 до ж/д №227 по ул. Мира  г. Ливны -0,09км </t>
    </r>
    <r>
      <rPr>
        <b/>
        <sz val="11"/>
        <rFont val="Times New Roman"/>
        <family val="1"/>
      </rPr>
      <t>Коррект.: -0,159км</t>
    </r>
  </si>
  <si>
    <r>
      <t xml:space="preserve">КЛ 0,4 кВ №9  ТП 164 до ж/д №221А по ул. Мира  г. Ливны -0,08км </t>
    </r>
    <r>
      <rPr>
        <b/>
        <sz val="11"/>
        <rFont val="Times New Roman"/>
        <family val="1"/>
      </rPr>
      <t>Коррект.: -0,064км</t>
    </r>
  </si>
  <si>
    <r>
      <t xml:space="preserve">КЛ 0,4 кВ № 6 ТП 164 до ж/д №221 по ул. Мира  г. Ливны -0,1км </t>
    </r>
    <r>
      <rPr>
        <b/>
        <sz val="11"/>
        <rFont val="Times New Roman"/>
        <family val="1"/>
      </rPr>
      <t>Коррект.: -0,145км</t>
    </r>
  </si>
  <si>
    <r>
      <t xml:space="preserve">КЛ 0,4 кВ № 9 ТП 054 до ж/д №209 по ул. Мира г. Ливны -0,08км </t>
    </r>
    <r>
      <rPr>
        <b/>
        <sz val="11"/>
        <rFont val="Times New Roman"/>
        <family val="1"/>
      </rPr>
      <t>Коррект.: -0,1км</t>
    </r>
  </si>
  <si>
    <r>
      <t xml:space="preserve">КЛ 6 кВ ТП 030-ТП 060 г. Ливны -0,49км </t>
    </r>
    <r>
      <rPr>
        <b/>
        <sz val="11"/>
        <rFont val="Times New Roman"/>
        <family val="1"/>
      </rPr>
      <t>ИСКЛ</t>
    </r>
  </si>
  <si>
    <t xml:space="preserve">КЛ 6 кВ ТП 028-ТП 054 ул. Мира г. Ливны -0,58км </t>
  </si>
  <si>
    <r>
      <t xml:space="preserve">КЛ 6 кВ №4 ПС Черкасская-опора №1  г. Ливны -0,35км </t>
    </r>
    <r>
      <rPr>
        <b/>
        <sz val="11"/>
        <rFont val="Times New Roman"/>
        <family val="1"/>
      </rPr>
      <t>Коррект.: -0,278км</t>
    </r>
  </si>
  <si>
    <r>
      <t xml:space="preserve">КЛ 6 кВ №16 ПС Черкасская-опора №1 г. Ливны -0,35км </t>
    </r>
    <r>
      <rPr>
        <b/>
        <sz val="11"/>
        <rFont val="Times New Roman"/>
        <family val="1"/>
      </rPr>
      <t>Коррект.: -0,278км</t>
    </r>
  </si>
  <si>
    <r>
      <t xml:space="preserve">КЛ 6 кВ ТП 059-ТП 058 ул. Мира, ул. Гайдара г. Ливны -0,2км </t>
    </r>
    <r>
      <rPr>
        <b/>
        <sz val="11"/>
        <rFont val="Times New Roman"/>
        <family val="1"/>
      </rPr>
      <t>Коррект.: -0,23км</t>
    </r>
  </si>
  <si>
    <r>
      <t xml:space="preserve">КЛ 0,4 кВ №13 ТП 047 до ж/д №178 по ул. Мира  г. Ливны -0,15км </t>
    </r>
    <r>
      <rPr>
        <b/>
        <sz val="11"/>
        <rFont val="Times New Roman"/>
        <family val="1"/>
      </rPr>
      <t>Коррект.: -0,204км</t>
    </r>
  </si>
  <si>
    <r>
      <t xml:space="preserve">КЛ 0,4 кВ №8 ТП 047 до ж/д №180 по ул. Мира г. Ливны -0,11км </t>
    </r>
    <r>
      <rPr>
        <b/>
        <sz val="11"/>
        <rFont val="Times New Roman"/>
        <family val="1"/>
      </rPr>
      <t>Коррект.: -0,102км</t>
    </r>
  </si>
  <si>
    <t>КЛ 0,4 кВ №2 ТП 047 до ж/д №1 по ул. Селищева г. Ливны - 0,111 км</t>
  </si>
  <si>
    <t>КЛ 0,4 кВ №9 ТП 144 до ВРУ ж/д №1 по ул. Победы г. Ливны -0,16км</t>
  </si>
  <si>
    <t>КЛ 0,4 кВ №9 ТП 142 до ВРУ ж/д №5 по ул. Денисова г. Ливны -0,215 км.</t>
  </si>
  <si>
    <t>КЛ 0,4 кВ №28 ТП 142 до ВРУ ж/д №13 по ул. Денисова г. Ливны -0,110км</t>
  </si>
  <si>
    <t>КЛ 0,4 кВ №9 ТП 015 до ВРУ столовой  МБОУ СОШ №1 по ул. Кирова г. Ливны -0,21 км.</t>
  </si>
  <si>
    <t>J-03512522-1.2.2.2.1-2021</t>
  </si>
  <si>
    <r>
      <t>Установка для целей защиты пункта секционирования столбового (ПСС-10 Реклоузер) на опору №135 ВЛ 10 кВ №10 ПС "Болхов" г. Болхов -1шт.</t>
    </r>
    <r>
      <rPr>
        <b/>
        <sz val="11"/>
        <rFont val="Times New Roman"/>
        <family val="1"/>
      </rPr>
      <t>ИСКЛ</t>
    </r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</si>
  <si>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</si>
  <si>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r>
      <t>Установка для целей защиты пункта секционирования столбового  (ПСС-10 Реклоузер) на опору №28 ВЛ 10 кВ №12 ПС "Район В" г. Мценск -1шт.</t>
    </r>
  </si>
  <si>
    <r>
      <t xml:space="preserve">Установка для целей защиты, управления, контроля и учета  электроэнеогии  (ПСС-10 Реклоузер + ПКУ) на опору №1 ВЛ 10 кВ Ф№12 ПС "Район В" </t>
    </r>
    <r>
      <rPr>
        <b/>
        <sz val="11"/>
        <rFont val="Times New Roman"/>
        <family val="1"/>
      </rPr>
      <t>ИСКЛ</t>
    </r>
  </si>
  <si>
    <r>
      <t>Установка для целей защиты пункта секционирования столбового (ПСС-10 Реклоузер) на  КЛ-6 кВ Фидер №24,  п/ст «Пластмасс», опора №1 г. Ливны -1шт</t>
    </r>
    <r>
      <rPr>
        <b/>
        <sz val="11"/>
        <rFont val="Times New Roman"/>
        <family val="1"/>
      </rPr>
      <t xml:space="preserve"> ИСКЛ</t>
    </r>
  </si>
  <si>
    <r>
      <t>Установка для целей защиты пункта секционирования столбового   (ПСС-10 Реклоузер) на  КЛ-6 кВ Фидер №25,  п/ст «Пластмасс», опора №1 г. Ливны -1шт</t>
    </r>
    <r>
      <rPr>
        <b/>
        <sz val="11"/>
        <rFont val="Times New Roman"/>
        <family val="1"/>
      </rPr>
      <t xml:space="preserve"> ИСКЛ</t>
    </r>
  </si>
  <si>
    <r>
      <t>Установка для целей защиты пункта секционирования столбового (ПСС-10 Реклоузер) на опору №63 ВЛ 10кВ №27 ПС-Красная Заря  п. Красная Заря -1шт.</t>
    </r>
    <r>
      <rPr>
        <b/>
        <sz val="11"/>
        <rFont val="Times New Roman"/>
        <family val="1"/>
      </rPr>
      <t>ИСКЛ</t>
    </r>
  </si>
  <si>
    <t xml:space="preserve">Установка для целей защиты, управления, контроля и учета  электроэнеогии  ПСС-10 Реклоузер  на ВЛ-10 №7 кВ  ПС 110/35/10 кВ ЭЧЭ-61 п. Змиевка оп. №2 </t>
  </si>
  <si>
    <r>
      <t>Установка для целей защиты пункта секционирования столбовой ПСС-10 реклоузер  на ВЛ-10 №7 кВ  ПС 110/35/10 кВ ЭЧЭ-61 п. Змиевка Кольцевая связь ф. 7 с ф. 4.</t>
    </r>
    <r>
      <rPr>
        <b/>
        <sz val="11"/>
        <rFont val="Times New Roman"/>
        <family val="1"/>
      </rPr>
      <t xml:space="preserve"> </t>
    </r>
  </si>
  <si>
    <r>
      <t>Установка для целей защиты пункта секционирования столбовой ПСС-10 реклоузер  на ВЛ-10 №7 кВ  ПС 110/35/10 кВ ЭЧЭ-61 п. Змиевка оп. №№ 62-63</t>
    </r>
    <r>
      <rPr>
        <b/>
        <sz val="11"/>
        <rFont val="Times New Roman"/>
        <family val="1"/>
      </rPr>
      <t xml:space="preserve"> </t>
    </r>
  </si>
  <si>
    <r>
      <t xml:space="preserve">Установка для целей защиты пункта секционирования столбовой ПСС-10 реклоузер на ВЛ-10 №7 кВ  ПС 110/35/10 кВ ЭЧЭ-61 п. Змиевка оп. №№ 83-84 </t>
    </r>
    <r>
      <rPr>
        <b/>
        <sz val="11"/>
        <rFont val="Times New Roman"/>
        <family val="1"/>
      </rPr>
      <t>ИСКЛ</t>
    </r>
  </si>
  <si>
    <r>
      <t>Установка для целей защиты пункта секционирования столбового (ПСС-10 Реклоузер)  на ВЛ-10 кВ №1  ПС 110/35/10 кВ Нарышкинская опора №</t>
    </r>
    <r>
      <rPr>
        <b/>
        <sz val="11"/>
        <rFont val="Times New Roman"/>
        <family val="1"/>
      </rPr>
      <t xml:space="preserve">72  </t>
    </r>
    <r>
      <rPr>
        <sz val="11"/>
        <rFont val="Times New Roman"/>
        <family val="1"/>
      </rPr>
      <t xml:space="preserve"> п. Нарышкино -1шт.</t>
    </r>
    <r>
      <rPr>
        <b/>
        <sz val="11"/>
        <rFont val="Times New Roman"/>
        <family val="1"/>
      </rPr>
      <t xml:space="preserve"> ИСКЛ</t>
    </r>
  </si>
  <si>
    <r>
      <t>Установка для целей защиты пункта секционирования столбового (ПСС-10 Реклоузер) на ВЛ-10 кВ №18  ПС 35/10 кВ «Хотынец» опора №143 п. Хотынец -1шт.</t>
    </r>
    <r>
      <rPr>
        <b/>
        <sz val="11"/>
        <rFont val="Times New Roman"/>
        <family val="1"/>
      </rPr>
      <t xml:space="preserve"> </t>
    </r>
  </si>
  <si>
    <r>
      <t>Установка для целей защиты пункта секционирования столбового   (ПСС-10 Реклоузер)   на ВЛ-10 кВ №18  ПС 35/10 кВ «Хотынец» опора №84</t>
    </r>
    <r>
      <rPr>
        <b/>
        <sz val="11"/>
        <rFont val="Times New Roman"/>
        <family val="1"/>
      </rPr>
      <t xml:space="preserve"> ИСКЛ</t>
    </r>
  </si>
  <si>
    <t xml:space="preserve">Установка для целей защиты пункта секционирования столбового   (ПСС-10 Реклоузер)   на ВЛ-10 кВ №7 п/с 110/35/10 кВ «Дмитровская» на ТП 015 </t>
  </si>
  <si>
    <t>J-03512522-1.2.3.5.1-2021</t>
  </si>
  <si>
    <r>
      <t>Построение АСКУЭ  в распределительных сетях 0,4 кВ на вводах в ТП 027 г. Орел -1шт</t>
    </r>
    <r>
      <rPr>
        <b/>
        <sz val="11"/>
        <rFont val="Times New Roman"/>
        <family val="1"/>
      </rPr>
      <t xml:space="preserve"> ИСКЛ</t>
    </r>
  </si>
  <si>
    <t>Построение АСКУЭ  в распределительных сетях 0,4 кВ на вводах в ТП 046 г. Орел -1шт</t>
  </si>
  <si>
    <r>
      <t xml:space="preserve">Построение АСКУЭ  в распределительных сетях 0,4 кВ на вводах в ТП 103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</si>
  <si>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106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</si>
  <si>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122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</si>
  <si>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123 г. Орел -1шт </t>
    </r>
    <r>
      <rPr>
        <b/>
        <sz val="11"/>
        <rFont val="Times New Roman"/>
        <family val="1"/>
      </rPr>
      <t>ИСКЛ</t>
    </r>
  </si>
  <si>
    <t xml:space="preserve">Построение АСКУЭ  в распределительных сетях 0,4 кВ на вводах в ТП 207 г. Орел -1шт </t>
  </si>
  <si>
    <r>
      <t xml:space="preserve">Построение АСКУЭ  в распределительных сетях 0,4 кВ на вводах в ТП 400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</si>
  <si>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414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</si>
  <si>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462 г. Орел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</si>
  <si>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520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</si>
  <si>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648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</si>
  <si>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654 г. Орел -1шт </t>
    </r>
    <r>
      <rPr>
        <b/>
        <sz val="11"/>
        <rFont val="Times New Roman"/>
        <family val="1"/>
      </rPr>
      <t>ИСКЛ</t>
    </r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</si>
  <si>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</si>
  <si>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</si>
  <si>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r>
      <t xml:space="preserve">Построение АСКУЭ  в распределительных сетях 0,4 кВ на вводах в ТП 702 г. Орел -1шт </t>
    </r>
    <r>
      <rPr>
        <b/>
        <sz val="11"/>
        <rFont val="Times New Roman"/>
        <family val="1"/>
      </rPr>
      <t>ИСКЛ</t>
    </r>
  </si>
  <si>
    <t>Построение АСКУЭ  в распределительных сетях 0,4 кВ на вводах в ТП 713 г. Орел -1шт</t>
  </si>
  <si>
    <r>
      <t>Построение АСКУЭ  в распределительных сетях 0,4 кВ на вводах в ТП 733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</si>
  <si>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744 г. Орел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</si>
  <si>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760 г. Орел -1шт</t>
    </r>
    <r>
      <rPr>
        <b/>
        <sz val="11"/>
        <rFont val="Times New Roman"/>
        <family val="1"/>
      </rPr>
      <t xml:space="preserve"> ИСКЛ</t>
    </r>
  </si>
  <si>
    <r>
      <t xml:space="preserve">Построение АСКУЭ  в распределительных сетях 0,4 кВ на вводах в ТП 802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</si>
  <si>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840 г. Орел -1шт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</si>
  <si>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841 г. Орел -1шт </t>
    </r>
    <r>
      <rPr>
        <b/>
        <sz val="11"/>
        <rFont val="Times New Roman"/>
        <family val="1"/>
      </rPr>
      <t>ИСКЛ</t>
    </r>
  </si>
  <si>
    <t xml:space="preserve">Построение АСКУЭ  в распределительных сетях 0,4 кВ на вводах в ТП 854 г. Орел -1шт </t>
  </si>
  <si>
    <r>
      <t xml:space="preserve">Построение АСКУЭ в распределительных сетях 0,4 кВ на вводах в ТП и объекты электроснабжения от ТП  (1357 объекта) г. Орел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</si>
  <si>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 -31 шт</t>
  </si>
  <si>
    <t>Монтаж оборудования для организации каналов связи с ИСУ-1шт</t>
  </si>
  <si>
    <r>
      <t xml:space="preserve">Построение АСКУЭ в распределительных сетях 0,4 кВ на вводах в ТП и объекты электроснабжения от ТП 031 (55 объектов)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</si>
  <si>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ИСУ-10шт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</si>
  <si>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</si>
  <si>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</si>
  <si>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</si>
  <si>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</si>
  <si>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r>
      <t xml:space="preserve">Построение АСКУЭ в распределительных сетях 0,4 кВ на вводах в ТП и объекты электроснабжения от ТП  (90 объекта) г.Мценск.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</si>
  <si>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ИСУ-20шт</t>
  </si>
  <si>
    <t>Построение АСКУЭ  в распределительных сетях 0,4 кВ на вводах в ТП 115 г. Ливны  -1шт.</t>
  </si>
  <si>
    <r>
      <t>Построение АСКУЭ  в распределительных сетях 0,4 кВ на вводах в ТП 120 г. Ливны  -1шт</t>
    </r>
    <r>
      <rPr>
        <b/>
        <sz val="11"/>
        <rFont val="Times New Roman"/>
        <family val="1"/>
      </rPr>
      <t>.ИСКЛ</t>
    </r>
  </si>
  <si>
    <r>
      <t xml:space="preserve">Построение АСКУЭ  в распределительных сетях 0,4 кВ на вводах в ТП 124 г. Ливны  -1шт. </t>
    </r>
    <r>
      <rPr>
        <b/>
        <sz val="11"/>
        <rFont val="Times New Roman"/>
        <family val="1"/>
      </rPr>
      <t>ИСКЛ</t>
    </r>
  </si>
  <si>
    <t>Построение АСКУЭ  в распределительных сетях 0,4 кВ на вводах в ТП 129 г. Ливны  -1шт.</t>
  </si>
  <si>
    <r>
      <t xml:space="preserve">Построение АСКУЭ в распределительных сетях 0,4 кВ на вводах в ТП и объекты электроснабжения от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(95 объекта) г.Ливны 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</si>
  <si>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ИСУ-35шт</t>
  </si>
  <si>
    <t>Построение АСКУЭ в распределительных сетях 0,4 кВ на вводах в ТП 005 п. Хомутово ул. Победы -1шт.</t>
  </si>
  <si>
    <r>
      <t>Построение АСКУЭ в распределительных сетях 0,4 кВ на вводах в ТП и объекты электроснабжения от ТП  (90 объекта)</t>
    </r>
    <r>
      <rPr>
        <b/>
        <sz val="11"/>
        <rFont val="Times New Roman"/>
        <family val="1"/>
      </rPr>
      <t xml:space="preserve"> ИСКЛ</t>
    </r>
  </si>
  <si>
    <t>Монтаж оборудования для организации каналов связи с ИСУ-12шт</t>
  </si>
  <si>
    <r>
      <t>Построение АСКУЭ  в распределительных сетях 0,4 кВ на вводах в ТП 021  п. Глазуновка</t>
    </r>
    <r>
      <rPr>
        <strike/>
        <sz val="11"/>
        <rFont val="Times New Roman"/>
        <family val="1"/>
      </rPr>
      <t>, в том числе на вводах в жилые дома</t>
    </r>
    <r>
      <rPr>
        <sz val="11"/>
        <rFont val="Times New Roman"/>
        <family val="1"/>
      </rPr>
      <t xml:space="preserve">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</si>
  <si>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005  г. Малоархангельск,</t>
    </r>
    <r>
      <rPr>
        <strike/>
        <sz val="11"/>
        <rFont val="Times New Roman"/>
        <family val="1"/>
      </rPr>
      <t xml:space="preserve"> в том числе на вводах в жилые дома </t>
    </r>
    <r>
      <rPr>
        <sz val="11"/>
        <rFont val="Times New Roman"/>
        <family val="1"/>
      </rPr>
      <t xml:space="preserve">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</si>
  <si>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004  г. Малоархангельск,</t>
    </r>
    <r>
      <rPr>
        <strike/>
        <sz val="11"/>
        <rFont val="Times New Roman"/>
        <family val="1"/>
      </rPr>
      <t xml:space="preserve"> в том числе на вводах в жилые дома</t>
    </r>
    <r>
      <rPr>
        <sz val="11"/>
        <rFont val="Times New Roman"/>
        <family val="1"/>
      </rPr>
      <t xml:space="preserve"> -1шт </t>
    </r>
    <r>
      <rPr>
        <b/>
        <sz val="11"/>
        <rFont val="Times New Roman"/>
        <family val="1"/>
      </rPr>
      <t>ИСКЛ</t>
    </r>
  </si>
  <si>
    <r>
      <t>Построение АСКУЭ  в распределительных сетях 0,4 кВ на вводах в ТП 014  г. Малоархангельск,</t>
    </r>
    <r>
      <rPr>
        <strike/>
        <sz val="11"/>
        <rFont val="Times New Roman"/>
        <family val="1"/>
      </rPr>
      <t xml:space="preserve"> в том числе на вводах в жилые дома</t>
    </r>
    <r>
      <rPr>
        <sz val="11"/>
        <rFont val="Times New Roman"/>
        <family val="1"/>
      </rPr>
      <t xml:space="preserve"> -1шт </t>
    </r>
    <r>
      <rPr>
        <b/>
        <sz val="11"/>
        <rFont val="Times New Roman"/>
        <family val="1"/>
      </rPr>
      <t>ИСКЛ</t>
    </r>
  </si>
  <si>
    <r>
      <t>Построение АСКУЭ в распределительных сетях 0,4 кВ на вводах в ТП 003  п. Змиевка,</t>
    </r>
    <r>
      <rPr>
        <strike/>
        <sz val="11"/>
        <rFont val="Times New Roman"/>
        <family val="1"/>
      </rPr>
      <t xml:space="preserve"> в том числе на вводах в жилые дома </t>
    </r>
    <r>
      <rPr>
        <sz val="11"/>
        <rFont val="Times New Roman"/>
        <family val="1"/>
      </rPr>
      <t xml:space="preserve"> -1шт </t>
    </r>
    <r>
      <rPr>
        <b/>
        <sz val="11"/>
        <rFont val="Times New Roman"/>
        <family val="1"/>
      </rPr>
      <t xml:space="preserve">ИСКЛ </t>
    </r>
  </si>
  <si>
    <r>
      <t xml:space="preserve">Построение АСКУЭ в распределительных сетях 0,4 кВ на вводах в ТП и объекты электроснабжения от ТП  (93 объекта)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</si>
  <si>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ИСУ-18 шт</t>
  </si>
  <si>
    <r>
      <t xml:space="preserve">Построение АСКУЭ  в распределительных сетях 0,4 кВ на вводах в ТП 009 и объекты электроснабжения от ТП 009.01 п. Нарышкино, ул. Чернышевского (81 объект)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</si>
  <si>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002 и объекты электроснабжения от ТП 002.04 п. Нарышкино, ул. Гуськова  - (69 объекта)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</si>
  <si>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002  п. Нарышкино, в том числе на вводах в жилые дома 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</si>
  <si>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007 и объекты электроснабжения от ТП 007.01п. Нарышкино, ул. Ленина — (53 объекта)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</si>
  <si>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007  п. Нарышкино, в том числе на вводах в жилые дома — (10 объектов)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</si>
  <si>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014  п. Нарышкино, </t>
    </r>
    <r>
      <rPr>
        <strike/>
        <sz val="11"/>
        <rFont val="Times New Roman"/>
        <family val="1"/>
      </rPr>
      <t>в том числе на вводах в жилые дома.</t>
    </r>
    <r>
      <rPr>
        <b/>
        <sz val="11"/>
        <rFont val="Times New Roman"/>
        <family val="1"/>
      </rPr>
      <t>Коррект.</t>
    </r>
  </si>
  <si>
    <r>
      <t xml:space="preserve">Построение АСКУЭ  в распределительных сетях 0,4 кВ на вводах в ТП 003 и объекты электроснабжения от ТП 003.02 п. Хотынец,, ул. Тургенева, Советская, пер. Лескова — (82 объекта) </t>
    </r>
    <r>
      <rPr>
        <b/>
        <sz val="11"/>
        <rFont val="Times New Roman"/>
        <family val="1"/>
      </rPr>
      <t>ИСКЛ</t>
    </r>
  </si>
  <si>
    <r>
      <t xml:space="preserve">Построение АСКУЭ  в распределительных сетях 0,4 кВ на вводах в ТП 001  п. Хотынец, </t>
    </r>
    <r>
      <rPr>
        <strike/>
        <sz val="11"/>
        <rFont val="Times New Roman"/>
        <family val="1"/>
      </rPr>
      <t>в том числе на вводах в  жилые дома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Коррек.</t>
    </r>
  </si>
  <si>
    <r>
      <t xml:space="preserve">Построение АСКУЭ  в распределительных сетях 0,4 кВ на вводах в ТП 011  п. Хотынец, </t>
    </r>
    <r>
      <rPr>
        <strike/>
        <sz val="11"/>
        <rFont val="Times New Roman"/>
        <family val="1"/>
      </rPr>
      <t>в том числе на вводах в  жилые дома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Коррек.</t>
    </r>
  </si>
  <si>
    <t>Монтаж оборудования для организации каналов связи с ИСУ-13шт</t>
  </si>
  <si>
    <t>Построение АСКУЭ в распределительных сетях 0,4 кВ на вводах в ТП 022 п. Залегощь -1шт.</t>
  </si>
  <si>
    <r>
      <t xml:space="preserve">Построение АСКУЭ в распределительных сетях 0,4 кВ на вводах в ТП и объекты электроснабжения от ТП  (91 объекта) п. Залегощь </t>
    </r>
    <r>
      <rPr>
        <b/>
        <sz val="11"/>
        <rFont val="Times New Roman"/>
        <family val="1"/>
      </rPr>
      <t>ИСКЛ</t>
    </r>
  </si>
  <si>
    <t>Построение АСКУЭ в распределительных сетях 0,4 кВ на вводах в ТП 014 ул. К.Маркса, п. Кромы -1шт.</t>
  </si>
  <si>
    <r>
      <t xml:space="preserve">Построение АСКУЭ в распределительных сетях 0,4 кВ на вводах в ТП и объекты электроснабжения от ТП  (94 объекта) п. Кромы </t>
    </r>
    <r>
      <rPr>
        <b/>
        <sz val="11"/>
        <rFont val="Times New Roman"/>
        <family val="1"/>
      </rPr>
      <t>ИСКЛ</t>
    </r>
  </si>
  <si>
    <t>Монтаж оборудования для организации каналов связи с ИСУ-9шт</t>
  </si>
  <si>
    <t>J-03512522-1.2.3.6.1-2021</t>
  </si>
  <si>
    <r>
      <t xml:space="preserve">Построение автоматизированной информационно-ф системы АСКУЭ  в распределительных сетях 6/10 кВ по питающим линиям №00, №24 в  РП 10 г.Орел -1шт </t>
    </r>
    <r>
      <rPr>
        <b/>
        <sz val="11"/>
        <rFont val="Times New Roman"/>
        <family val="1"/>
      </rPr>
      <t>ИСКЛ</t>
    </r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</si>
  <si>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</si>
  <si>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</si>
  <si>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r>
      <t xml:space="preserve">Построение автоматизированной информационно-измерительной системы АСКУЭ  в распределительных сетях 10 кВ </t>
    </r>
    <r>
      <rPr>
        <b/>
        <sz val="11"/>
        <rFont val="Times New Roman"/>
        <family val="1"/>
      </rPr>
      <t>с ПКУ</t>
    </r>
    <r>
      <rPr>
        <sz val="11"/>
        <rFont val="Times New Roman"/>
        <family val="1"/>
      </rPr>
      <t xml:space="preserve"> на оп.№1 ВЛ 10кВ №10 ПС "Коммаш" г. Мценск -1шт.</t>
    </r>
  </si>
  <si>
    <r>
      <t xml:space="preserve">Построение автоматизированной информационно-измерительной системы АСКУЭ  в распределительных сетях 10 кВ </t>
    </r>
    <r>
      <rPr>
        <b/>
        <sz val="11"/>
        <rFont val="Times New Roman"/>
        <family val="1"/>
      </rPr>
      <t xml:space="preserve">с ПКУ </t>
    </r>
    <r>
      <rPr>
        <sz val="11"/>
        <rFont val="Times New Roman"/>
        <family val="1"/>
      </rPr>
      <t xml:space="preserve">на оп.№1 ВЛ 10кВ №18 ПС "Коммаш" г. Мценск -1шт. </t>
    </r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</si>
  <si>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</si>
  <si>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r>
      <t xml:space="preserve"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</t>
    </r>
    <r>
      <rPr>
        <b/>
        <sz val="11"/>
        <rFont val="Times New Roman"/>
        <family val="1"/>
      </rPr>
      <t>с ПКУ</t>
    </r>
    <r>
      <rPr>
        <sz val="11"/>
        <rFont val="Times New Roman"/>
        <family val="1"/>
      </rPr>
      <t xml:space="preserve"> г. Ливны -1шт </t>
    </r>
    <r>
      <rPr>
        <b/>
        <sz val="11"/>
        <rFont val="Times New Roman"/>
        <family val="1"/>
      </rPr>
      <t>ИСКЛ</t>
    </r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</si>
  <si>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</si>
  <si>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r>
      <t xml:space="preserve">Построение автоматизированной информационно-измерительной системы АСКУЭ  в распределительных сетях 10 кВ  </t>
    </r>
    <r>
      <rPr>
        <b/>
        <sz val="11"/>
        <rFont val="Times New Roman"/>
        <family val="1"/>
      </rPr>
      <t>в</t>
    </r>
    <r>
      <rPr>
        <sz val="11"/>
        <rFont val="Times New Roman"/>
        <family val="1"/>
      </rPr>
      <t xml:space="preserve"> ПКУ на ВЛ 10 кВ № 6 ПС Кромская, ответвление к ТП 018 п. Кромы -1шт. </t>
    </r>
    <r>
      <rPr>
        <b/>
        <sz val="11"/>
        <rFont val="Times New Roman"/>
        <family val="1"/>
      </rPr>
      <t>ИСКЛ</t>
    </r>
  </si>
  <si>
    <t>J-035512522-1.2.4.1.1-2021</t>
  </si>
  <si>
    <t>Реконструкция кровли производственного здания г. Болхов, ул. Фрунзе, 9а, Лит. А</t>
  </si>
  <si>
    <t>Реконструкция кровли административного здания п. Залегощь, ул.Пушкина,10 Лит. А</t>
  </si>
  <si>
    <t>Реконструкция системы отопления (с переводом на индивидуальное газовое)  административно-производственного здания по адресу  г. Болхов, ул. Фрунзе, 9а, Лит. А</t>
  </si>
  <si>
    <t>Замена ветхих, деревянных окон на пластиковые в административно-производственном здании по адресу Г.Орел,ул. Ростовская,20</t>
  </si>
  <si>
    <t>Замена ветхих, деревянных окон на пластиковые в административно-производственном здании по адресу  г. Мценск, пер. Перевозный, 13</t>
  </si>
  <si>
    <t>Замена ветхих, деревянных окон на пластиковые в административно-производственном здании по адресу г. Болхов, пер.  Фрунзе, 9А</t>
  </si>
  <si>
    <t>Замена ветхих, деревянных окон на пластиковые в административно-производственном здании по адресу г.Ливны,ул. Дзержинского, д. 102</t>
  </si>
  <si>
    <t>Замена ветхих, деревянных окон на пластиковые в административно-производственном здании по адресу п.Колпна ,пер. 2ой Комсомольский, д. 2</t>
  </si>
  <si>
    <t>Замена ветхих, деревянных окон на пластиковые в административно-производственном здании по адресу п.Долгое,ул. Калинина, 4А</t>
  </si>
  <si>
    <t>Замена ветхих, деревянных окон на пластиковые в административно-производственном здании по адресу п.Красная Заря,ул. Кирова,7</t>
  </si>
  <si>
    <t>Замена ветхих, деревянных окон на пластиковые в административно-производственном здании по адресу п. Русский брод,ул. Завокзальная,12</t>
  </si>
  <si>
    <t>Замена ветхих, деревянных окон на пластиковые в административно-производственном здании по адресу п.Хомутово,ул. Кооперативная,26</t>
  </si>
  <si>
    <t>Замена ветхих, деревянных окон на пластиковые в административно-производственном здании по адресу п.Змиевка, ул. Чапаева,20</t>
  </si>
  <si>
    <t>Замена ветхих, деревянных окон на пластиковые в административно-производственном здании по адресу п.Залегощь, ул. Пушкина,10</t>
  </si>
  <si>
    <t>Замена ветхих, деревянных окон на пластиковые в административно-производственном здании по адресу с.Моховое, ул. Молодежная,2</t>
  </si>
  <si>
    <t>Замена ветхих, деревянных окон на пластиковые в административно-производственном здании по адресу с.Корсаково, ул. Советская,36</t>
  </si>
  <si>
    <t>Замена ветхих, деревянных окон на пластиковые в административно-производственном здании по адресу п.Кромы,пер. Сидельникова,15</t>
  </si>
  <si>
    <t>Замена ветхих, деревянных окон на пластиковые в административно-производственном здании по адресу п.Нарышкино, ул. Немкова, 31</t>
  </si>
  <si>
    <t>Реконструкция системы отопления (с переводом на индивидуальное газовое) административно-производственного здания по адресуг. Мценск, пер. Перевозный, 13 (1 этап работ- ПИР)</t>
  </si>
  <si>
    <t>Техническое перевооружение  АСУП АО «Орелоблэнерго» на базе ПО «Модус»</t>
  </si>
  <si>
    <t>J-03512522-1.2.4.2.1-2021</t>
  </si>
  <si>
    <t>Техническое перевооружение   СКС АО «Орелоблэнерго»</t>
  </si>
  <si>
    <t>J-03512522-1.2.4.2.2-2021</t>
  </si>
  <si>
    <t>1.2.4.2.4</t>
  </si>
  <si>
    <t>J-03512522-1.2.4.2.3-2021</t>
  </si>
  <si>
    <r>
      <t xml:space="preserve">Эталонный трансформатор тока </t>
    </r>
    <r>
      <rPr>
        <b/>
        <sz val="11"/>
        <rFont val="Times New Roman"/>
        <family val="1"/>
      </rPr>
      <t>ИСКЛ</t>
    </r>
  </si>
  <si>
    <t xml:space="preserve">Переносной прибор  Энергомонитор ЭМ 3.3Т1-С –10,1000К 
(кл. т. 0,5) с шунтом 100А. -2шт
</t>
  </si>
  <si>
    <t>Прибор УПК-02Н-3 - 5шт</t>
  </si>
  <si>
    <t>Стационарная лаборатория испытания эл.защитных средств и эл..инструмента - 1шт</t>
  </si>
  <si>
    <t>Кабелетрассоискатель АГ-309.20 К (с GPS/ГЛОНАСС модулем) и доп.оборудованием -1шт</t>
  </si>
  <si>
    <t>БКМ -317 на шасси ГАЗ -3308 -1шт</t>
  </si>
  <si>
    <t>БГМ-1 на шасси МТЗ 82 -1шт.</t>
  </si>
  <si>
    <r>
      <t xml:space="preserve">Кран -манипулятор R -019 МL </t>
    </r>
    <r>
      <rPr>
        <b/>
        <sz val="11"/>
        <rFont val="Times New Roman"/>
        <family val="1"/>
      </rPr>
      <t>ИСКЛ</t>
    </r>
  </si>
  <si>
    <t>Автоподъёмник 48126 С -4 ПСС-131.18.Э -2шт</t>
  </si>
  <si>
    <r>
      <t xml:space="preserve">УАЗ-390945 -2шт. </t>
    </r>
    <r>
      <rPr>
        <b/>
        <sz val="11"/>
        <rFont val="Times New Roman"/>
        <family val="1"/>
      </rPr>
      <t>ИСКЛ</t>
    </r>
  </si>
  <si>
    <r>
      <t xml:space="preserve">Камаз- 4318-6013-50 Евро 5 с манипулятором </t>
    </r>
    <r>
      <rPr>
        <b/>
        <sz val="11"/>
        <rFont val="Times New Roman"/>
        <family val="1"/>
      </rPr>
      <t>Коррект.: Седельный тягач КАМАЗ 65116-7010-48 с КМУ ML-805   -1шт.</t>
    </r>
  </si>
  <si>
    <t>Прицеп-роспуск 949173 - 1шт</t>
  </si>
  <si>
    <t>Автомобиль LADA Largus универсал 3 шт.</t>
  </si>
  <si>
    <t>J-03512522-1.4.1.1-2021</t>
  </si>
  <si>
    <r>
      <t xml:space="preserve">Строительство ВЛИ 0,4 кВ №3, №12 ТП 030 до ВРУ здания МФЦ, ул. Ленина, 1 для обеспечеия надежности снабжения эл.энергиии потребителей. г. Орел </t>
    </r>
    <r>
      <rPr>
        <b/>
        <sz val="11"/>
        <rFont val="Times New Roman"/>
        <family val="1"/>
      </rPr>
      <t>-0,384км.</t>
    </r>
  </si>
  <si>
    <t>Строительство КЛ-6 кВ от РП28.10 до ТП520.03 г. Орел - 1,2 км.</t>
  </si>
  <si>
    <t>Перевод ТП115 на электроснабжение по 10 кВ, в том числе:</t>
  </si>
  <si>
    <t>Строительство КЛ-10 кВ от РП25.16 до ТП115.02 г. Орел - 0,05км</t>
  </si>
  <si>
    <t>Строительство КЛ-10 кВ от РП25.17 до ТП115.05 г. Орел - 0,05км</t>
  </si>
  <si>
    <t>Строительство КЛ-6 кВ от ТП490.06 до ТП 450.06 г. Орел  -0,868км</t>
  </si>
  <si>
    <t>Мценский филиал</t>
  </si>
  <si>
    <r>
      <t xml:space="preserve">Строительство ВЛЗ 10кВ для оптимизации потерь и улучшения качества электроэнергии  от опоры №14/1 ВЛЗ-10кВ №15 ПС "Коммаш" до ТП 095 г. Мценск -1,0км </t>
    </r>
    <r>
      <rPr>
        <b/>
        <sz val="11"/>
        <rFont val="Times New Roman"/>
        <family val="1"/>
      </rPr>
      <t>ИСКЛ</t>
    </r>
  </si>
  <si>
    <r>
      <t xml:space="preserve">Строительство КЛ 6 кВ ТП 188-ТП 043 г. Ливны -0,546км </t>
    </r>
    <r>
      <rPr>
        <b/>
        <sz val="11"/>
        <rFont val="Times New Roman"/>
        <family val="1"/>
      </rPr>
      <t>ИСКЛ</t>
    </r>
  </si>
  <si>
    <t>Строительство ВЛИ 0,4 кВ № 9 ТП 122 по ул. Орловская для обеспечеия надежности снабжения эл.энергиии потребителей  г. Ливны -0,383км</t>
  </si>
  <si>
    <t xml:space="preserve">Строительство КЛ 0,4 кВ №2 ТП 184 до ВРУ ж/д №112 по ул. Заливенская для обеспечеия надежности снабжения эл.энергиии потребителей в г. Ливны -0,09км  </t>
  </si>
  <si>
    <t xml:space="preserve">Строительство КЛ 0,4 кВ №6 ТП 184 до ВРУ ж/д №114 по ул. Заливенская  для обеспечеия надежности снабжения эл.энергиии потребителей в г. Ливны -0,08км  </t>
  </si>
  <si>
    <t xml:space="preserve">Строительство КЛ 0,4 кВ №7 ТП 025 до ВРУ ж/д №43 по ул. Свердлова для обеспечеия надежности снабжения эл.энергиии потребителей в г. Ливны -0,05км  </t>
  </si>
  <si>
    <t>Строительство КЛ 0,4 кВ №8 ТП 025 до ВРУ ж/д №49 по ул. М.Горькогодля обеспечеия надежности снабжения эл.энергиии потребителей в г. Ливны -0,07км</t>
  </si>
  <si>
    <r>
  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</t>
    </r>
    <r>
      <rPr>
        <b/>
        <sz val="11"/>
        <rFont val="Times New Roman"/>
        <family val="1"/>
      </rPr>
      <t>ИСКЛ</t>
    </r>
  </si>
  <si>
    <r>
      <t>Строительство КЛ 0,4 кВ ТП 052 до ВРУ дополнительного корпуса МБОУ «Средняя общеобразовательная  школа №4 г. Ливны» по ул. Октябрьская,5 в г. Ливны -0,24км</t>
    </r>
    <r>
      <rPr>
        <b/>
        <sz val="11"/>
        <rFont val="Times New Roman"/>
        <family val="1"/>
      </rPr>
      <t xml:space="preserve"> ИСКЛ</t>
    </r>
  </si>
  <si>
    <t xml:space="preserve">Строительство БКТП  6/0,4 кВ для перераспределения существующих нагрузок, оптимизации потерь и улучшения качества электроэнергии  по ул. Октябрьская,  ул. Гайдара в г. Ливны </t>
  </si>
  <si>
    <t>Монтаж 3БКТП 6/0,4 кВ 2*0,63МВА</t>
  </si>
  <si>
    <t>Строительство КЛ 6 кВ - 1,4км</t>
  </si>
  <si>
    <r>
      <t>Строительство КЛ 0,4 кВ -0,3км</t>
    </r>
    <r>
      <rPr>
        <b/>
        <sz val="11"/>
        <rFont val="Times New Roman"/>
        <family val="1"/>
      </rPr>
      <t xml:space="preserve"> ИСКЛ</t>
    </r>
  </si>
  <si>
    <t xml:space="preserve">Строительство ВЛИ 0,4 СИП 2А для перераспределения существующих нагрузок, оптимизации потерь и улучшения качества электроэнергии по ул. Веселая, ул. Раздольная  п. Змиевка -0,33км. </t>
  </si>
  <si>
    <t>Строительство КТП  10/0,4 кВ, ВЛИ 0,4 кВ для перераспределения существующих нагрузок, оптимизации потерь и улучшения качества электроэнергии по ул. Чернышевского, ул. Русанова, ул. Тургенева п. Нарышкино</t>
  </si>
  <si>
    <t>Монтаж КТП 10/0,4 кВ 0,16МВА (1х0,16МВА)</t>
  </si>
  <si>
    <t>Строительство ВЛИ 0,4 кВ -0,4км</t>
  </si>
  <si>
    <t>J-03512522-1.4.2.1-2021</t>
  </si>
  <si>
    <r>
      <t xml:space="preserve">Установка УТКЗ по КЛ 6 кВ РП 04.03 в ТП 105 (2 шт.) </t>
    </r>
    <r>
      <rPr>
        <b/>
        <sz val="11"/>
        <rFont val="Times New Roman"/>
        <family val="1"/>
      </rPr>
      <t>(1шт.)</t>
    </r>
  </si>
  <si>
    <r>
      <t xml:space="preserve">Установка УТКЗ по КЛ 6 кВ РП 04.00 в ТП 099 (1 шт.) </t>
    </r>
    <r>
      <rPr>
        <b/>
        <sz val="11"/>
        <rFont val="Times New Roman"/>
        <family val="1"/>
      </rPr>
      <t>(1шт.)</t>
    </r>
  </si>
  <si>
    <r>
      <t xml:space="preserve">Установка УТКЗ по КЛ 6 кВ РП 04.01 в </t>
    </r>
    <r>
      <rPr>
        <b/>
        <sz val="11"/>
        <rFont val="Times New Roman"/>
        <family val="1"/>
      </rPr>
      <t>ТП 137</t>
    </r>
    <r>
      <rPr>
        <sz val="11"/>
        <rFont val="Times New Roman"/>
        <family val="1"/>
      </rPr>
      <t xml:space="preserve"> (2 шт.)  </t>
    </r>
    <r>
      <rPr>
        <b/>
        <sz val="11"/>
        <rFont val="Times New Roman"/>
        <family val="1"/>
      </rPr>
      <t>(1шт.)</t>
    </r>
  </si>
  <si>
    <r>
      <t xml:space="preserve">Установка УТКЗпо КЛ 6 кВ РП 04.01 ТП 042 (2 шт.), ТП 046 (1 шт.) </t>
    </r>
    <r>
      <rPr>
        <b/>
        <sz val="11"/>
        <rFont val="Times New Roman"/>
        <family val="1"/>
      </rPr>
      <t xml:space="preserve"> (2шт.)</t>
    </r>
  </si>
  <si>
    <r>
      <t xml:space="preserve">Установка УТКЗ по КЛ 6 кВ РП 04.06 в ТП 132 (1 шт.), ТП 133 (1 шт.), ТП 134 (1 шт.)  </t>
    </r>
    <r>
      <rPr>
        <b/>
        <sz val="11"/>
        <rFont val="Times New Roman"/>
        <family val="1"/>
      </rPr>
      <t>(3шт.)</t>
    </r>
  </si>
  <si>
    <r>
      <t xml:space="preserve">Установка УТКЗ по КЛ 6 кВ №406 ПС Советская в ТП 160 (1 шт.), ТП 122 (2 шт.), ТП 128 (1 шт.), ТП 129 (2 шт.), ТП 127 (1 шт.), ТП 126 (2 шт.), ТП 058 (1 шт.) </t>
    </r>
    <r>
      <rPr>
        <b/>
        <sz val="11"/>
        <rFont val="Times New Roman"/>
        <family val="1"/>
      </rPr>
      <t>(7шт.)</t>
    </r>
  </si>
  <si>
    <r>
      <t xml:space="preserve">Установка ИКЗ на ВЛ-10 кВ №29  ПС 110/35/10 Болхов, 4 комплекта </t>
    </r>
    <r>
      <rPr>
        <b/>
        <sz val="11"/>
        <rFont val="Times New Roman"/>
        <family val="1"/>
      </rPr>
      <t>ИСКЛ</t>
    </r>
  </si>
  <si>
    <r>
      <t xml:space="preserve">Установка УТКЗ по КЛ 10 кВ №17 ПС Мценск в </t>
    </r>
    <r>
      <rPr>
        <b/>
        <sz val="11"/>
        <rFont val="Times New Roman"/>
        <family val="1"/>
      </rPr>
      <t>ЦРП 03</t>
    </r>
    <r>
      <rPr>
        <sz val="11"/>
        <rFont val="Times New Roman"/>
        <family val="1"/>
      </rPr>
      <t xml:space="preserve"> (2 шт.), </t>
    </r>
    <r>
      <rPr>
        <b/>
        <sz val="11"/>
        <rFont val="Times New Roman"/>
        <family val="1"/>
      </rPr>
      <t xml:space="preserve"> ТП 016 </t>
    </r>
    <r>
      <rPr>
        <sz val="11"/>
        <rFont val="Times New Roman"/>
        <family val="1"/>
      </rPr>
      <t>(2 шт.),</t>
    </r>
    <r>
      <rPr>
        <b/>
        <sz val="11"/>
        <rFont val="Times New Roman"/>
        <family val="1"/>
      </rPr>
      <t>ТП 025</t>
    </r>
    <r>
      <rPr>
        <sz val="11"/>
        <rFont val="Times New Roman"/>
        <family val="1"/>
      </rPr>
      <t xml:space="preserve"> (2 шт.) г. Мценск </t>
    </r>
    <r>
      <rPr>
        <b/>
        <sz val="11"/>
        <rFont val="Times New Roman"/>
        <family val="1"/>
      </rPr>
      <t>(3шт.)</t>
    </r>
  </si>
  <si>
    <r>
      <t>Установка УТКЗ по КЛ 10 кВ №17 ПС Мценск в  ТП 047 (1 шт.), ТП 045 (1 шт.), ТП004 (1 шт.), ТП 017 (1 шт.),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ТП 037 (1 шт.), г. Мценск 11шт.</t>
    </r>
    <r>
      <rPr>
        <b/>
        <sz val="11"/>
        <rFont val="Times New Roman"/>
        <family val="1"/>
      </rPr>
      <t>(5шт.)</t>
    </r>
  </si>
  <si>
    <r>
      <t>Установка УТКЗ по КЛ 6 кВ №38 Пластмасс в ТП 059 (1 шт.), ТП 013 (1 шт.) г. Ливны</t>
    </r>
    <r>
      <rPr>
        <b/>
        <sz val="11"/>
        <rFont val="Times New Roman"/>
        <family val="1"/>
      </rPr>
      <t xml:space="preserve"> (2 шт.)</t>
    </r>
  </si>
  <si>
    <r>
      <t xml:space="preserve">Установка УТКЗ по КЛ 6 кВ №10 Черкасская в ЦРП (2 шт.) г. Ливны </t>
    </r>
    <r>
      <rPr>
        <b/>
        <sz val="11"/>
        <rFont val="Times New Roman"/>
        <family val="1"/>
      </rPr>
      <t>(1 шт.)</t>
    </r>
  </si>
  <si>
    <r>
      <t>Установка И</t>
    </r>
    <r>
      <rPr>
        <b/>
        <sz val="11"/>
        <rFont val="Times New Roman"/>
        <family val="1"/>
      </rPr>
      <t>КЗ</t>
    </r>
    <r>
      <rPr>
        <sz val="11"/>
        <rFont val="Times New Roman"/>
        <family val="1"/>
      </rPr>
      <t xml:space="preserve"> на ВЛ 6 кВ  №11 ПС Черкасская (1 шт.) г. Ливны </t>
    </r>
    <r>
      <rPr>
        <b/>
        <sz val="11"/>
        <rFont val="Times New Roman"/>
        <family val="1"/>
      </rPr>
      <t>ИСКЛ</t>
    </r>
  </si>
  <si>
    <r>
      <t>Установка</t>
    </r>
    <r>
      <rPr>
        <b/>
        <sz val="11"/>
        <rFont val="Times New Roman"/>
        <family val="1"/>
      </rPr>
      <t xml:space="preserve"> ИКЗ</t>
    </r>
    <r>
      <rPr>
        <sz val="11"/>
        <rFont val="Times New Roman"/>
        <family val="1"/>
      </rPr>
      <t xml:space="preserve"> на ВЛ 6 кВ  №14 ПС Черкасская (1 шт.) г. Ливны </t>
    </r>
    <r>
      <rPr>
        <b/>
        <sz val="11"/>
        <rFont val="Times New Roman"/>
        <family val="1"/>
      </rPr>
      <t>ИСКЛ</t>
    </r>
  </si>
  <si>
    <r>
      <t xml:space="preserve">Установка ИКЗ на ВЛ-10 №2 кВ  ПС 110/35/10 Верховье-1, 1  комплекта </t>
    </r>
    <r>
      <rPr>
        <b/>
        <sz val="11"/>
        <rFont val="Times New Roman"/>
        <family val="1"/>
      </rPr>
      <t>ИСКЛ</t>
    </r>
  </si>
  <si>
    <r>
      <t>Установка ИКЗ на ВЛ-10 №5 кВ  ПС 110/35/10 кВ ЭЧЭ-62 п. Глазуновка, 1 комплект</t>
    </r>
    <r>
      <rPr>
        <b/>
        <sz val="11"/>
        <rFont val="Times New Roman"/>
        <family val="1"/>
      </rPr>
      <t xml:space="preserve"> </t>
    </r>
  </si>
  <si>
    <t>Установка ИКЗ на ВЛ-10 №4 кВ  ПС 110/35/10 кВ ЭЧЭ-61 п. Змиевка, 4 шт. (II этап)</t>
  </si>
  <si>
    <t>Установка ИКЗ на ВЛ-10 №3 кВ  ПС 110/35/10 кВ ЭЧЭ-61 п. Змиевка, 3 шт. (II этап)</t>
  </si>
  <si>
    <r>
      <t>Установка ИКЗ на ВЛ-10 №13 кВ  ПС 110/35/10 кВ «Покровская», 1  комплект</t>
    </r>
    <r>
      <rPr>
        <b/>
        <sz val="11"/>
        <rFont val="Times New Roman"/>
        <family val="1"/>
      </rPr>
      <t xml:space="preserve"> ИСКЛ</t>
    </r>
  </si>
  <si>
    <t>Установка ИКЗ на ВЛ-10 кВ №1  ПС 110/35/10 кВ «Нарышкинская» п. Нарышкино, 1  комплектов</t>
  </si>
  <si>
    <t xml:space="preserve">Установка ИКЗ на ВЛ-10 кВ №5  ПС 110/35/10 кВ «Нарышкинская» п. Нарышкино, 3 шт. (II этап) </t>
  </si>
  <si>
    <r>
      <t xml:space="preserve">Установка ИКЗ на ВЛ-10 кВ №18  ПС 35/10 кВ «Хотынецкая» п. Хотынец, 1  комплекта </t>
    </r>
    <r>
      <rPr>
        <b/>
        <sz val="11"/>
        <rFont val="Times New Roman"/>
        <family val="1"/>
      </rPr>
      <t>ИСКЛ</t>
    </r>
  </si>
  <si>
    <r>
      <t xml:space="preserve">Установка ИКЗ на ВЛ-10 №25 кВ  ПС 110/35/10 Залегощь, 1  комплекта </t>
    </r>
    <r>
      <rPr>
        <b/>
        <sz val="11"/>
        <rFont val="Times New Roman"/>
        <family val="1"/>
      </rPr>
      <t>ИСКЛ</t>
    </r>
  </si>
  <si>
    <t>Установка ИКЗ на ВЛ-10 кВ №15  ПС 110/35/10 Кромская, 1  комплект</t>
  </si>
  <si>
    <t>Приказом Управления по тарифам иценовой политике Орловской и области  №608-т от 27.12.2021</t>
  </si>
  <si>
    <t>Принятие основных средств и нематериальных активов к бухгалтерскому учету в год 2021</t>
  </si>
  <si>
    <t>Отклонение от плана ввода основных средств года 2021</t>
  </si>
  <si>
    <t>Стоимость оборудования сложилась по результатам торгов</t>
  </si>
  <si>
    <t>Увеличение стоимости на металл</t>
  </si>
  <si>
    <t>Увеличение количества присоединенных потребителей</t>
  </si>
  <si>
    <t>Прохождение трассы по существующей линии не возможно. (В связи с выносом КЛ с территории школы, и прохождению новой трассы по территории МКЖД, требуется дополнительное согласование с владельцами земельного участка).</t>
  </si>
  <si>
    <t>Изменение проектного решения. Увеличение длины трассы и количества проколов</t>
  </si>
  <si>
    <t>Изменение проектоно решения. Увеличение длины трассы.</t>
  </si>
  <si>
    <t>Изменение проектного решения. Увеличение длины трассы и количества проколов.</t>
  </si>
  <si>
    <t>Изменение проектного решения. Уменьшение длины трассы</t>
  </si>
  <si>
    <t>Изменение способа прокладки трассы.</t>
  </si>
  <si>
    <t>Монтаж оборудования производился в установленный ранее щит.</t>
  </si>
  <si>
    <t>В связи с изменением законодательной базы, п. 5 статьи 37 Федерального закона «Об электроэнергетике», выполнение данного мероприятия нецелесообразно.</t>
  </si>
  <si>
    <t>Подрядчик применяет упрощенную систему налогооблажения (не является плательщиком НДС).</t>
  </si>
  <si>
    <t>Стоимость подряда сложилась по результатам торгов.</t>
  </si>
  <si>
    <t xml:space="preserve">Стоимость подряда сложилась по результатам торгов. </t>
  </si>
  <si>
    <t>Превышение лимита по проекту, в соответствии с проведенными закупочными процедурами.</t>
  </si>
  <si>
    <t>Стоимость  сложилась по результатам торгов</t>
  </si>
  <si>
    <t>Превышение лимита по проекту.</t>
  </si>
  <si>
    <t>Стоимость  сложилась по результатам торгов.</t>
  </si>
  <si>
    <t>Приобретено 2 автомобиля.</t>
  </si>
  <si>
    <t xml:space="preserve">Потеря актуальности мероприятия в связи с проведением работ по усилению и переустройству линий КЛ-6 кВ в рамках выполнения технологического присоединения строящихся многоквартирных жилых домов. </t>
  </si>
  <si>
    <t>Не осуществлен перевод сетей с 6 кВ на 10 кВ .</t>
  </si>
  <si>
    <t>Отсутствует согласование прохождения трассы по территории МКД.</t>
  </si>
  <si>
    <t>Требуется дооборудование ВРУ ж/д (собственность жильцов)</t>
  </si>
  <si>
    <t>Отсутствуют ТУ на техприсоединение к сетям ПАО "Россети Центр"</t>
  </si>
  <si>
    <t>Изменение технического решения в связи с изменением системы передачи данных.</t>
  </si>
  <si>
    <t>Стоимость комплекта сложилась по результатам торгов</t>
  </si>
  <si>
    <t>Не подготовлена база  для внедрения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</si>
</sst>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\ _₽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trike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/>
    </xf>
    <xf numFmtId="0" fontId="5" fillId="0" borderId="10" xfId="54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left" wrapText="1"/>
    </xf>
    <xf numFmtId="185" fontId="3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vertical="center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54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>
      <alignment/>
      <protection/>
    </xf>
    <xf numFmtId="0" fontId="3" fillId="0" borderId="10" xfId="54" applyFont="1" applyFill="1" applyBorder="1">
      <alignment/>
      <protection/>
    </xf>
    <xf numFmtId="0" fontId="7" fillId="0" borderId="10" xfId="54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49" fontId="8" fillId="0" borderId="10" xfId="54" applyNumberFormat="1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TO-Kurlinova\Desktop\&#1045;&#1048;&#1040;&#1057;\&#1054;&#1090;&#1095;&#1077;&#1090;%20&#1087;&#1086;%20&#1080;&#1085;&#1074;&#1077;&#1089;&#1090;%202021%20&#1075;&#1086;&#1076;\INVEST.EE.FACT%202%20&#1082;&#1074;&#1072;&#1088;&#1090;&#1072;&#1083;%20202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7.1"/>
      <sheetName val="Ф.7.2"/>
      <sheetName val="Ф.8"/>
      <sheetName val="Ф.9"/>
      <sheetName val="Ф.10"/>
      <sheetName val="Ф.11.1"/>
      <sheetName val="Ф.11.2"/>
      <sheetName val="Ф.12"/>
      <sheetName val="Ф.13"/>
      <sheetName val="Комментарий"/>
      <sheetName val="Проверка"/>
      <sheetName val="modHyp"/>
      <sheetName val="modUpdTemplMain"/>
      <sheetName val="modHypShowHide"/>
      <sheetName val="modChange"/>
      <sheetName val="TEHSHEET"/>
      <sheetName val="REESTR_ORG"/>
      <sheetName val="REESTR_FILTERED"/>
      <sheetName val="modfrmReestr"/>
      <sheetName val="modCommandButton"/>
      <sheetName val="AllSheetsInThisWorkbook"/>
      <sheetName val="modF_7_1"/>
      <sheetName val="modF_7_2"/>
      <sheetName val="modHandler"/>
      <sheetName val="modProv"/>
      <sheetName val="Лист1"/>
      <sheetName val="Лист2"/>
      <sheetName val="Лист3"/>
      <sheetName val="проверка 2 кв"/>
      <sheetName val="Лист5"/>
    </sheetNames>
    <sheetDataSet>
      <sheetData sheetId="6">
        <row r="190">
          <cell r="E190" t="str">
            <v>Замена масляных выключателей на вакуумные в РП 22 Яч.10, 13, 14 г. Орел -3 шт</v>
          </cell>
        </row>
        <row r="194">
          <cell r="E194" t="str">
            <v>Замена оборудования РУ 10кВ ТП 011 п. Хотынец -1шт. (КСО393-04)</v>
          </cell>
        </row>
        <row r="211">
          <cell r="E211" t="str">
    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2"/>
  <sheetViews>
    <sheetView tabSelected="1" view="pageBreakPreview" zoomScaleSheetLayoutView="100" zoomScalePageLayoutView="0" workbookViewId="0" topLeftCell="C10">
      <selection activeCell="R19" sqref="R19:R552"/>
    </sheetView>
  </sheetViews>
  <sheetFormatPr defaultColWidth="9.00390625" defaultRowHeight="12.75"/>
  <cols>
    <col min="1" max="1" width="7.875" style="1" customWidth="1"/>
    <col min="2" max="2" width="50.25390625" style="1" customWidth="1"/>
    <col min="3" max="3" width="23.00390625" style="1" customWidth="1"/>
    <col min="4" max="4" width="13.00390625" style="1" customWidth="1"/>
    <col min="5" max="5" width="7.125" style="1" customWidth="1"/>
    <col min="6" max="18" width="8.625" style="1" customWidth="1"/>
    <col min="19" max="19" width="9.125" style="1" customWidth="1"/>
    <col min="20" max="20" width="6.00390625" style="1" customWidth="1"/>
    <col min="21" max="21" width="9.125" style="1" customWidth="1"/>
    <col min="22" max="22" width="10.875" style="1" customWidth="1"/>
    <col min="23" max="23" width="37.125" style="1" customWidth="1"/>
    <col min="24" max="24" width="13.625" style="1" bestFit="1" customWidth="1"/>
    <col min="25" max="16384" width="9.125" style="1" customWidth="1"/>
  </cols>
  <sheetData>
    <row r="1" ht="12.75">
      <c r="W1" s="2" t="s">
        <v>26</v>
      </c>
    </row>
    <row r="2" spans="20:23" ht="24" customHeight="1">
      <c r="T2" s="52" t="s">
        <v>5</v>
      </c>
      <c r="U2" s="52"/>
      <c r="V2" s="52"/>
      <c r="W2" s="52"/>
    </row>
    <row r="3" spans="1:23" ht="12.75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9:11" ht="12.75">
      <c r="I4" s="2" t="s">
        <v>6</v>
      </c>
      <c r="J4" s="54" t="s">
        <v>148</v>
      </c>
      <c r="K4" s="54"/>
    </row>
    <row r="5" ht="11.25" customHeight="1"/>
    <row r="6" spans="7:19" ht="12.75" customHeight="1">
      <c r="G6" s="2" t="s">
        <v>7</v>
      </c>
      <c r="H6" s="56" t="s">
        <v>28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3"/>
    </row>
    <row r="7" spans="8:19" ht="12.75">
      <c r="H7" s="55" t="s">
        <v>8</v>
      </c>
      <c r="I7" s="55"/>
      <c r="J7" s="55"/>
      <c r="K7" s="55"/>
      <c r="L7" s="55"/>
      <c r="M7" s="55"/>
      <c r="N7" s="55"/>
      <c r="O7" s="55"/>
      <c r="P7" s="55"/>
      <c r="Q7" s="55"/>
      <c r="S7" s="4"/>
    </row>
    <row r="8" ht="11.25" customHeight="1"/>
    <row r="9" spans="9:12" ht="12.75">
      <c r="I9" s="2" t="s">
        <v>9</v>
      </c>
      <c r="J9" s="54" t="s">
        <v>166</v>
      </c>
      <c r="K9" s="54"/>
      <c r="L9" s="1" t="s">
        <v>10</v>
      </c>
    </row>
    <row r="10" ht="11.25" customHeight="1"/>
    <row r="11" spans="8:25" ht="12.75" customHeight="1">
      <c r="H11" s="2" t="s">
        <v>11</v>
      </c>
      <c r="I11" s="57" t="s">
        <v>555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"/>
      <c r="V11" s="5"/>
      <c r="W11" s="5"/>
      <c r="X11" s="5"/>
      <c r="Y11" s="5"/>
    </row>
    <row r="12" spans="9:19" ht="12.75">
      <c r="I12" s="55" t="s">
        <v>12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ht="11.25" customHeight="1"/>
    <row r="14" spans="1:23" ht="15" customHeight="1">
      <c r="A14" s="50" t="s">
        <v>13</v>
      </c>
      <c r="B14" s="50" t="s">
        <v>14</v>
      </c>
      <c r="C14" s="50" t="s">
        <v>15</v>
      </c>
      <c r="D14" s="50" t="s">
        <v>16</v>
      </c>
      <c r="E14" s="51" t="s">
        <v>556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0" t="s">
        <v>557</v>
      </c>
      <c r="T14" s="50"/>
      <c r="U14" s="50"/>
      <c r="V14" s="50"/>
      <c r="W14" s="50" t="s">
        <v>3</v>
      </c>
    </row>
    <row r="15" spans="1:23" ht="15" customHeight="1">
      <c r="A15" s="50"/>
      <c r="B15" s="50"/>
      <c r="C15" s="50"/>
      <c r="D15" s="50"/>
      <c r="E15" s="51" t="s">
        <v>0</v>
      </c>
      <c r="F15" s="51"/>
      <c r="G15" s="51"/>
      <c r="H15" s="51"/>
      <c r="I15" s="51"/>
      <c r="J15" s="51"/>
      <c r="K15" s="51"/>
      <c r="L15" s="51" t="s">
        <v>1</v>
      </c>
      <c r="M15" s="51"/>
      <c r="N15" s="51"/>
      <c r="O15" s="51"/>
      <c r="P15" s="51"/>
      <c r="Q15" s="51"/>
      <c r="R15" s="51"/>
      <c r="S15" s="50"/>
      <c r="T15" s="50"/>
      <c r="U15" s="50"/>
      <c r="V15" s="50"/>
      <c r="W15" s="50"/>
    </row>
    <row r="16" spans="1:23" ht="27" customHeight="1">
      <c r="A16" s="50"/>
      <c r="B16" s="50"/>
      <c r="C16" s="50"/>
      <c r="D16" s="50"/>
      <c r="E16" s="6" t="s">
        <v>17</v>
      </c>
      <c r="F16" s="51" t="s">
        <v>19</v>
      </c>
      <c r="G16" s="51"/>
      <c r="H16" s="51"/>
      <c r="I16" s="51"/>
      <c r="J16" s="51"/>
      <c r="K16" s="51"/>
      <c r="L16" s="6" t="s">
        <v>17</v>
      </c>
      <c r="M16" s="51" t="s">
        <v>19</v>
      </c>
      <c r="N16" s="51"/>
      <c r="O16" s="51"/>
      <c r="P16" s="51"/>
      <c r="Q16" s="51"/>
      <c r="R16" s="51"/>
      <c r="S16" s="50" t="s">
        <v>25</v>
      </c>
      <c r="T16" s="50"/>
      <c r="U16" s="50" t="s">
        <v>19</v>
      </c>
      <c r="V16" s="50"/>
      <c r="W16" s="50"/>
    </row>
    <row r="17" spans="1:23" ht="81.75" customHeight="1">
      <c r="A17" s="50"/>
      <c r="B17" s="50"/>
      <c r="C17" s="50"/>
      <c r="D17" s="50"/>
      <c r="E17" s="7" t="s">
        <v>18</v>
      </c>
      <c r="F17" s="7" t="s">
        <v>18</v>
      </c>
      <c r="G17" s="7" t="s">
        <v>20</v>
      </c>
      <c r="H17" s="7" t="s">
        <v>21</v>
      </c>
      <c r="I17" s="7" t="s">
        <v>22</v>
      </c>
      <c r="J17" s="7" t="s">
        <v>23</v>
      </c>
      <c r="K17" s="7" t="s">
        <v>24</v>
      </c>
      <c r="L17" s="7" t="s">
        <v>18</v>
      </c>
      <c r="M17" s="7" t="s">
        <v>18</v>
      </c>
      <c r="N17" s="7" t="s">
        <v>20</v>
      </c>
      <c r="O17" s="7" t="s">
        <v>21</v>
      </c>
      <c r="P17" s="7" t="s">
        <v>22</v>
      </c>
      <c r="Q17" s="7" t="s">
        <v>23</v>
      </c>
      <c r="R17" s="7" t="s">
        <v>24</v>
      </c>
      <c r="S17" s="6" t="s">
        <v>18</v>
      </c>
      <c r="T17" s="6" t="s">
        <v>2</v>
      </c>
      <c r="U17" s="6" t="s">
        <v>18</v>
      </c>
      <c r="V17" s="6" t="s">
        <v>2</v>
      </c>
      <c r="W17" s="50"/>
    </row>
    <row r="18" spans="1:23" ht="12.75">
      <c r="A18" s="30">
        <v>1</v>
      </c>
      <c r="B18" s="13">
        <v>2</v>
      </c>
      <c r="C18" s="30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8">
        <v>11</v>
      </c>
      <c r="L18" s="8">
        <v>12</v>
      </c>
      <c r="M18" s="8">
        <v>13</v>
      </c>
      <c r="N18" s="8">
        <v>14</v>
      </c>
      <c r="O18" s="8">
        <v>15</v>
      </c>
      <c r="P18" s="8">
        <v>16</v>
      </c>
      <c r="Q18" s="8">
        <v>17</v>
      </c>
      <c r="R18" s="8">
        <v>18</v>
      </c>
      <c r="S18" s="8">
        <v>19</v>
      </c>
      <c r="T18" s="8">
        <v>20</v>
      </c>
      <c r="U18" s="8">
        <v>21</v>
      </c>
      <c r="V18" s="8">
        <v>22</v>
      </c>
      <c r="W18" s="8">
        <v>23</v>
      </c>
    </row>
    <row r="19" spans="1:24" ht="12.75">
      <c r="A19" s="14" t="s">
        <v>29</v>
      </c>
      <c r="B19" s="15" t="s">
        <v>4</v>
      </c>
      <c r="C19" s="33" t="s">
        <v>30</v>
      </c>
      <c r="D19" s="49">
        <v>212.145734249152</v>
      </c>
      <c r="E19" s="49">
        <v>0</v>
      </c>
      <c r="F19" s="49">
        <v>212.145734249152</v>
      </c>
      <c r="G19" s="49">
        <v>16.950000000000003</v>
      </c>
      <c r="H19" s="49">
        <v>0</v>
      </c>
      <c r="I19" s="49">
        <v>61.552</v>
      </c>
      <c r="J19" s="49">
        <v>0</v>
      </c>
      <c r="K19" s="49">
        <v>392</v>
      </c>
      <c r="L19" s="49">
        <v>0</v>
      </c>
      <c r="M19" s="49">
        <v>205.24441296999998</v>
      </c>
      <c r="N19" s="49">
        <v>15.690000000000001</v>
      </c>
      <c r="O19" s="49">
        <v>0</v>
      </c>
      <c r="P19" s="49">
        <v>58.706</v>
      </c>
      <c r="Q19" s="49">
        <v>0</v>
      </c>
      <c r="R19" s="49">
        <v>360</v>
      </c>
      <c r="S19" s="49">
        <v>0</v>
      </c>
      <c r="T19" s="49">
        <v>0</v>
      </c>
      <c r="U19" s="49">
        <f>M19-F19</f>
        <v>-6.901321279152029</v>
      </c>
      <c r="V19" s="49">
        <f>U19/F19*100</f>
        <v>-3.2531039587375603</v>
      </c>
      <c r="W19" s="10">
        <v>0</v>
      </c>
      <c r="X19" s="11"/>
    </row>
    <row r="20" spans="1:24" ht="12.75">
      <c r="A20" s="14" t="s">
        <v>31</v>
      </c>
      <c r="B20" s="15" t="s">
        <v>32</v>
      </c>
      <c r="C20" s="34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f aca="true" t="shared" si="0" ref="U20:U83">M20-F20</f>
        <v>0</v>
      </c>
      <c r="V20" s="49">
        <v>0</v>
      </c>
      <c r="W20" s="10">
        <v>0</v>
      </c>
      <c r="X20" s="11"/>
    </row>
    <row r="21" spans="1:23" ht="25.5">
      <c r="A21" s="14" t="s">
        <v>33</v>
      </c>
      <c r="B21" s="15" t="s">
        <v>34</v>
      </c>
      <c r="C21" s="33" t="s">
        <v>30</v>
      </c>
      <c r="D21" s="49">
        <v>188.983410109279</v>
      </c>
      <c r="E21" s="49">
        <v>0</v>
      </c>
      <c r="F21" s="49">
        <v>188.983410109279</v>
      </c>
      <c r="G21" s="49">
        <v>15.530000000000005</v>
      </c>
      <c r="H21" s="49">
        <v>0</v>
      </c>
      <c r="I21" s="49">
        <v>56.197</v>
      </c>
      <c r="J21" s="49">
        <v>0</v>
      </c>
      <c r="K21" s="49">
        <v>353</v>
      </c>
      <c r="L21" s="49">
        <v>0</v>
      </c>
      <c r="M21" s="49">
        <v>194.55446977</v>
      </c>
      <c r="N21" s="49">
        <v>15.530000000000001</v>
      </c>
      <c r="O21" s="49">
        <v>0</v>
      </c>
      <c r="P21" s="49">
        <v>56.388000000000005</v>
      </c>
      <c r="Q21" s="49">
        <v>0</v>
      </c>
      <c r="R21" s="49">
        <v>348</v>
      </c>
      <c r="S21" s="49">
        <v>0</v>
      </c>
      <c r="T21" s="49">
        <v>0</v>
      </c>
      <c r="U21" s="49">
        <f t="shared" si="0"/>
        <v>5.571059660721005</v>
      </c>
      <c r="V21" s="49">
        <f>U21/F21*100</f>
        <v>2.947909373367514</v>
      </c>
      <c r="W21" s="10">
        <v>0</v>
      </c>
    </row>
    <row r="22" spans="1:23" ht="38.25">
      <c r="A22" s="14" t="s">
        <v>35</v>
      </c>
      <c r="B22" s="16" t="s">
        <v>36</v>
      </c>
      <c r="C22" s="34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f t="shared" si="0"/>
        <v>0</v>
      </c>
      <c r="V22" s="49">
        <v>0</v>
      </c>
      <c r="W22" s="10">
        <v>0</v>
      </c>
    </row>
    <row r="23" spans="1:23" ht="25.5">
      <c r="A23" s="17" t="s">
        <v>37</v>
      </c>
      <c r="B23" s="15" t="s">
        <v>38</v>
      </c>
      <c r="C23" s="33" t="s">
        <v>30</v>
      </c>
      <c r="D23" s="49">
        <v>23.16232413987302</v>
      </c>
      <c r="E23" s="49">
        <v>0</v>
      </c>
      <c r="F23" s="49">
        <v>23.16232413987302</v>
      </c>
      <c r="G23" s="49">
        <v>1.42</v>
      </c>
      <c r="H23" s="49">
        <v>0</v>
      </c>
      <c r="I23" s="49">
        <v>5.355</v>
      </c>
      <c r="J23" s="49">
        <v>0</v>
      </c>
      <c r="K23" s="49">
        <v>39</v>
      </c>
      <c r="L23" s="49">
        <v>0</v>
      </c>
      <c r="M23" s="49">
        <v>10.6899432</v>
      </c>
      <c r="N23" s="49">
        <v>0.16</v>
      </c>
      <c r="O23" s="49">
        <v>0</v>
      </c>
      <c r="P23" s="49">
        <v>2.318</v>
      </c>
      <c r="Q23" s="49">
        <v>0</v>
      </c>
      <c r="R23" s="49">
        <v>12</v>
      </c>
      <c r="S23" s="49">
        <v>0</v>
      </c>
      <c r="T23" s="49">
        <v>0</v>
      </c>
      <c r="U23" s="49">
        <f t="shared" si="0"/>
        <v>-12.472380939873021</v>
      </c>
      <c r="V23" s="49">
        <f>U23/F23*100</f>
        <v>-53.84770917009279</v>
      </c>
      <c r="W23" s="10">
        <v>0</v>
      </c>
    </row>
    <row r="24" spans="1:23" ht="25.5">
      <c r="A24" s="14" t="s">
        <v>39</v>
      </c>
      <c r="B24" s="15" t="s">
        <v>40</v>
      </c>
      <c r="C24" s="34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f t="shared" si="0"/>
        <v>0</v>
      </c>
      <c r="V24" s="49">
        <v>0</v>
      </c>
      <c r="W24" s="10">
        <v>0</v>
      </c>
    </row>
    <row r="25" spans="1:23" ht="12.75">
      <c r="A25" s="14" t="s">
        <v>41</v>
      </c>
      <c r="B25" s="16" t="s">
        <v>42</v>
      </c>
      <c r="C25" s="34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f t="shared" si="0"/>
        <v>0</v>
      </c>
      <c r="V25" s="49">
        <v>0</v>
      </c>
      <c r="W25" s="10">
        <v>0</v>
      </c>
    </row>
    <row r="26" spans="1:23" ht="12.75">
      <c r="A26" s="17" t="s">
        <v>43</v>
      </c>
      <c r="B26" s="15" t="s">
        <v>44</v>
      </c>
      <c r="C26" s="33" t="s">
        <v>30</v>
      </c>
      <c r="D26" s="49">
        <v>212.145734249152</v>
      </c>
      <c r="E26" s="49">
        <v>0</v>
      </c>
      <c r="F26" s="49">
        <v>212.145734249152</v>
      </c>
      <c r="G26" s="49">
        <v>16.950000000000003</v>
      </c>
      <c r="H26" s="49">
        <v>0</v>
      </c>
      <c r="I26" s="49">
        <v>61.552</v>
      </c>
      <c r="J26" s="49">
        <v>0</v>
      </c>
      <c r="K26" s="49">
        <v>392</v>
      </c>
      <c r="L26" s="49">
        <v>0</v>
      </c>
      <c r="M26" s="49">
        <v>205.24441296999998</v>
      </c>
      <c r="N26" s="49">
        <v>15.690000000000001</v>
      </c>
      <c r="O26" s="49">
        <v>0</v>
      </c>
      <c r="P26" s="49">
        <v>58.706</v>
      </c>
      <c r="Q26" s="49">
        <v>0</v>
      </c>
      <c r="R26" s="49">
        <v>360</v>
      </c>
      <c r="S26" s="49">
        <v>0</v>
      </c>
      <c r="T26" s="49">
        <v>0</v>
      </c>
      <c r="U26" s="49">
        <f t="shared" si="0"/>
        <v>-6.901321279152029</v>
      </c>
      <c r="V26" s="49">
        <f>U26/F26*100</f>
        <v>-3.2531039587375603</v>
      </c>
      <c r="W26" s="10">
        <v>0</v>
      </c>
    </row>
    <row r="27" spans="1:23" ht="12.75">
      <c r="A27" s="14" t="s">
        <v>45</v>
      </c>
      <c r="B27" s="15" t="s">
        <v>46</v>
      </c>
      <c r="C27" s="34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f t="shared" si="0"/>
        <v>0</v>
      </c>
      <c r="V27" s="49">
        <v>0</v>
      </c>
      <c r="W27" s="10">
        <v>0</v>
      </c>
    </row>
    <row r="28" spans="1:23" ht="25.5">
      <c r="A28" s="14" t="s">
        <v>47</v>
      </c>
      <c r="B28" s="15" t="s">
        <v>48</v>
      </c>
      <c r="C28" s="34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f t="shared" si="0"/>
        <v>0</v>
      </c>
      <c r="V28" s="49">
        <v>0</v>
      </c>
      <c r="W28" s="10">
        <v>0</v>
      </c>
    </row>
    <row r="29" spans="1:23" ht="38.25">
      <c r="A29" s="14" t="s">
        <v>49</v>
      </c>
      <c r="B29" s="15" t="s">
        <v>50</v>
      </c>
      <c r="C29" s="34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f t="shared" si="0"/>
        <v>0</v>
      </c>
      <c r="V29" s="49">
        <v>0</v>
      </c>
      <c r="W29" s="10">
        <v>0</v>
      </c>
    </row>
    <row r="30" spans="1:23" ht="38.25">
      <c r="A30" s="14" t="s">
        <v>51</v>
      </c>
      <c r="B30" s="15" t="s">
        <v>52</v>
      </c>
      <c r="C30" s="34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f t="shared" si="0"/>
        <v>0</v>
      </c>
      <c r="V30" s="49">
        <v>0</v>
      </c>
      <c r="W30" s="10">
        <v>0</v>
      </c>
    </row>
    <row r="31" spans="1:23" ht="38.25">
      <c r="A31" s="14" t="s">
        <v>53</v>
      </c>
      <c r="B31" s="15" t="s">
        <v>54</v>
      </c>
      <c r="C31" s="34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f t="shared" si="0"/>
        <v>0</v>
      </c>
      <c r="V31" s="49">
        <v>0</v>
      </c>
      <c r="W31" s="10">
        <v>0</v>
      </c>
    </row>
    <row r="32" spans="1:23" ht="25.5">
      <c r="A32" s="14" t="s">
        <v>55</v>
      </c>
      <c r="B32" s="15" t="s">
        <v>56</v>
      </c>
      <c r="C32" s="34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f t="shared" si="0"/>
        <v>0</v>
      </c>
      <c r="V32" s="49">
        <v>0</v>
      </c>
      <c r="W32" s="10">
        <v>0</v>
      </c>
    </row>
    <row r="33" spans="1:23" ht="38.25">
      <c r="A33" s="14" t="s">
        <v>57</v>
      </c>
      <c r="B33" s="15" t="s">
        <v>58</v>
      </c>
      <c r="C33" s="34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f t="shared" si="0"/>
        <v>0</v>
      </c>
      <c r="V33" s="49">
        <v>0</v>
      </c>
      <c r="W33" s="10">
        <v>0</v>
      </c>
    </row>
    <row r="34" spans="1:23" ht="25.5">
      <c r="A34" s="14" t="s">
        <v>59</v>
      </c>
      <c r="B34" s="15" t="s">
        <v>60</v>
      </c>
      <c r="C34" s="34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f t="shared" si="0"/>
        <v>0</v>
      </c>
      <c r="V34" s="49">
        <v>0</v>
      </c>
      <c r="W34" s="10">
        <v>0</v>
      </c>
    </row>
    <row r="35" spans="1:23" ht="25.5">
      <c r="A35" s="14" t="s">
        <v>61</v>
      </c>
      <c r="B35" s="15" t="s">
        <v>62</v>
      </c>
      <c r="C35" s="34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f t="shared" si="0"/>
        <v>0</v>
      </c>
      <c r="V35" s="49">
        <v>0</v>
      </c>
      <c r="W35" s="10">
        <v>0</v>
      </c>
    </row>
    <row r="36" spans="1:23" ht="25.5">
      <c r="A36" s="14" t="s">
        <v>63</v>
      </c>
      <c r="B36" s="15" t="s">
        <v>64</v>
      </c>
      <c r="C36" s="34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f t="shared" si="0"/>
        <v>0</v>
      </c>
      <c r="V36" s="49">
        <v>0</v>
      </c>
      <c r="W36" s="10">
        <v>0</v>
      </c>
    </row>
    <row r="37" spans="1:23" ht="63.75">
      <c r="A37" s="14" t="s">
        <v>63</v>
      </c>
      <c r="B37" s="15" t="s">
        <v>65</v>
      </c>
      <c r="C37" s="34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f t="shared" si="0"/>
        <v>0</v>
      </c>
      <c r="V37" s="49">
        <v>0</v>
      </c>
      <c r="W37" s="10">
        <v>0</v>
      </c>
    </row>
    <row r="38" spans="1:23" ht="51">
      <c r="A38" s="14" t="s">
        <v>63</v>
      </c>
      <c r="B38" s="15" t="s">
        <v>66</v>
      </c>
      <c r="C38" s="34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f t="shared" si="0"/>
        <v>0</v>
      </c>
      <c r="V38" s="49">
        <v>0</v>
      </c>
      <c r="W38" s="10">
        <v>0</v>
      </c>
    </row>
    <row r="39" spans="1:23" ht="63.75">
      <c r="A39" s="14" t="s">
        <v>63</v>
      </c>
      <c r="B39" s="15" t="s">
        <v>67</v>
      </c>
      <c r="C39" s="34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f t="shared" si="0"/>
        <v>0</v>
      </c>
      <c r="V39" s="49">
        <v>0</v>
      </c>
      <c r="W39" s="10">
        <v>0</v>
      </c>
    </row>
    <row r="40" spans="1:23" ht="25.5">
      <c r="A40" s="14" t="s">
        <v>68</v>
      </c>
      <c r="B40" s="15" t="s">
        <v>64</v>
      </c>
      <c r="C40" s="34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f t="shared" si="0"/>
        <v>0</v>
      </c>
      <c r="V40" s="49">
        <v>0</v>
      </c>
      <c r="W40" s="10">
        <v>0</v>
      </c>
    </row>
    <row r="41" spans="1:23" ht="63.75">
      <c r="A41" s="14" t="s">
        <v>68</v>
      </c>
      <c r="B41" s="15" t="s">
        <v>65</v>
      </c>
      <c r="C41" s="34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f t="shared" si="0"/>
        <v>0</v>
      </c>
      <c r="V41" s="49">
        <v>0</v>
      </c>
      <c r="W41" s="10">
        <v>0</v>
      </c>
    </row>
    <row r="42" spans="1:23" ht="51">
      <c r="A42" s="14" t="s">
        <v>68</v>
      </c>
      <c r="B42" s="15" t="s">
        <v>66</v>
      </c>
      <c r="C42" s="34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f t="shared" si="0"/>
        <v>0</v>
      </c>
      <c r="V42" s="49">
        <v>0</v>
      </c>
      <c r="W42" s="10">
        <v>0</v>
      </c>
    </row>
    <row r="43" spans="1:23" ht="12.75">
      <c r="A43" s="14" t="s">
        <v>68</v>
      </c>
      <c r="B43" s="18" t="s">
        <v>69</v>
      </c>
      <c r="C43" s="34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f t="shared" si="0"/>
        <v>0</v>
      </c>
      <c r="V43" s="49">
        <v>0</v>
      </c>
      <c r="W43" s="10">
        <v>0</v>
      </c>
    </row>
    <row r="44" spans="1:23" ht="63.75">
      <c r="A44" s="14" t="s">
        <v>68</v>
      </c>
      <c r="B44" s="15" t="s">
        <v>70</v>
      </c>
      <c r="C44" s="34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f t="shared" si="0"/>
        <v>0</v>
      </c>
      <c r="V44" s="49">
        <v>0</v>
      </c>
      <c r="W44" s="10">
        <v>0</v>
      </c>
    </row>
    <row r="45" spans="1:23" ht="51">
      <c r="A45" s="14" t="s">
        <v>71</v>
      </c>
      <c r="B45" s="15" t="s">
        <v>72</v>
      </c>
      <c r="C45" s="34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f t="shared" si="0"/>
        <v>0</v>
      </c>
      <c r="V45" s="49">
        <v>0</v>
      </c>
      <c r="W45" s="10">
        <v>0</v>
      </c>
    </row>
    <row r="46" spans="1:23" ht="38.25">
      <c r="A46" s="14" t="s">
        <v>73</v>
      </c>
      <c r="B46" s="15" t="s">
        <v>74</v>
      </c>
      <c r="C46" s="34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f t="shared" si="0"/>
        <v>0</v>
      </c>
      <c r="V46" s="49">
        <v>0</v>
      </c>
      <c r="W46" s="10">
        <v>0</v>
      </c>
    </row>
    <row r="47" spans="1:23" ht="51">
      <c r="A47" s="14" t="s">
        <v>75</v>
      </c>
      <c r="B47" s="15" t="s">
        <v>76</v>
      </c>
      <c r="C47" s="34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f t="shared" si="0"/>
        <v>0</v>
      </c>
      <c r="V47" s="49">
        <v>0</v>
      </c>
      <c r="W47" s="10">
        <v>0</v>
      </c>
    </row>
    <row r="48" spans="1:23" ht="25.5">
      <c r="A48" s="14" t="s">
        <v>77</v>
      </c>
      <c r="B48" s="15" t="s">
        <v>78</v>
      </c>
      <c r="C48" s="33" t="s">
        <v>30</v>
      </c>
      <c r="D48" s="49">
        <v>188.983410109279</v>
      </c>
      <c r="E48" s="49">
        <v>0</v>
      </c>
      <c r="F48" s="49">
        <v>188.983410109279</v>
      </c>
      <c r="G48" s="49">
        <v>15.530000000000005</v>
      </c>
      <c r="H48" s="49">
        <v>0</v>
      </c>
      <c r="I48" s="49">
        <v>56.197</v>
      </c>
      <c r="J48" s="49">
        <v>0</v>
      </c>
      <c r="K48" s="49">
        <v>353</v>
      </c>
      <c r="L48" s="49">
        <v>0</v>
      </c>
      <c r="M48" s="49">
        <v>194.55446977</v>
      </c>
      <c r="N48" s="49">
        <v>15.530000000000001</v>
      </c>
      <c r="O48" s="49">
        <v>0</v>
      </c>
      <c r="P48" s="49">
        <v>56.388000000000005</v>
      </c>
      <c r="Q48" s="49">
        <v>0</v>
      </c>
      <c r="R48" s="49">
        <v>348</v>
      </c>
      <c r="S48" s="49">
        <v>0</v>
      </c>
      <c r="T48" s="49">
        <v>0</v>
      </c>
      <c r="U48" s="49">
        <f t="shared" si="0"/>
        <v>5.571059660721005</v>
      </c>
      <c r="V48" s="49">
        <f>U48/F48*100</f>
        <v>2.947909373367514</v>
      </c>
      <c r="W48" s="10">
        <v>0</v>
      </c>
    </row>
    <row r="49" spans="1:23" ht="38.25">
      <c r="A49" s="14" t="s">
        <v>79</v>
      </c>
      <c r="B49" s="15" t="s">
        <v>80</v>
      </c>
      <c r="C49" s="33" t="s">
        <v>30</v>
      </c>
      <c r="D49" s="49">
        <v>42.87787491767781</v>
      </c>
      <c r="E49" s="49">
        <v>0</v>
      </c>
      <c r="F49" s="49">
        <v>42.87787491767781</v>
      </c>
      <c r="G49" s="49">
        <v>15.530000000000005</v>
      </c>
      <c r="H49" s="49">
        <v>0</v>
      </c>
      <c r="I49" s="49">
        <v>0</v>
      </c>
      <c r="J49" s="49">
        <v>0</v>
      </c>
      <c r="K49" s="49">
        <v>146</v>
      </c>
      <c r="L49" s="49">
        <v>0</v>
      </c>
      <c r="M49" s="49">
        <v>43.50748098</v>
      </c>
      <c r="N49" s="49">
        <v>15.530000000000001</v>
      </c>
      <c r="O49" s="49">
        <v>0</v>
      </c>
      <c r="P49" s="49">
        <v>0</v>
      </c>
      <c r="Q49" s="49">
        <v>0</v>
      </c>
      <c r="R49" s="49">
        <v>146</v>
      </c>
      <c r="S49" s="49">
        <v>0</v>
      </c>
      <c r="T49" s="49">
        <v>0</v>
      </c>
      <c r="U49" s="49">
        <f t="shared" si="0"/>
        <v>0.6296060623221891</v>
      </c>
      <c r="V49" s="49">
        <f>U49/F49*100</f>
        <v>1.468370490680762</v>
      </c>
      <c r="W49" s="10">
        <v>0</v>
      </c>
    </row>
    <row r="50" spans="1:23" ht="25.5">
      <c r="A50" s="14" t="s">
        <v>81</v>
      </c>
      <c r="B50" s="15" t="s">
        <v>82</v>
      </c>
      <c r="C50" s="33" t="s">
        <v>30</v>
      </c>
      <c r="D50" s="49">
        <v>19.3062046168778</v>
      </c>
      <c r="E50" s="49">
        <v>0</v>
      </c>
      <c r="F50" s="49">
        <v>19.3062046168778</v>
      </c>
      <c r="G50" s="49">
        <v>5.030000000000001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20.56256739</v>
      </c>
      <c r="N50" s="49">
        <v>5.029999999999999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f t="shared" si="0"/>
        <v>1.256362773122202</v>
      </c>
      <c r="V50" s="49">
        <f>U50/F50*100</f>
        <v>6.507559606116829</v>
      </c>
      <c r="W50" s="10">
        <v>0</v>
      </c>
    </row>
    <row r="51" spans="1:23" ht="25.5">
      <c r="A51" s="14" t="s">
        <v>167</v>
      </c>
      <c r="B51" s="16" t="s">
        <v>83</v>
      </c>
      <c r="C51" s="35" t="s">
        <v>168</v>
      </c>
      <c r="D51" s="49">
        <v>19.3062046168778</v>
      </c>
      <c r="E51" s="49">
        <v>0</v>
      </c>
      <c r="F51" s="49">
        <v>19.3062046168778</v>
      </c>
      <c r="G51" s="49">
        <v>5.030000000000001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20.56256739</v>
      </c>
      <c r="N51" s="49">
        <v>5.029999999999999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f t="shared" si="0"/>
        <v>1.256362773122202</v>
      </c>
      <c r="V51" s="49">
        <f>U51/F51*100</f>
        <v>6.507559606116829</v>
      </c>
      <c r="W51" s="10">
        <v>0</v>
      </c>
    </row>
    <row r="52" spans="1:23" ht="13.5">
      <c r="A52" s="14">
        <v>0</v>
      </c>
      <c r="B52" s="12" t="s">
        <v>169</v>
      </c>
      <c r="C52" s="36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f t="shared" si="0"/>
        <v>0</v>
      </c>
      <c r="V52" s="49">
        <v>0</v>
      </c>
      <c r="W52" s="10">
        <v>0</v>
      </c>
    </row>
    <row r="53" spans="1:23" ht="13.5">
      <c r="A53" s="14">
        <v>0</v>
      </c>
      <c r="B53" s="12" t="s">
        <v>170</v>
      </c>
      <c r="C53" s="36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f t="shared" si="0"/>
        <v>0</v>
      </c>
      <c r="V53" s="49">
        <v>0</v>
      </c>
      <c r="W53" s="10">
        <v>0</v>
      </c>
    </row>
    <row r="54" spans="1:23" ht="25.5">
      <c r="A54" s="14">
        <v>0</v>
      </c>
      <c r="B54" s="19" t="s">
        <v>171</v>
      </c>
      <c r="C54" s="36" t="s">
        <v>168</v>
      </c>
      <c r="D54" s="49">
        <v>2.5317669005989</v>
      </c>
      <c r="E54" s="49">
        <v>0</v>
      </c>
      <c r="F54" s="49">
        <v>2.5317669005989</v>
      </c>
      <c r="G54" s="49">
        <v>0.5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2.5755541899999996</v>
      </c>
      <c r="N54" s="49">
        <v>0.5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f t="shared" si="0"/>
        <v>0.04378728940109955</v>
      </c>
      <c r="V54" s="49">
        <f>U54/F54*100</f>
        <v>1.7295150430610924</v>
      </c>
      <c r="W54" s="10">
        <v>0</v>
      </c>
    </row>
    <row r="55" spans="1:23" ht="25.5">
      <c r="A55" s="14">
        <v>0</v>
      </c>
      <c r="B55" s="19" t="s">
        <v>172</v>
      </c>
      <c r="C55" s="36" t="s">
        <v>168</v>
      </c>
      <c r="D55" s="49">
        <v>3.9861189005989</v>
      </c>
      <c r="E55" s="49">
        <v>0</v>
      </c>
      <c r="F55" s="49">
        <v>3.9861189005989</v>
      </c>
      <c r="G55" s="49">
        <v>2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4.35270612</v>
      </c>
      <c r="N55" s="49">
        <v>2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f t="shared" si="0"/>
        <v>0.3665872194010995</v>
      </c>
      <c r="V55" s="49">
        <f>U55/F55*100</f>
        <v>9.196595198051446</v>
      </c>
      <c r="W55" s="10">
        <v>0</v>
      </c>
    </row>
    <row r="56" spans="1:23" ht="13.5">
      <c r="A56" s="14">
        <v>0</v>
      </c>
      <c r="B56" s="12" t="s">
        <v>85</v>
      </c>
      <c r="C56" s="36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f t="shared" si="0"/>
        <v>0</v>
      </c>
      <c r="V56" s="49">
        <v>0</v>
      </c>
      <c r="W56" s="10">
        <v>0</v>
      </c>
    </row>
    <row r="57" spans="1:23" ht="25.5">
      <c r="A57" s="14">
        <v>0</v>
      </c>
      <c r="B57" s="19" t="s">
        <v>173</v>
      </c>
      <c r="C57" s="36" t="s">
        <v>168</v>
      </c>
      <c r="D57" s="49">
        <v>0.5528269111040001</v>
      </c>
      <c r="E57" s="49">
        <v>0</v>
      </c>
      <c r="F57" s="49">
        <v>0.5528269111040001</v>
      </c>
      <c r="G57" s="49">
        <v>0.16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0.5876654899999999</v>
      </c>
      <c r="N57" s="49">
        <v>0.16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f t="shared" si="0"/>
        <v>0.03483857889599984</v>
      </c>
      <c r="V57" s="49">
        <f>U57/F57*100</f>
        <v>6.301896343364851</v>
      </c>
      <c r="W57" s="10">
        <v>0</v>
      </c>
    </row>
    <row r="58" spans="1:23" ht="13.5">
      <c r="A58" s="14">
        <v>0</v>
      </c>
      <c r="B58" s="12" t="s">
        <v>96</v>
      </c>
      <c r="C58" s="36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f t="shared" si="0"/>
        <v>0</v>
      </c>
      <c r="V58" s="49">
        <v>0</v>
      </c>
      <c r="W58" s="10">
        <v>0</v>
      </c>
    </row>
    <row r="59" spans="1:23" ht="25.5">
      <c r="A59" s="14">
        <v>0</v>
      </c>
      <c r="B59" s="20" t="s">
        <v>174</v>
      </c>
      <c r="C59" s="36" t="s">
        <v>168</v>
      </c>
      <c r="D59" s="49">
        <v>1.5444759111039998</v>
      </c>
      <c r="E59" s="49">
        <v>0</v>
      </c>
      <c r="F59" s="49">
        <v>1.5444759111039998</v>
      </c>
      <c r="G59" s="49">
        <v>0.4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1.5270866400000003</v>
      </c>
      <c r="N59" s="49">
        <v>0.4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f t="shared" si="0"/>
        <v>-0.01738927110399957</v>
      </c>
      <c r="V59" s="49">
        <f>U59/F59*100</f>
        <v>-1.1259010890995136</v>
      </c>
      <c r="W59" s="10">
        <v>0</v>
      </c>
    </row>
    <row r="60" spans="1:23" ht="13.5">
      <c r="A60" s="14">
        <v>0</v>
      </c>
      <c r="B60" s="12" t="s">
        <v>93</v>
      </c>
      <c r="C60" s="36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f t="shared" si="0"/>
        <v>0</v>
      </c>
      <c r="V60" s="49">
        <v>0</v>
      </c>
      <c r="W60" s="10">
        <v>0</v>
      </c>
    </row>
    <row r="61" spans="1:23" ht="30">
      <c r="A61" s="14">
        <v>0</v>
      </c>
      <c r="B61" s="23" t="s">
        <v>175</v>
      </c>
      <c r="C61" s="36" t="s">
        <v>168</v>
      </c>
      <c r="D61" s="49">
        <v>2.322245911104</v>
      </c>
      <c r="E61" s="49">
        <v>0</v>
      </c>
      <c r="F61" s="49">
        <v>2.322245911104</v>
      </c>
      <c r="G61" s="49">
        <v>0.4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2.91475417</v>
      </c>
      <c r="N61" s="49">
        <v>0.4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f t="shared" si="0"/>
        <v>0.5925082588960002</v>
      </c>
      <c r="V61" s="49">
        <f>U61/F61*100</f>
        <v>25.51444944150298</v>
      </c>
      <c r="W61" s="10" t="s">
        <v>558</v>
      </c>
    </row>
    <row r="62" spans="1:23" ht="15">
      <c r="A62" s="14">
        <v>0</v>
      </c>
      <c r="B62" s="21" t="s">
        <v>94</v>
      </c>
      <c r="C62" s="36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f t="shared" si="0"/>
        <v>0</v>
      </c>
      <c r="V62" s="49">
        <v>0</v>
      </c>
      <c r="W62" s="10">
        <v>0</v>
      </c>
    </row>
    <row r="63" spans="1:23" ht="30">
      <c r="A63" s="14">
        <v>0</v>
      </c>
      <c r="B63" s="22" t="s">
        <v>176</v>
      </c>
      <c r="C63" s="36" t="s">
        <v>168</v>
      </c>
      <c r="D63" s="49">
        <v>1.6024849111039998</v>
      </c>
      <c r="E63" s="49">
        <v>0</v>
      </c>
      <c r="F63" s="49">
        <v>1.6024849111039998</v>
      </c>
      <c r="G63" s="49">
        <v>0.4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1.6136667000000002</v>
      </c>
      <c r="N63" s="49">
        <v>0.4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f t="shared" si="0"/>
        <v>0.01118178889600041</v>
      </c>
      <c r="V63" s="49">
        <f>U63/F63*100</f>
        <v>0.6977781081443657</v>
      </c>
      <c r="W63" s="10">
        <v>0</v>
      </c>
    </row>
    <row r="64" spans="1:23" ht="15">
      <c r="A64" s="14">
        <v>0</v>
      </c>
      <c r="B64" s="21" t="s">
        <v>177</v>
      </c>
      <c r="C64" s="36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f t="shared" si="0"/>
        <v>0</v>
      </c>
      <c r="V64" s="49">
        <v>0</v>
      </c>
      <c r="W64" s="10">
        <v>0</v>
      </c>
    </row>
    <row r="65" spans="1:23" ht="30">
      <c r="A65" s="14">
        <v>0</v>
      </c>
      <c r="B65" s="23" t="s">
        <v>178</v>
      </c>
      <c r="C65" s="36" t="s">
        <v>168</v>
      </c>
      <c r="D65" s="49">
        <v>1.530266911104</v>
      </c>
      <c r="E65" s="49">
        <v>0</v>
      </c>
      <c r="F65" s="49">
        <v>1.530266911104</v>
      </c>
      <c r="G65" s="49">
        <v>0.16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1.6266393700000001</v>
      </c>
      <c r="N65" s="49">
        <v>0.16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f t="shared" si="0"/>
        <v>0.09637245889600021</v>
      </c>
      <c r="V65" s="49">
        <f>U65/F65*100</f>
        <v>6.297754868559041</v>
      </c>
      <c r="W65" s="10">
        <v>0</v>
      </c>
    </row>
    <row r="66" spans="1:23" ht="15">
      <c r="A66" s="14">
        <v>0</v>
      </c>
      <c r="B66" s="21" t="s">
        <v>86</v>
      </c>
      <c r="C66" s="36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f t="shared" si="0"/>
        <v>0</v>
      </c>
      <c r="V66" s="49">
        <v>0</v>
      </c>
      <c r="W66" s="10">
        <v>0</v>
      </c>
    </row>
    <row r="67" spans="1:23" ht="30">
      <c r="A67" s="14">
        <v>0</v>
      </c>
      <c r="B67" s="23" t="s">
        <v>179</v>
      </c>
      <c r="C67" s="36" t="s">
        <v>168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f t="shared" si="0"/>
        <v>0</v>
      </c>
      <c r="V67" s="49">
        <v>0</v>
      </c>
      <c r="W67" s="10">
        <v>0</v>
      </c>
    </row>
    <row r="68" spans="1:23" ht="30">
      <c r="A68" s="14">
        <v>0</v>
      </c>
      <c r="B68" s="23" t="s">
        <v>180</v>
      </c>
      <c r="C68" s="36" t="s">
        <v>168</v>
      </c>
      <c r="D68" s="49">
        <v>0.6615769111040001</v>
      </c>
      <c r="E68" s="49">
        <v>0</v>
      </c>
      <c r="F68" s="49">
        <v>0.6615769111040001</v>
      </c>
      <c r="G68" s="49">
        <v>0.16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0.67020602</v>
      </c>
      <c r="N68" s="49">
        <v>0.16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f t="shared" si="0"/>
        <v>0.008629108895999882</v>
      </c>
      <c r="V68" s="49">
        <f>U68/F68*100</f>
        <v>1.3043243727475526</v>
      </c>
      <c r="W68" s="10">
        <v>0</v>
      </c>
    </row>
    <row r="69" spans="1:23" ht="15">
      <c r="A69" s="14">
        <v>0</v>
      </c>
      <c r="B69" s="21" t="s">
        <v>88</v>
      </c>
      <c r="C69" s="36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f t="shared" si="0"/>
        <v>0</v>
      </c>
      <c r="V69" s="49">
        <v>0</v>
      </c>
      <c r="W69" s="10">
        <v>0</v>
      </c>
    </row>
    <row r="70" spans="1:23" ht="30">
      <c r="A70" s="14">
        <v>0</v>
      </c>
      <c r="B70" s="23" t="s">
        <v>181</v>
      </c>
      <c r="C70" s="36" t="s">
        <v>168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f t="shared" si="0"/>
        <v>0</v>
      </c>
      <c r="V70" s="49">
        <v>0</v>
      </c>
      <c r="W70" s="10">
        <v>0</v>
      </c>
    </row>
    <row r="71" spans="1:23" ht="30">
      <c r="A71" s="14">
        <v>0</v>
      </c>
      <c r="B71" s="23" t="s">
        <v>182</v>
      </c>
      <c r="C71" s="36" t="s">
        <v>168</v>
      </c>
      <c r="D71" s="49">
        <v>1.528454911104</v>
      </c>
      <c r="E71" s="49">
        <v>0</v>
      </c>
      <c r="F71" s="49">
        <v>1.528454911104</v>
      </c>
      <c r="G71" s="49">
        <v>0.25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1.51127259</v>
      </c>
      <c r="N71" s="49">
        <v>0.25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f t="shared" si="0"/>
        <v>-0.017182321104000087</v>
      </c>
      <c r="V71" s="49">
        <f>U71/F71*100</f>
        <v>-1.1241627724294025</v>
      </c>
      <c r="W71" s="10">
        <v>0</v>
      </c>
    </row>
    <row r="72" spans="1:23" ht="13.5">
      <c r="A72" s="14">
        <v>0</v>
      </c>
      <c r="B72" s="12" t="s">
        <v>97</v>
      </c>
      <c r="C72" s="36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f t="shared" si="0"/>
        <v>0</v>
      </c>
      <c r="V72" s="49">
        <v>0</v>
      </c>
      <c r="W72" s="10">
        <v>0</v>
      </c>
    </row>
    <row r="73" spans="1:23" ht="25.5">
      <c r="A73" s="14">
        <v>0</v>
      </c>
      <c r="B73" s="19" t="s">
        <v>183</v>
      </c>
      <c r="C73" s="36" t="s">
        <v>168</v>
      </c>
      <c r="D73" s="49">
        <v>0.6273642634240001</v>
      </c>
      <c r="E73" s="49">
        <v>0</v>
      </c>
      <c r="F73" s="49">
        <v>0.6273642634240001</v>
      </c>
      <c r="G73" s="49">
        <v>0.1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0.5605262599999999</v>
      </c>
      <c r="N73" s="49">
        <v>0.1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f t="shared" si="0"/>
        <v>-0.06683800342400015</v>
      </c>
      <c r="V73" s="49">
        <f>U73/F73*100</f>
        <v>-10.653779203044614</v>
      </c>
      <c r="W73" s="10" t="s">
        <v>558</v>
      </c>
    </row>
    <row r="74" spans="1:23" ht="25.5">
      <c r="A74" s="14">
        <v>0</v>
      </c>
      <c r="B74" s="19" t="s">
        <v>184</v>
      </c>
      <c r="C74" s="36" t="s">
        <v>168</v>
      </c>
      <c r="D74" s="49">
        <v>0.628770263424</v>
      </c>
      <c r="E74" s="49">
        <v>0</v>
      </c>
      <c r="F74" s="49">
        <v>0.628770263424</v>
      </c>
      <c r="G74" s="49">
        <v>0.1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0.84590112</v>
      </c>
      <c r="N74" s="49">
        <v>0.1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f t="shared" si="0"/>
        <v>0.21713085657599995</v>
      </c>
      <c r="V74" s="49">
        <f>U74/F74*100</f>
        <v>34.53262172317167</v>
      </c>
      <c r="W74" s="10" t="s">
        <v>558</v>
      </c>
    </row>
    <row r="75" spans="1:23" ht="13.5">
      <c r="A75" s="14">
        <v>0</v>
      </c>
      <c r="B75" s="12" t="s">
        <v>89</v>
      </c>
      <c r="C75" s="36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f t="shared" si="0"/>
        <v>0</v>
      </c>
      <c r="V75" s="49">
        <v>0</v>
      </c>
      <c r="W75" s="10">
        <v>0</v>
      </c>
    </row>
    <row r="76" spans="1:23" ht="25.5">
      <c r="A76" s="14">
        <v>0</v>
      </c>
      <c r="B76" s="19" t="s">
        <v>185</v>
      </c>
      <c r="C76" s="36" t="s">
        <v>168</v>
      </c>
      <c r="D76" s="49">
        <v>1.7898519111039999</v>
      </c>
      <c r="E76" s="49">
        <v>0</v>
      </c>
      <c r="F76" s="49">
        <v>1.7898519111039999</v>
      </c>
      <c r="G76" s="49">
        <v>0.4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1.7765887200000001</v>
      </c>
      <c r="N76" s="49">
        <v>0.4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f t="shared" si="0"/>
        <v>-0.01326319110399976</v>
      </c>
      <c r="V76" s="49">
        <f>U76/F76*100</f>
        <v>-0.7410217025060405</v>
      </c>
      <c r="W76" s="10">
        <v>0</v>
      </c>
    </row>
    <row r="77" spans="1:23" ht="38.25">
      <c r="A77" s="17" t="s">
        <v>90</v>
      </c>
      <c r="B77" s="15" t="s">
        <v>91</v>
      </c>
      <c r="C77" s="37" t="s">
        <v>30</v>
      </c>
      <c r="D77" s="49">
        <v>23.5716703008</v>
      </c>
      <c r="E77" s="49">
        <v>0</v>
      </c>
      <c r="F77" s="49">
        <v>23.5716703008</v>
      </c>
      <c r="G77" s="49">
        <v>10.500000000000004</v>
      </c>
      <c r="H77" s="49">
        <v>0</v>
      </c>
      <c r="I77" s="49">
        <v>0</v>
      </c>
      <c r="J77" s="49">
        <v>0</v>
      </c>
      <c r="K77" s="49">
        <v>146</v>
      </c>
      <c r="L77" s="49">
        <v>0</v>
      </c>
      <c r="M77" s="49">
        <v>22.944913590000002</v>
      </c>
      <c r="N77" s="49">
        <v>10.500000000000004</v>
      </c>
      <c r="O77" s="49">
        <v>0</v>
      </c>
      <c r="P77" s="49">
        <v>0</v>
      </c>
      <c r="Q77" s="49">
        <v>0</v>
      </c>
      <c r="R77" s="49">
        <v>146</v>
      </c>
      <c r="S77" s="49">
        <v>0</v>
      </c>
      <c r="T77" s="49">
        <v>0</v>
      </c>
      <c r="U77" s="49">
        <f t="shared" si="0"/>
        <v>-0.6267567107999987</v>
      </c>
      <c r="V77" s="49">
        <f>U77/F77*100</f>
        <v>-2.6589405960710693</v>
      </c>
      <c r="W77" s="10">
        <v>0</v>
      </c>
    </row>
    <row r="78" spans="1:23" ht="25.5">
      <c r="A78" s="17" t="s">
        <v>149</v>
      </c>
      <c r="B78" s="24" t="s">
        <v>92</v>
      </c>
      <c r="C78" s="35" t="s">
        <v>186</v>
      </c>
      <c r="D78" s="49">
        <v>3.459045</v>
      </c>
      <c r="E78" s="49">
        <v>0</v>
      </c>
      <c r="F78" s="49">
        <v>3.459045</v>
      </c>
      <c r="G78" s="49">
        <v>0</v>
      </c>
      <c r="H78" s="49">
        <v>0</v>
      </c>
      <c r="I78" s="49">
        <v>0</v>
      </c>
      <c r="J78" s="49">
        <v>0</v>
      </c>
      <c r="K78" s="49">
        <v>19</v>
      </c>
      <c r="L78" s="49">
        <v>0</v>
      </c>
      <c r="M78" s="49">
        <v>3.48418537</v>
      </c>
      <c r="N78" s="49">
        <v>0</v>
      </c>
      <c r="O78" s="49">
        <v>0</v>
      </c>
      <c r="P78" s="49">
        <v>0</v>
      </c>
      <c r="Q78" s="49">
        <v>0</v>
      </c>
      <c r="R78" s="49">
        <v>19</v>
      </c>
      <c r="S78" s="49">
        <v>0</v>
      </c>
      <c r="T78" s="49">
        <v>0</v>
      </c>
      <c r="U78" s="49">
        <f t="shared" si="0"/>
        <v>0.025140369999999912</v>
      </c>
      <c r="V78" s="49">
        <f>U78/F78*100</f>
        <v>0.7268008944665336</v>
      </c>
      <c r="W78" s="10">
        <v>0</v>
      </c>
    </row>
    <row r="79" spans="1:23" ht="13.5">
      <c r="A79" s="14">
        <v>0</v>
      </c>
      <c r="B79" s="12" t="s">
        <v>169</v>
      </c>
      <c r="C79" s="13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f t="shared" si="0"/>
        <v>0</v>
      </c>
      <c r="V79" s="49">
        <v>0</v>
      </c>
      <c r="W79" s="10">
        <v>0</v>
      </c>
    </row>
    <row r="80" spans="1:23" ht="13.5">
      <c r="A80" s="14">
        <v>0</v>
      </c>
      <c r="B80" s="12" t="s">
        <v>126</v>
      </c>
      <c r="C80" s="33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f t="shared" si="0"/>
        <v>0</v>
      </c>
      <c r="V80" s="49">
        <v>0</v>
      </c>
      <c r="W80" s="10">
        <v>0</v>
      </c>
    </row>
    <row r="81" spans="1:23" ht="25.5">
      <c r="A81" s="14">
        <v>0</v>
      </c>
      <c r="B81" s="19" t="s">
        <v>187</v>
      </c>
      <c r="C81" s="13" t="s">
        <v>186</v>
      </c>
      <c r="D81" s="49">
        <v>0.546162</v>
      </c>
      <c r="E81" s="49">
        <v>0</v>
      </c>
      <c r="F81" s="49">
        <v>0.546162</v>
      </c>
      <c r="G81" s="49">
        <v>0</v>
      </c>
      <c r="H81" s="49">
        <v>0</v>
      </c>
      <c r="I81" s="49">
        <v>0</v>
      </c>
      <c r="J81" s="49">
        <v>0</v>
      </c>
      <c r="K81" s="49">
        <v>3</v>
      </c>
      <c r="L81" s="49">
        <v>0</v>
      </c>
      <c r="M81" s="49">
        <v>0.57495159</v>
      </c>
      <c r="N81" s="49">
        <v>0</v>
      </c>
      <c r="O81" s="49">
        <v>0</v>
      </c>
      <c r="P81" s="49">
        <v>0</v>
      </c>
      <c r="Q81" s="49">
        <v>0</v>
      </c>
      <c r="R81" s="49">
        <v>3</v>
      </c>
      <c r="S81" s="49">
        <v>0</v>
      </c>
      <c r="T81" s="49">
        <v>0</v>
      </c>
      <c r="U81" s="49">
        <f t="shared" si="0"/>
        <v>0.02878958999999992</v>
      </c>
      <c r="V81" s="49">
        <f>U81/F81*100</f>
        <v>5.271254682676553</v>
      </c>
      <c r="W81" s="10">
        <v>0</v>
      </c>
    </row>
    <row r="82" spans="1:23" ht="25.5">
      <c r="A82" s="14">
        <v>0</v>
      </c>
      <c r="B82" s="19" t="s">
        <v>188</v>
      </c>
      <c r="C82" s="13" t="s">
        <v>186</v>
      </c>
      <c r="D82" s="49">
        <v>0.364117</v>
      </c>
      <c r="E82" s="49">
        <v>0</v>
      </c>
      <c r="F82" s="49">
        <v>0.364117</v>
      </c>
      <c r="G82" s="49">
        <v>0</v>
      </c>
      <c r="H82" s="49">
        <v>0</v>
      </c>
      <c r="I82" s="49">
        <v>0</v>
      </c>
      <c r="J82" s="49">
        <v>0</v>
      </c>
      <c r="K82" s="49">
        <v>2</v>
      </c>
      <c r="L82" s="49">
        <v>0</v>
      </c>
      <c r="M82" s="49">
        <v>0.36746334</v>
      </c>
      <c r="N82" s="49">
        <v>0</v>
      </c>
      <c r="O82" s="49">
        <v>0</v>
      </c>
      <c r="P82" s="49">
        <v>0</v>
      </c>
      <c r="Q82" s="49">
        <v>0</v>
      </c>
      <c r="R82" s="49">
        <v>2</v>
      </c>
      <c r="S82" s="49">
        <v>0</v>
      </c>
      <c r="T82" s="49">
        <v>0</v>
      </c>
      <c r="U82" s="49">
        <f t="shared" si="0"/>
        <v>0.003346340000000003</v>
      </c>
      <c r="V82" s="49">
        <f>U82/F82*100</f>
        <v>0.9190287737183386</v>
      </c>
      <c r="W82" s="10">
        <v>0</v>
      </c>
    </row>
    <row r="83" spans="1:23" ht="25.5">
      <c r="A83" s="14">
        <v>0</v>
      </c>
      <c r="B83" s="19" t="s">
        <v>189</v>
      </c>
      <c r="C83" s="13" t="s">
        <v>186</v>
      </c>
      <c r="D83" s="49">
        <v>0.9102779999999999</v>
      </c>
      <c r="E83" s="49">
        <v>0</v>
      </c>
      <c r="F83" s="49">
        <v>0.9102779999999999</v>
      </c>
      <c r="G83" s="49">
        <v>0</v>
      </c>
      <c r="H83" s="49">
        <v>0</v>
      </c>
      <c r="I83" s="49">
        <v>0</v>
      </c>
      <c r="J83" s="49">
        <v>0</v>
      </c>
      <c r="K83" s="49">
        <v>5</v>
      </c>
      <c r="L83" s="49">
        <v>0</v>
      </c>
      <c r="M83" s="49">
        <v>0.9228905300000001</v>
      </c>
      <c r="N83" s="49">
        <v>0</v>
      </c>
      <c r="O83" s="49">
        <v>0</v>
      </c>
      <c r="P83" s="49">
        <v>0</v>
      </c>
      <c r="Q83" s="49">
        <v>0</v>
      </c>
      <c r="R83" s="49">
        <v>5</v>
      </c>
      <c r="S83" s="49">
        <v>0</v>
      </c>
      <c r="T83" s="49">
        <v>0</v>
      </c>
      <c r="U83" s="49">
        <f t="shared" si="0"/>
        <v>0.012612530000000177</v>
      </c>
      <c r="V83" s="49">
        <f>U83/F83*100</f>
        <v>1.3855690239685214</v>
      </c>
      <c r="W83" s="10">
        <v>0</v>
      </c>
    </row>
    <row r="84" spans="1:23" ht="25.5">
      <c r="A84" s="14">
        <v>0</v>
      </c>
      <c r="B84" s="19" t="str">
        <f>'[1]Ф.7.1'!$E$190</f>
        <v>Замена масляных выключателей на вакуумные в РП 22 Яч.10, 13, 14 г. Орел -3 шт</v>
      </c>
      <c r="C84" s="13" t="s">
        <v>186</v>
      </c>
      <c r="D84" s="49">
        <v>0.546162</v>
      </c>
      <c r="E84" s="49">
        <v>0</v>
      </c>
      <c r="F84" s="49">
        <v>0.546162</v>
      </c>
      <c r="G84" s="49">
        <v>0</v>
      </c>
      <c r="H84" s="49">
        <v>0</v>
      </c>
      <c r="I84" s="49">
        <v>0</v>
      </c>
      <c r="J84" s="49">
        <v>0</v>
      </c>
      <c r="K84" s="49">
        <v>3</v>
      </c>
      <c r="L84" s="49">
        <v>0</v>
      </c>
      <c r="M84" s="49">
        <v>0.55348443</v>
      </c>
      <c r="N84" s="49">
        <v>0</v>
      </c>
      <c r="O84" s="49">
        <v>0</v>
      </c>
      <c r="P84" s="49">
        <v>0</v>
      </c>
      <c r="Q84" s="49">
        <v>0</v>
      </c>
      <c r="R84" s="49">
        <v>3</v>
      </c>
      <c r="S84" s="49">
        <v>0</v>
      </c>
      <c r="T84" s="49">
        <v>0</v>
      </c>
      <c r="U84" s="49">
        <f aca="true" t="shared" si="1" ref="U84:U147">M84-F84</f>
        <v>0.007322429999999991</v>
      </c>
      <c r="V84" s="49">
        <f aca="true" t="shared" si="2" ref="V84:V147">U84/F84*100</f>
        <v>1.340706603535213</v>
      </c>
      <c r="W84" s="10">
        <v>0</v>
      </c>
    </row>
    <row r="85" spans="1:23" ht="13.5">
      <c r="A85" s="14">
        <v>0</v>
      </c>
      <c r="B85" s="12" t="s">
        <v>93</v>
      </c>
      <c r="C85" s="13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f t="shared" si="1"/>
        <v>0</v>
      </c>
      <c r="V85" s="49">
        <v>0</v>
      </c>
      <c r="W85" s="10">
        <v>0</v>
      </c>
    </row>
    <row r="86" spans="1:23" ht="25.5">
      <c r="A86" s="14">
        <v>0</v>
      </c>
      <c r="B86" s="20" t="s">
        <v>190</v>
      </c>
      <c r="C86" s="13" t="s">
        <v>186</v>
      </c>
      <c r="D86" s="49">
        <v>0.7282219999999999</v>
      </c>
      <c r="E86" s="49">
        <v>0</v>
      </c>
      <c r="F86" s="49">
        <v>0.7282219999999999</v>
      </c>
      <c r="G86" s="49">
        <v>0</v>
      </c>
      <c r="H86" s="49">
        <v>0</v>
      </c>
      <c r="I86" s="49">
        <v>0</v>
      </c>
      <c r="J86" s="49">
        <v>0</v>
      </c>
      <c r="K86" s="49">
        <v>4</v>
      </c>
      <c r="L86" s="49">
        <v>0</v>
      </c>
      <c r="M86" s="49">
        <v>0.7170248699999999</v>
      </c>
      <c r="N86" s="49">
        <v>0</v>
      </c>
      <c r="O86" s="49">
        <v>0</v>
      </c>
      <c r="P86" s="49">
        <v>0</v>
      </c>
      <c r="Q86" s="49">
        <v>0</v>
      </c>
      <c r="R86" s="49">
        <v>4</v>
      </c>
      <c r="S86" s="49">
        <v>0</v>
      </c>
      <c r="T86" s="49">
        <v>0</v>
      </c>
      <c r="U86" s="49">
        <f t="shared" si="1"/>
        <v>-0.01119713</v>
      </c>
      <c r="V86" s="49">
        <f t="shared" si="2"/>
        <v>-1.5375984246562175</v>
      </c>
      <c r="W86" s="10">
        <v>0</v>
      </c>
    </row>
    <row r="87" spans="1:23" ht="25.5">
      <c r="A87" s="14">
        <v>0</v>
      </c>
      <c r="B87" s="20" t="s">
        <v>191</v>
      </c>
      <c r="C87" s="13" t="s">
        <v>186</v>
      </c>
      <c r="D87" s="49">
        <v>0.182052</v>
      </c>
      <c r="E87" s="49">
        <v>0</v>
      </c>
      <c r="F87" s="49">
        <v>0.182052</v>
      </c>
      <c r="G87" s="49">
        <v>0</v>
      </c>
      <c r="H87" s="49">
        <v>0</v>
      </c>
      <c r="I87" s="49">
        <v>0</v>
      </c>
      <c r="J87" s="49">
        <v>0</v>
      </c>
      <c r="K87" s="49">
        <v>1</v>
      </c>
      <c r="L87" s="49">
        <v>0</v>
      </c>
      <c r="M87" s="49">
        <v>0.18216825</v>
      </c>
      <c r="N87" s="49">
        <v>0</v>
      </c>
      <c r="O87" s="49">
        <v>0</v>
      </c>
      <c r="P87" s="49">
        <v>0</v>
      </c>
      <c r="Q87" s="49">
        <v>0</v>
      </c>
      <c r="R87" s="49">
        <v>1</v>
      </c>
      <c r="S87" s="49">
        <v>0</v>
      </c>
      <c r="T87" s="49">
        <v>0</v>
      </c>
      <c r="U87" s="49">
        <f t="shared" si="1"/>
        <v>0.00011625000000001218</v>
      </c>
      <c r="V87" s="49">
        <f t="shared" si="2"/>
        <v>0.06385538197878199</v>
      </c>
      <c r="W87" s="10">
        <v>0</v>
      </c>
    </row>
    <row r="88" spans="1:23" ht="13.5">
      <c r="A88" s="14">
        <v>0</v>
      </c>
      <c r="B88" s="12" t="s">
        <v>94</v>
      </c>
      <c r="C88" s="13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f t="shared" si="1"/>
        <v>0</v>
      </c>
      <c r="V88" s="49">
        <v>0</v>
      </c>
      <c r="W88" s="10">
        <v>0</v>
      </c>
    </row>
    <row r="89" spans="1:23" ht="25.5">
      <c r="A89" s="14">
        <v>0</v>
      </c>
      <c r="B89" s="19" t="s">
        <v>192</v>
      </c>
      <c r="C89" s="13" t="s">
        <v>186</v>
      </c>
      <c r="D89" s="49">
        <v>0.182052</v>
      </c>
      <c r="E89" s="49">
        <v>0</v>
      </c>
      <c r="F89" s="49">
        <v>0.182052</v>
      </c>
      <c r="G89" s="49">
        <v>0</v>
      </c>
      <c r="H89" s="49">
        <v>0</v>
      </c>
      <c r="I89" s="49">
        <v>0</v>
      </c>
      <c r="J89" s="49">
        <v>0</v>
      </c>
      <c r="K89" s="49">
        <v>1</v>
      </c>
      <c r="L89" s="49">
        <v>0</v>
      </c>
      <c r="M89" s="49">
        <v>0.16620236</v>
      </c>
      <c r="N89" s="49">
        <v>0</v>
      </c>
      <c r="O89" s="49">
        <v>0</v>
      </c>
      <c r="P89" s="49">
        <v>0</v>
      </c>
      <c r="Q89" s="49">
        <v>0</v>
      </c>
      <c r="R89" s="49">
        <v>1</v>
      </c>
      <c r="S89" s="49">
        <v>0</v>
      </c>
      <c r="T89" s="49">
        <v>0</v>
      </c>
      <c r="U89" s="49">
        <f t="shared" si="1"/>
        <v>-0.015849639999999998</v>
      </c>
      <c r="V89" s="49">
        <f t="shared" si="2"/>
        <v>-8.706105947751192</v>
      </c>
      <c r="W89" s="10">
        <v>0</v>
      </c>
    </row>
    <row r="90" spans="1:23" ht="25.5">
      <c r="A90" s="17" t="s">
        <v>150</v>
      </c>
      <c r="B90" s="24" t="s">
        <v>95</v>
      </c>
      <c r="C90" s="35" t="s">
        <v>193</v>
      </c>
      <c r="D90" s="49">
        <v>6.612499000000001</v>
      </c>
      <c r="E90" s="49">
        <v>0</v>
      </c>
      <c r="F90" s="49">
        <v>6.612499000000001</v>
      </c>
      <c r="G90" s="49">
        <v>10.500000000000004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6.658290859999999</v>
      </c>
      <c r="N90" s="49">
        <v>10.500000000000004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f t="shared" si="1"/>
        <v>0.045791859999998685</v>
      </c>
      <c r="V90" s="49">
        <f t="shared" si="2"/>
        <v>0.6925046037813947</v>
      </c>
      <c r="W90" s="10">
        <v>0</v>
      </c>
    </row>
    <row r="91" spans="1:23" ht="13.5">
      <c r="A91" s="14">
        <v>0</v>
      </c>
      <c r="B91" s="12" t="s">
        <v>169</v>
      </c>
      <c r="C91" s="34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f t="shared" si="1"/>
        <v>0</v>
      </c>
      <c r="V91" s="49">
        <v>0</v>
      </c>
      <c r="W91" s="10">
        <v>0</v>
      </c>
    </row>
    <row r="92" spans="1:23" ht="13.5">
      <c r="A92" s="14">
        <v>0</v>
      </c>
      <c r="B92" s="12" t="s">
        <v>170</v>
      </c>
      <c r="C92" s="34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f t="shared" si="1"/>
        <v>0</v>
      </c>
      <c r="V92" s="49">
        <v>0</v>
      </c>
      <c r="W92" s="10">
        <v>0</v>
      </c>
    </row>
    <row r="93" spans="1:23" ht="45">
      <c r="A93" s="14">
        <v>0</v>
      </c>
      <c r="B93" s="38" t="s">
        <v>194</v>
      </c>
      <c r="C93" s="34" t="s">
        <v>193</v>
      </c>
      <c r="D93" s="49">
        <v>0.606436</v>
      </c>
      <c r="E93" s="49">
        <v>0</v>
      </c>
      <c r="F93" s="49">
        <v>0.606436</v>
      </c>
      <c r="G93" s="49">
        <v>1.26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0.6080722</v>
      </c>
      <c r="N93" s="49">
        <v>1.26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f t="shared" si="1"/>
        <v>0.0016361999999999766</v>
      </c>
      <c r="V93" s="49">
        <f t="shared" si="2"/>
        <v>0.26980588223653884</v>
      </c>
      <c r="W93" s="10">
        <v>0</v>
      </c>
    </row>
    <row r="94" spans="1:23" ht="45">
      <c r="A94" s="14">
        <v>0</v>
      </c>
      <c r="B94" s="38" t="s">
        <v>195</v>
      </c>
      <c r="C94" s="34" t="s">
        <v>193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f t="shared" si="1"/>
        <v>0</v>
      </c>
      <c r="V94" s="49">
        <v>0</v>
      </c>
      <c r="W94" s="10">
        <v>0</v>
      </c>
    </row>
    <row r="95" spans="1:23" ht="45">
      <c r="A95" s="14">
        <v>0</v>
      </c>
      <c r="B95" s="38" t="s">
        <v>196</v>
      </c>
      <c r="C95" s="34" t="s">
        <v>193</v>
      </c>
      <c r="D95" s="49">
        <v>0.16897700000000002</v>
      </c>
      <c r="E95" s="49">
        <v>0</v>
      </c>
      <c r="F95" s="49">
        <v>0.16897700000000002</v>
      </c>
      <c r="G95" s="49">
        <v>0.25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0.18326521999999998</v>
      </c>
      <c r="N95" s="49">
        <v>0.25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f t="shared" si="1"/>
        <v>0.014288219999999963</v>
      </c>
      <c r="V95" s="49">
        <f t="shared" si="2"/>
        <v>8.45571882563897</v>
      </c>
      <c r="W95" s="10">
        <v>0</v>
      </c>
    </row>
    <row r="96" spans="1:23" ht="45">
      <c r="A96" s="14">
        <v>0</v>
      </c>
      <c r="B96" s="38" t="s">
        <v>197</v>
      </c>
      <c r="C96" s="34" t="s">
        <v>193</v>
      </c>
      <c r="D96" s="49">
        <v>0.16897700000000002</v>
      </c>
      <c r="E96" s="49">
        <v>0</v>
      </c>
      <c r="F96" s="49">
        <v>0.16897700000000002</v>
      </c>
      <c r="G96" s="49">
        <v>0.25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0.1840288</v>
      </c>
      <c r="N96" s="49">
        <v>0.25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f t="shared" si="1"/>
        <v>0.015051799999999976</v>
      </c>
      <c r="V96" s="49">
        <f t="shared" si="2"/>
        <v>8.907602809849847</v>
      </c>
      <c r="W96" s="10">
        <v>0</v>
      </c>
    </row>
    <row r="97" spans="1:23" ht="45">
      <c r="A97" s="14">
        <v>0</v>
      </c>
      <c r="B97" s="38" t="s">
        <v>198</v>
      </c>
      <c r="C97" s="34" t="s">
        <v>193</v>
      </c>
      <c r="D97" s="49">
        <v>0.132219</v>
      </c>
      <c r="E97" s="49">
        <v>0</v>
      </c>
      <c r="F97" s="49">
        <v>0.132219</v>
      </c>
      <c r="G97" s="49">
        <v>0.16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0.14165863</v>
      </c>
      <c r="N97" s="49">
        <v>0.16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f t="shared" si="1"/>
        <v>0.009439630000000004</v>
      </c>
      <c r="V97" s="49">
        <f t="shared" si="2"/>
        <v>7.13938995151983</v>
      </c>
      <c r="W97" s="10">
        <v>0</v>
      </c>
    </row>
    <row r="98" spans="1:23" ht="45">
      <c r="A98" s="14">
        <v>0</v>
      </c>
      <c r="B98" s="38" t="s">
        <v>199</v>
      </c>
      <c r="C98" s="34" t="s">
        <v>193</v>
      </c>
      <c r="D98" s="49">
        <v>0.305308</v>
      </c>
      <c r="E98" s="49">
        <v>0</v>
      </c>
      <c r="F98" s="49">
        <v>0.305308</v>
      </c>
      <c r="G98" s="49">
        <v>0.5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0.31750927</v>
      </c>
      <c r="N98" s="49">
        <v>0.5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f t="shared" si="1"/>
        <v>0.012201269999999986</v>
      </c>
      <c r="V98" s="49">
        <f t="shared" si="2"/>
        <v>3.9963807040758788</v>
      </c>
      <c r="W98" s="10">
        <v>0</v>
      </c>
    </row>
    <row r="99" spans="1:23" ht="45">
      <c r="A99" s="14">
        <v>0</v>
      </c>
      <c r="B99" s="38" t="s">
        <v>200</v>
      </c>
      <c r="C99" s="34" t="s">
        <v>193</v>
      </c>
      <c r="D99" s="49">
        <v>0.228458</v>
      </c>
      <c r="E99" s="49">
        <v>0</v>
      </c>
      <c r="F99" s="49">
        <v>0.228458</v>
      </c>
      <c r="G99" s="49">
        <v>0.4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0.23497036</v>
      </c>
      <c r="N99" s="49">
        <v>0.4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f t="shared" si="1"/>
        <v>0.006512359999999995</v>
      </c>
      <c r="V99" s="49">
        <f t="shared" si="2"/>
        <v>2.850572096402838</v>
      </c>
      <c r="W99" s="10">
        <v>0</v>
      </c>
    </row>
    <row r="100" spans="1:23" ht="59.25">
      <c r="A100" s="14">
        <v>0</v>
      </c>
      <c r="B100" s="38" t="s">
        <v>201</v>
      </c>
      <c r="C100" s="34" t="s">
        <v>193</v>
      </c>
      <c r="D100" s="49">
        <v>0.13304</v>
      </c>
      <c r="E100" s="49">
        <v>0</v>
      </c>
      <c r="F100" s="49">
        <v>0.13304</v>
      </c>
      <c r="G100" s="49">
        <v>0.16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0.12988405</v>
      </c>
      <c r="N100" s="49">
        <v>0.16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f t="shared" si="1"/>
        <v>-0.0031559499999999907</v>
      </c>
      <c r="V100" s="49">
        <f t="shared" si="2"/>
        <v>-2.3721812988574795</v>
      </c>
      <c r="W100" s="10">
        <v>0</v>
      </c>
    </row>
    <row r="101" spans="1:23" ht="45">
      <c r="A101" s="14">
        <v>0</v>
      </c>
      <c r="B101" s="38" t="s">
        <v>202</v>
      </c>
      <c r="C101" s="34" t="s">
        <v>193</v>
      </c>
      <c r="D101" s="49">
        <v>0.13304</v>
      </c>
      <c r="E101" s="49">
        <v>0</v>
      </c>
      <c r="F101" s="49">
        <v>0.13304</v>
      </c>
      <c r="G101" s="49">
        <v>0.16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0.12988404</v>
      </c>
      <c r="N101" s="49">
        <v>0.16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f t="shared" si="1"/>
        <v>-0.0031559599999999854</v>
      </c>
      <c r="V101" s="49">
        <f t="shared" si="2"/>
        <v>-2.3721888153938555</v>
      </c>
      <c r="W101" s="10">
        <v>0</v>
      </c>
    </row>
    <row r="102" spans="1:23" ht="45">
      <c r="A102" s="14">
        <v>0</v>
      </c>
      <c r="B102" s="38" t="s">
        <v>203</v>
      </c>
      <c r="C102" s="34" t="s">
        <v>193</v>
      </c>
      <c r="D102" s="49">
        <v>0.21887699999999996</v>
      </c>
      <c r="E102" s="49">
        <v>0</v>
      </c>
      <c r="F102" s="49">
        <v>0.21887699999999996</v>
      </c>
      <c r="G102" s="49">
        <v>0.4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0.20825494</v>
      </c>
      <c r="N102" s="49">
        <v>0.4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f t="shared" si="1"/>
        <v>-0.010622059999999961</v>
      </c>
      <c r="V102" s="49">
        <f t="shared" si="2"/>
        <v>-4.852981354824839</v>
      </c>
      <c r="W102" s="10">
        <v>0</v>
      </c>
    </row>
    <row r="103" spans="1:23" ht="45">
      <c r="A103" s="14">
        <v>0</v>
      </c>
      <c r="B103" s="38" t="s">
        <v>204</v>
      </c>
      <c r="C103" s="34" t="s">
        <v>193</v>
      </c>
      <c r="D103" s="49">
        <v>0.152654</v>
      </c>
      <c r="E103" s="49">
        <v>0</v>
      </c>
      <c r="F103" s="49">
        <v>0.152654</v>
      </c>
      <c r="G103" s="49">
        <v>0.25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0.15232733999999998</v>
      </c>
      <c r="N103" s="49">
        <v>0.25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f t="shared" si="1"/>
        <v>-0.00032666000000003415</v>
      </c>
      <c r="V103" s="49">
        <f t="shared" si="2"/>
        <v>-0.21398718670983669</v>
      </c>
      <c r="W103" s="10">
        <v>0</v>
      </c>
    </row>
    <row r="104" spans="1:23" ht="45">
      <c r="A104" s="14">
        <v>0</v>
      </c>
      <c r="B104" s="38" t="s">
        <v>205</v>
      </c>
      <c r="C104" s="34" t="s">
        <v>193</v>
      </c>
      <c r="D104" s="49">
        <v>0.16897700000000002</v>
      </c>
      <c r="E104" s="49">
        <v>0</v>
      </c>
      <c r="F104" s="49">
        <v>0.16897700000000002</v>
      </c>
      <c r="G104" s="49">
        <v>0.25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0.18173804999999998</v>
      </c>
      <c r="N104" s="49">
        <v>0.25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f t="shared" si="1"/>
        <v>0.012761049999999968</v>
      </c>
      <c r="V104" s="49">
        <f t="shared" si="2"/>
        <v>7.551944939252069</v>
      </c>
      <c r="W104" s="10">
        <v>0</v>
      </c>
    </row>
    <row r="105" spans="1:23" ht="45">
      <c r="A105" s="14">
        <v>0</v>
      </c>
      <c r="B105" s="38" t="s">
        <v>206</v>
      </c>
      <c r="C105" s="34" t="s">
        <v>193</v>
      </c>
      <c r="D105" s="49">
        <v>0.305308</v>
      </c>
      <c r="E105" s="49">
        <v>0</v>
      </c>
      <c r="F105" s="49">
        <v>0.305308</v>
      </c>
      <c r="G105" s="49">
        <v>0.5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0.30552651000000003</v>
      </c>
      <c r="N105" s="49">
        <v>0.5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f t="shared" si="1"/>
        <v>0.0002185100000000051</v>
      </c>
      <c r="V105" s="49">
        <f t="shared" si="2"/>
        <v>0.07157034863154751</v>
      </c>
      <c r="W105" s="10">
        <v>0</v>
      </c>
    </row>
    <row r="106" spans="1:23" ht="45">
      <c r="A106" s="14">
        <v>0</v>
      </c>
      <c r="B106" s="38" t="s">
        <v>207</v>
      </c>
      <c r="C106" s="34" t="s">
        <v>193</v>
      </c>
      <c r="D106" s="49">
        <v>0.175764</v>
      </c>
      <c r="E106" s="49">
        <v>0</v>
      </c>
      <c r="F106" s="49">
        <v>0.175764</v>
      </c>
      <c r="G106" s="49">
        <v>0.25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0.18479239</v>
      </c>
      <c r="N106" s="49">
        <v>0.25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f t="shared" si="1"/>
        <v>0.009028389999999997</v>
      </c>
      <c r="V106" s="49">
        <f t="shared" si="2"/>
        <v>5.136654832616461</v>
      </c>
      <c r="W106" s="10">
        <v>0</v>
      </c>
    </row>
    <row r="107" spans="1:23" ht="45">
      <c r="A107" s="14">
        <v>0</v>
      </c>
      <c r="B107" s="38" t="s">
        <v>208</v>
      </c>
      <c r="C107" s="34" t="s">
        <v>193</v>
      </c>
      <c r="D107" s="49">
        <v>0.41739099999999996</v>
      </c>
      <c r="E107" s="49">
        <v>0</v>
      </c>
      <c r="F107" s="49">
        <v>0.41739099999999996</v>
      </c>
      <c r="G107" s="49">
        <v>0.8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0.41408751</v>
      </c>
      <c r="N107" s="49">
        <v>0.8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f t="shared" si="1"/>
        <v>-0.0033034899999999645</v>
      </c>
      <c r="V107" s="49">
        <f t="shared" si="2"/>
        <v>-0.7914617229408313</v>
      </c>
      <c r="W107" s="10">
        <v>0</v>
      </c>
    </row>
    <row r="108" spans="1:23" ht="13.5">
      <c r="A108" s="14">
        <v>0</v>
      </c>
      <c r="B108" s="12" t="s">
        <v>96</v>
      </c>
      <c r="C108" s="34">
        <v>0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f t="shared" si="1"/>
        <v>0</v>
      </c>
      <c r="V108" s="49">
        <v>0</v>
      </c>
      <c r="W108" s="10">
        <v>0</v>
      </c>
    </row>
    <row r="109" spans="1:23" ht="38.25">
      <c r="A109" s="14">
        <v>0</v>
      </c>
      <c r="B109" s="19" t="s">
        <v>209</v>
      </c>
      <c r="C109" s="34" t="s">
        <v>193</v>
      </c>
      <c r="D109" s="49">
        <v>0.16897700000000002</v>
      </c>
      <c r="E109" s="49">
        <v>0</v>
      </c>
      <c r="F109" s="49">
        <v>0.16897700000000002</v>
      </c>
      <c r="G109" s="49">
        <v>0.25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0.16805371</v>
      </c>
      <c r="N109" s="49">
        <v>0.25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f t="shared" si="1"/>
        <v>-0.000923290000000021</v>
      </c>
      <c r="V109" s="49">
        <f t="shared" si="2"/>
        <v>-0.5463998058907549</v>
      </c>
      <c r="W109" s="10">
        <v>0</v>
      </c>
    </row>
    <row r="110" spans="1:23" ht="13.5">
      <c r="A110" s="14">
        <v>0</v>
      </c>
      <c r="B110" s="12" t="s">
        <v>93</v>
      </c>
      <c r="C110" s="34">
        <v>0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f t="shared" si="1"/>
        <v>0</v>
      </c>
      <c r="V110" s="49">
        <v>0</v>
      </c>
      <c r="W110" s="10">
        <v>0</v>
      </c>
    </row>
    <row r="111" spans="1:23" ht="38.25">
      <c r="A111" s="14">
        <v>0</v>
      </c>
      <c r="B111" s="20" t="s">
        <v>210</v>
      </c>
      <c r="C111" s="34" t="s">
        <v>193</v>
      </c>
      <c r="D111" s="49">
        <v>0.31268</v>
      </c>
      <c r="E111" s="49">
        <v>0</v>
      </c>
      <c r="F111" s="49">
        <v>0.31268</v>
      </c>
      <c r="G111" s="49">
        <v>0.63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0.30909392999999996</v>
      </c>
      <c r="N111" s="49">
        <v>0.63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f t="shared" si="1"/>
        <v>-0.0035860700000000523</v>
      </c>
      <c r="V111" s="49">
        <f t="shared" si="2"/>
        <v>-1.1468817960854714</v>
      </c>
      <c r="W111" s="10">
        <v>0</v>
      </c>
    </row>
    <row r="112" spans="1:23" ht="38.25">
      <c r="A112" s="14">
        <v>0</v>
      </c>
      <c r="B112" s="20" t="s">
        <v>211</v>
      </c>
      <c r="C112" s="34" t="s">
        <v>193</v>
      </c>
      <c r="D112" s="49">
        <v>0.228458</v>
      </c>
      <c r="E112" s="49">
        <v>0</v>
      </c>
      <c r="F112" s="49">
        <v>0.228458</v>
      </c>
      <c r="G112" s="49">
        <v>0.4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0.22719628</v>
      </c>
      <c r="N112" s="49">
        <v>0.4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f t="shared" si="1"/>
        <v>-0.001261719999999994</v>
      </c>
      <c r="V112" s="49">
        <f t="shared" si="2"/>
        <v>-0.5522765672464934</v>
      </c>
      <c r="W112" s="10">
        <v>0</v>
      </c>
    </row>
    <row r="113" spans="1:23" ht="38.25">
      <c r="A113" s="14">
        <v>0</v>
      </c>
      <c r="B113" s="20" t="s">
        <v>212</v>
      </c>
      <c r="C113" s="34" t="s">
        <v>193</v>
      </c>
      <c r="D113" s="49">
        <v>0.228458</v>
      </c>
      <c r="E113" s="49">
        <v>0</v>
      </c>
      <c r="F113" s="49">
        <v>0.228458</v>
      </c>
      <c r="G113" s="49">
        <v>0.4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0.22719628</v>
      </c>
      <c r="N113" s="49">
        <v>0.4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f t="shared" si="1"/>
        <v>-0.001261719999999994</v>
      </c>
      <c r="V113" s="49">
        <f t="shared" si="2"/>
        <v>-0.5522765672464934</v>
      </c>
      <c r="W113" s="10">
        <v>0</v>
      </c>
    </row>
    <row r="114" spans="1:23" ht="13.5">
      <c r="A114" s="14">
        <v>0</v>
      </c>
      <c r="B114" s="12" t="s">
        <v>94</v>
      </c>
      <c r="C114" s="34">
        <v>0</v>
      </c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f t="shared" si="1"/>
        <v>0</v>
      </c>
      <c r="V114" s="49">
        <v>0</v>
      </c>
      <c r="W114" s="10">
        <v>0</v>
      </c>
    </row>
    <row r="115" spans="1:23" ht="38.25">
      <c r="A115" s="14">
        <v>0</v>
      </c>
      <c r="B115" s="19" t="s">
        <v>213</v>
      </c>
      <c r="C115" s="34" t="s">
        <v>193</v>
      </c>
      <c r="D115" s="49">
        <v>0.139717</v>
      </c>
      <c r="E115" s="49">
        <v>0</v>
      </c>
      <c r="F115" s="49">
        <v>0.139717</v>
      </c>
      <c r="G115" s="49">
        <v>0.16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0.13722487</v>
      </c>
      <c r="N115" s="49">
        <v>0.16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f t="shared" si="1"/>
        <v>-0.002492130000000009</v>
      </c>
      <c r="V115" s="49">
        <f t="shared" si="2"/>
        <v>-1.7836984762054788</v>
      </c>
      <c r="W115" s="10">
        <v>0</v>
      </c>
    </row>
    <row r="116" spans="1:23" ht="38.25">
      <c r="A116" s="14">
        <v>0</v>
      </c>
      <c r="B116" s="19" t="s">
        <v>214</v>
      </c>
      <c r="C116" s="34" t="s">
        <v>193</v>
      </c>
      <c r="D116" s="49">
        <v>0.16897700000000002</v>
      </c>
      <c r="E116" s="49">
        <v>0</v>
      </c>
      <c r="F116" s="49">
        <v>0.16897700000000002</v>
      </c>
      <c r="G116" s="49">
        <v>0.25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0.16775073000000001</v>
      </c>
      <c r="N116" s="49">
        <v>0.25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49">
        <f t="shared" si="1"/>
        <v>-0.0012262700000000015</v>
      </c>
      <c r="V116" s="49">
        <f t="shared" si="2"/>
        <v>-0.7257023145161776</v>
      </c>
      <c r="W116" s="10">
        <v>0</v>
      </c>
    </row>
    <row r="117" spans="1:23" ht="38.25">
      <c r="A117" s="14">
        <v>0</v>
      </c>
      <c r="B117" s="19" t="s">
        <v>215</v>
      </c>
      <c r="C117" s="34" t="s">
        <v>193</v>
      </c>
      <c r="D117" s="49">
        <v>0.16897700000000002</v>
      </c>
      <c r="E117" s="49">
        <v>0</v>
      </c>
      <c r="F117" s="49">
        <v>0.16897700000000002</v>
      </c>
      <c r="G117" s="49">
        <v>0.25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0.16775073000000001</v>
      </c>
      <c r="N117" s="49">
        <v>0.25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f t="shared" si="1"/>
        <v>-0.0012262700000000015</v>
      </c>
      <c r="V117" s="49">
        <f t="shared" si="2"/>
        <v>-0.7257023145161776</v>
      </c>
      <c r="W117" s="10">
        <v>0</v>
      </c>
    </row>
    <row r="118" spans="1:23" ht="38.25">
      <c r="A118" s="14">
        <v>0</v>
      </c>
      <c r="B118" s="19" t="s">
        <v>216</v>
      </c>
      <c r="C118" s="34" t="s">
        <v>193</v>
      </c>
      <c r="D118" s="49">
        <v>0.228458</v>
      </c>
      <c r="E118" s="49">
        <v>0</v>
      </c>
      <c r="F118" s="49">
        <v>0.228458</v>
      </c>
      <c r="G118" s="49">
        <v>0.4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0.22498355</v>
      </c>
      <c r="N118" s="49">
        <v>0.4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f t="shared" si="1"/>
        <v>-0.00347444999999999</v>
      </c>
      <c r="V118" s="49">
        <f t="shared" si="2"/>
        <v>-1.5208265851928977</v>
      </c>
      <c r="W118" s="10">
        <v>0</v>
      </c>
    </row>
    <row r="119" spans="1:23" ht="13.5">
      <c r="A119" s="14">
        <v>0</v>
      </c>
      <c r="B119" s="12" t="s">
        <v>87</v>
      </c>
      <c r="C119" s="34">
        <v>0</v>
      </c>
      <c r="D119" s="49">
        <v>0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f t="shared" si="1"/>
        <v>0</v>
      </c>
      <c r="V119" s="49">
        <v>0</v>
      </c>
      <c r="W119" s="10">
        <v>0</v>
      </c>
    </row>
    <row r="120" spans="1:23" ht="38.25">
      <c r="A120" s="14">
        <v>0</v>
      </c>
      <c r="B120" s="19" t="s">
        <v>217</v>
      </c>
      <c r="C120" s="34" t="s">
        <v>193</v>
      </c>
      <c r="D120" s="49">
        <v>0.159593</v>
      </c>
      <c r="E120" s="49">
        <v>0</v>
      </c>
      <c r="F120" s="49">
        <v>0.159593</v>
      </c>
      <c r="G120" s="49">
        <v>0.16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0.16190563</v>
      </c>
      <c r="N120" s="49">
        <v>0.16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49">
        <f t="shared" si="1"/>
        <v>0.002312629999999982</v>
      </c>
      <c r="V120" s="49">
        <f t="shared" si="2"/>
        <v>1.44907984686044</v>
      </c>
      <c r="W120" s="10">
        <v>0</v>
      </c>
    </row>
    <row r="121" spans="1:23" ht="38.25">
      <c r="A121" s="14">
        <v>0</v>
      </c>
      <c r="B121" s="19" t="s">
        <v>218</v>
      </c>
      <c r="C121" s="34" t="s">
        <v>193</v>
      </c>
      <c r="D121" s="49">
        <v>0.159593</v>
      </c>
      <c r="E121" s="49">
        <v>0</v>
      </c>
      <c r="F121" s="49">
        <v>0.159593</v>
      </c>
      <c r="G121" s="49">
        <v>0.16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0.16284551</v>
      </c>
      <c r="N121" s="49">
        <v>0.16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f t="shared" si="1"/>
        <v>0.0032525099999999862</v>
      </c>
      <c r="V121" s="49">
        <f t="shared" si="2"/>
        <v>2.038002919927557</v>
      </c>
      <c r="W121" s="10">
        <v>0</v>
      </c>
    </row>
    <row r="122" spans="1:23" ht="38.25">
      <c r="A122" s="14">
        <v>0</v>
      </c>
      <c r="B122" s="19" t="s">
        <v>219</v>
      </c>
      <c r="C122" s="34" t="s">
        <v>193</v>
      </c>
      <c r="D122" s="49">
        <v>0.207493</v>
      </c>
      <c r="E122" s="49">
        <v>0</v>
      </c>
      <c r="F122" s="49">
        <v>0.207493</v>
      </c>
      <c r="G122" s="49">
        <v>0.25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0.21066579</v>
      </c>
      <c r="N122" s="49">
        <v>0.25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f t="shared" si="1"/>
        <v>0.003172789999999981</v>
      </c>
      <c r="V122" s="49">
        <f t="shared" si="2"/>
        <v>1.529107006019471</v>
      </c>
      <c r="W122" s="10">
        <v>0</v>
      </c>
    </row>
    <row r="123" spans="1:23" ht="13.5">
      <c r="A123" s="14">
        <v>0</v>
      </c>
      <c r="B123" s="12" t="s">
        <v>86</v>
      </c>
      <c r="C123" s="34">
        <v>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f t="shared" si="1"/>
        <v>0</v>
      </c>
      <c r="V123" s="49">
        <v>0</v>
      </c>
      <c r="W123" s="10">
        <v>0</v>
      </c>
    </row>
    <row r="124" spans="1:23" ht="38.25">
      <c r="A124" s="14">
        <v>0</v>
      </c>
      <c r="B124" s="19" t="s">
        <v>220</v>
      </c>
      <c r="C124" s="34" t="s">
        <v>193</v>
      </c>
      <c r="D124" s="49">
        <v>0.16897700000000002</v>
      </c>
      <c r="E124" s="49">
        <v>0</v>
      </c>
      <c r="F124" s="49">
        <v>0.16897700000000002</v>
      </c>
      <c r="G124" s="49">
        <v>0.25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0.16809979</v>
      </c>
      <c r="N124" s="49">
        <v>0.25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49">
        <f t="shared" si="1"/>
        <v>-0.0008772100000000171</v>
      </c>
      <c r="V124" s="49">
        <f t="shared" si="2"/>
        <v>-0.5191298224018754</v>
      </c>
      <c r="W124" s="10">
        <v>0</v>
      </c>
    </row>
    <row r="125" spans="1:23" ht="38.25">
      <c r="A125" s="14">
        <v>0</v>
      </c>
      <c r="B125" s="19" t="s">
        <v>221</v>
      </c>
      <c r="C125" s="34" t="s">
        <v>193</v>
      </c>
      <c r="D125" s="49">
        <v>0.106336</v>
      </c>
      <c r="E125" s="49">
        <v>0</v>
      </c>
      <c r="F125" s="49">
        <v>0.106336</v>
      </c>
      <c r="G125" s="49">
        <v>0.1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0.10436242000000001</v>
      </c>
      <c r="N125" s="49">
        <v>0.1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f t="shared" si="1"/>
        <v>-0.0019735799999999887</v>
      </c>
      <c r="V125" s="49">
        <f t="shared" si="2"/>
        <v>-1.855984802888945</v>
      </c>
      <c r="W125" s="10">
        <v>0</v>
      </c>
    </row>
    <row r="126" spans="1:23" ht="13.5">
      <c r="A126" s="14">
        <v>0</v>
      </c>
      <c r="B126" s="12" t="s">
        <v>88</v>
      </c>
      <c r="C126" s="34">
        <v>0</v>
      </c>
      <c r="D126" s="49">
        <v>0</v>
      </c>
      <c r="E126" s="49">
        <v>0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49">
        <f t="shared" si="1"/>
        <v>0</v>
      </c>
      <c r="V126" s="49">
        <v>0</v>
      </c>
      <c r="W126" s="10">
        <v>0</v>
      </c>
    </row>
    <row r="127" spans="1:23" ht="38.25">
      <c r="A127" s="14">
        <v>0</v>
      </c>
      <c r="B127" s="19" t="s">
        <v>222</v>
      </c>
      <c r="C127" s="34" t="s">
        <v>193</v>
      </c>
      <c r="D127" s="49">
        <v>0.228458</v>
      </c>
      <c r="E127" s="49">
        <v>0</v>
      </c>
      <c r="F127" s="49">
        <v>0.228458</v>
      </c>
      <c r="G127" s="49">
        <v>0.4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0.22744872000000002</v>
      </c>
      <c r="N127" s="49">
        <v>0.4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f t="shared" si="1"/>
        <v>-0.0010092799999999735</v>
      </c>
      <c r="V127" s="49">
        <f t="shared" si="2"/>
        <v>-0.441779232944337</v>
      </c>
      <c r="W127" s="10">
        <v>0</v>
      </c>
    </row>
    <row r="128" spans="1:23" ht="13.5">
      <c r="A128" s="14">
        <v>0</v>
      </c>
      <c r="B128" s="12" t="s">
        <v>97</v>
      </c>
      <c r="C128" s="34">
        <v>0</v>
      </c>
      <c r="D128" s="49">
        <v>0</v>
      </c>
      <c r="E128" s="49">
        <v>0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49">
        <f t="shared" si="1"/>
        <v>0</v>
      </c>
      <c r="V128" s="49">
        <v>0</v>
      </c>
      <c r="W128" s="10">
        <v>0</v>
      </c>
    </row>
    <row r="129" spans="1:23" ht="38.25">
      <c r="A129" s="14">
        <v>0</v>
      </c>
      <c r="B129" s="19" t="s">
        <v>223</v>
      </c>
      <c r="C129" s="34" t="s">
        <v>193</v>
      </c>
      <c r="D129" s="49">
        <v>0.172217</v>
      </c>
      <c r="E129" s="49">
        <v>0</v>
      </c>
      <c r="F129" s="49">
        <v>0.172217</v>
      </c>
      <c r="G129" s="49">
        <v>0.25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0.17143917</v>
      </c>
      <c r="N129" s="49">
        <v>0.25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f t="shared" si="1"/>
        <v>-0.0007778300000000071</v>
      </c>
      <c r="V129" s="49">
        <f t="shared" si="2"/>
        <v>-0.45165692120987305</v>
      </c>
      <c r="W129" s="10">
        <v>0</v>
      </c>
    </row>
    <row r="130" spans="1:23" ht="38.25">
      <c r="A130" s="14">
        <v>0</v>
      </c>
      <c r="B130" s="19" t="s">
        <v>224</v>
      </c>
      <c r="C130" s="34" t="s">
        <v>193</v>
      </c>
      <c r="D130" s="49">
        <v>0.12483300000000001</v>
      </c>
      <c r="E130" s="49">
        <v>0</v>
      </c>
      <c r="F130" s="49">
        <v>0.12483300000000001</v>
      </c>
      <c r="G130" s="49">
        <v>0.1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0.12475554999999999</v>
      </c>
      <c r="N130" s="49">
        <v>0.1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f t="shared" si="1"/>
        <v>-7.745000000002056E-05</v>
      </c>
      <c r="V130" s="49">
        <f t="shared" si="2"/>
        <v>-0.062042889300121404</v>
      </c>
      <c r="W130" s="10">
        <v>0</v>
      </c>
    </row>
    <row r="131" spans="1:23" ht="38.25">
      <c r="A131" s="14">
        <v>0</v>
      </c>
      <c r="B131" s="19" t="s">
        <v>225</v>
      </c>
      <c r="C131" s="34" t="s">
        <v>193</v>
      </c>
      <c r="D131" s="49">
        <v>0.155894</v>
      </c>
      <c r="E131" s="49">
        <v>0</v>
      </c>
      <c r="F131" s="49">
        <v>0.155894</v>
      </c>
      <c r="G131" s="49">
        <v>0.25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0.15321031000000002</v>
      </c>
      <c r="N131" s="49">
        <v>0.25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49">
        <f t="shared" si="1"/>
        <v>-0.0026836899999999886</v>
      </c>
      <c r="V131" s="49">
        <f t="shared" si="2"/>
        <v>-1.7214838287554288</v>
      </c>
      <c r="W131" s="10">
        <v>0</v>
      </c>
    </row>
    <row r="132" spans="1:23" ht="13.5">
      <c r="A132" s="14">
        <v>0</v>
      </c>
      <c r="B132" s="12" t="s">
        <v>89</v>
      </c>
      <c r="C132" s="34" t="s">
        <v>193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49">
        <f t="shared" si="1"/>
        <v>0</v>
      </c>
      <c r="V132" s="49">
        <v>0</v>
      </c>
      <c r="W132" s="10">
        <v>0</v>
      </c>
    </row>
    <row r="133" spans="1:23" ht="38.25">
      <c r="A133" s="14">
        <v>0</v>
      </c>
      <c r="B133" s="19" t="s">
        <v>226</v>
      </c>
      <c r="C133" s="34" t="s">
        <v>193</v>
      </c>
      <c r="D133" s="49">
        <v>0.16897700000000002</v>
      </c>
      <c r="E133" s="49">
        <v>0</v>
      </c>
      <c r="F133" s="49">
        <v>0.16897700000000002</v>
      </c>
      <c r="G133" s="49">
        <v>0.25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0.16830857999999999</v>
      </c>
      <c r="N133" s="49">
        <v>0.25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f t="shared" si="1"/>
        <v>-0.0006684200000000307</v>
      </c>
      <c r="V133" s="49">
        <f t="shared" si="2"/>
        <v>-0.39556862768307555</v>
      </c>
      <c r="W133" s="10">
        <v>0</v>
      </c>
    </row>
    <row r="134" spans="1:23" ht="12.75">
      <c r="A134" s="17" t="s">
        <v>151</v>
      </c>
      <c r="B134" s="24" t="s">
        <v>98</v>
      </c>
      <c r="C134" s="35" t="s">
        <v>227</v>
      </c>
      <c r="D134" s="49">
        <v>10.1517733008</v>
      </c>
      <c r="E134" s="49">
        <v>0</v>
      </c>
      <c r="F134" s="49">
        <v>10.1517733008</v>
      </c>
      <c r="G134" s="49">
        <v>0</v>
      </c>
      <c r="H134" s="49">
        <v>0</v>
      </c>
      <c r="I134" s="49">
        <v>0</v>
      </c>
      <c r="J134" s="49">
        <v>0</v>
      </c>
      <c r="K134" s="49">
        <v>81</v>
      </c>
      <c r="L134" s="49">
        <v>0</v>
      </c>
      <c r="M134" s="49">
        <v>9.46023611</v>
      </c>
      <c r="N134" s="49">
        <v>0</v>
      </c>
      <c r="O134" s="49">
        <v>0</v>
      </c>
      <c r="P134" s="49">
        <v>0</v>
      </c>
      <c r="Q134" s="49">
        <v>0</v>
      </c>
      <c r="R134" s="49">
        <v>81</v>
      </c>
      <c r="S134" s="49">
        <v>0</v>
      </c>
      <c r="T134" s="49">
        <v>0</v>
      </c>
      <c r="U134" s="49">
        <f t="shared" si="1"/>
        <v>-0.6915371908000001</v>
      </c>
      <c r="V134" s="49">
        <f t="shared" si="2"/>
        <v>-6.811984175666179</v>
      </c>
      <c r="W134" s="10">
        <v>0</v>
      </c>
    </row>
    <row r="135" spans="1:23" ht="13.5">
      <c r="A135" s="14">
        <v>0</v>
      </c>
      <c r="B135" s="12" t="s">
        <v>169</v>
      </c>
      <c r="C135" s="34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f t="shared" si="1"/>
        <v>0</v>
      </c>
      <c r="V135" s="49">
        <v>0</v>
      </c>
      <c r="W135" s="10">
        <v>0</v>
      </c>
    </row>
    <row r="136" spans="1:23" ht="13.5">
      <c r="A136" s="14">
        <v>0</v>
      </c>
      <c r="B136" s="12" t="s">
        <v>170</v>
      </c>
      <c r="C136" s="34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f t="shared" si="1"/>
        <v>0</v>
      </c>
      <c r="V136" s="49">
        <v>0</v>
      </c>
      <c r="W136" s="10">
        <v>0</v>
      </c>
    </row>
    <row r="137" spans="1:23" ht="30">
      <c r="A137" s="14">
        <v>0</v>
      </c>
      <c r="B137" s="23" t="s">
        <v>228</v>
      </c>
      <c r="C137" s="34" t="s">
        <v>227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f t="shared" si="1"/>
        <v>0</v>
      </c>
      <c r="V137" s="49">
        <v>0</v>
      </c>
      <c r="W137" s="10">
        <v>0</v>
      </c>
    </row>
    <row r="138" spans="1:23" ht="30">
      <c r="A138" s="14">
        <v>0</v>
      </c>
      <c r="B138" s="23" t="s">
        <v>229</v>
      </c>
      <c r="C138" s="34" t="s">
        <v>227</v>
      </c>
      <c r="D138" s="49">
        <v>5.123591</v>
      </c>
      <c r="E138" s="49">
        <v>0</v>
      </c>
      <c r="F138" s="49">
        <v>5.123591</v>
      </c>
      <c r="G138" s="49">
        <v>0</v>
      </c>
      <c r="H138" s="49">
        <v>0</v>
      </c>
      <c r="I138" s="49">
        <v>0</v>
      </c>
      <c r="J138" s="49">
        <v>0</v>
      </c>
      <c r="K138" s="49">
        <v>10</v>
      </c>
      <c r="L138" s="49">
        <v>0</v>
      </c>
      <c r="M138" s="49">
        <v>4.440366490000001</v>
      </c>
      <c r="N138" s="49">
        <v>0</v>
      </c>
      <c r="O138" s="49">
        <v>0</v>
      </c>
      <c r="P138" s="49">
        <v>0</v>
      </c>
      <c r="Q138" s="49">
        <v>0</v>
      </c>
      <c r="R138" s="49">
        <v>10</v>
      </c>
      <c r="S138" s="49">
        <v>0</v>
      </c>
      <c r="T138" s="49">
        <v>0</v>
      </c>
      <c r="U138" s="49">
        <f t="shared" si="1"/>
        <v>-0.6832245099999996</v>
      </c>
      <c r="V138" s="49">
        <f t="shared" si="2"/>
        <v>-13.33487606641513</v>
      </c>
      <c r="W138" s="10" t="s">
        <v>558</v>
      </c>
    </row>
    <row r="139" spans="1:23" ht="30">
      <c r="A139" s="14">
        <v>0</v>
      </c>
      <c r="B139" s="23" t="s">
        <v>230</v>
      </c>
      <c r="C139" s="34" t="s">
        <v>227</v>
      </c>
      <c r="D139" s="49">
        <v>0.117089</v>
      </c>
      <c r="E139" s="49">
        <v>0</v>
      </c>
      <c r="F139" s="49">
        <v>0.117089</v>
      </c>
      <c r="G139" s="49">
        <v>0</v>
      </c>
      <c r="H139" s="49">
        <v>0</v>
      </c>
      <c r="I139" s="49">
        <v>0</v>
      </c>
      <c r="J139" s="49">
        <v>0</v>
      </c>
      <c r="K139" s="49">
        <v>2</v>
      </c>
      <c r="L139" s="49">
        <v>0</v>
      </c>
      <c r="M139" s="49">
        <v>0.11857091</v>
      </c>
      <c r="N139" s="49">
        <v>0</v>
      </c>
      <c r="O139" s="49">
        <v>0</v>
      </c>
      <c r="P139" s="49">
        <v>0</v>
      </c>
      <c r="Q139" s="49">
        <v>0</v>
      </c>
      <c r="R139" s="49">
        <v>2</v>
      </c>
      <c r="S139" s="49">
        <v>0</v>
      </c>
      <c r="T139" s="49">
        <v>0</v>
      </c>
      <c r="U139" s="49">
        <f t="shared" si="1"/>
        <v>0.001481910000000003</v>
      </c>
      <c r="V139" s="49">
        <f t="shared" si="2"/>
        <v>1.2656270016824833</v>
      </c>
      <c r="W139" s="10">
        <v>0</v>
      </c>
    </row>
    <row r="140" spans="1:23" ht="30">
      <c r="A140" s="14">
        <v>0</v>
      </c>
      <c r="B140" s="23" t="s">
        <v>231</v>
      </c>
      <c r="C140" s="34" t="s">
        <v>227</v>
      </c>
      <c r="D140" s="49">
        <v>0.43848500000000007</v>
      </c>
      <c r="E140" s="49">
        <v>0</v>
      </c>
      <c r="F140" s="49">
        <v>0.43848500000000007</v>
      </c>
      <c r="G140" s="49">
        <v>0</v>
      </c>
      <c r="H140" s="49">
        <v>0</v>
      </c>
      <c r="I140" s="49">
        <v>0</v>
      </c>
      <c r="J140" s="49">
        <v>0</v>
      </c>
      <c r="K140" s="49">
        <v>6</v>
      </c>
      <c r="L140" s="49">
        <v>0</v>
      </c>
      <c r="M140" s="49">
        <v>0.43567649</v>
      </c>
      <c r="N140" s="49">
        <v>0</v>
      </c>
      <c r="O140" s="49">
        <v>0</v>
      </c>
      <c r="P140" s="49">
        <v>0</v>
      </c>
      <c r="Q140" s="49">
        <v>0</v>
      </c>
      <c r="R140" s="49">
        <v>6</v>
      </c>
      <c r="S140" s="49">
        <v>0</v>
      </c>
      <c r="T140" s="49">
        <v>0</v>
      </c>
      <c r="U140" s="49">
        <f t="shared" si="1"/>
        <v>-0.002808510000000042</v>
      </c>
      <c r="V140" s="49">
        <f t="shared" si="2"/>
        <v>-0.640503095886984</v>
      </c>
      <c r="W140" s="10">
        <v>0</v>
      </c>
    </row>
    <row r="141" spans="1:23" ht="30">
      <c r="A141" s="14">
        <v>0</v>
      </c>
      <c r="B141" s="23" t="s">
        <v>232</v>
      </c>
      <c r="C141" s="34" t="s">
        <v>227</v>
      </c>
      <c r="D141" s="49">
        <v>0.393816</v>
      </c>
      <c r="E141" s="49">
        <v>0</v>
      </c>
      <c r="F141" s="49">
        <v>0.393816</v>
      </c>
      <c r="G141" s="49">
        <v>0</v>
      </c>
      <c r="H141" s="49">
        <v>0</v>
      </c>
      <c r="I141" s="49">
        <v>0</v>
      </c>
      <c r="J141" s="49">
        <v>0</v>
      </c>
      <c r="K141" s="49">
        <v>6</v>
      </c>
      <c r="L141" s="49">
        <v>0</v>
      </c>
      <c r="M141" s="49">
        <v>0.42308414</v>
      </c>
      <c r="N141" s="49">
        <v>0</v>
      </c>
      <c r="O141" s="49">
        <v>0</v>
      </c>
      <c r="P141" s="49">
        <v>0</v>
      </c>
      <c r="Q141" s="49">
        <v>0</v>
      </c>
      <c r="R141" s="49">
        <v>6</v>
      </c>
      <c r="S141" s="49">
        <v>0</v>
      </c>
      <c r="T141" s="49">
        <v>0</v>
      </c>
      <c r="U141" s="49">
        <f t="shared" si="1"/>
        <v>0.029268139999999998</v>
      </c>
      <c r="V141" s="49">
        <f t="shared" si="2"/>
        <v>7.431932679220752</v>
      </c>
      <c r="W141" s="10">
        <v>0</v>
      </c>
    </row>
    <row r="142" spans="1:23" ht="30">
      <c r="A142" s="14">
        <v>0</v>
      </c>
      <c r="B142" s="23" t="s">
        <v>233</v>
      </c>
      <c r="C142" s="34" t="s">
        <v>227</v>
      </c>
      <c r="D142" s="49">
        <v>0.0172226504</v>
      </c>
      <c r="E142" s="49">
        <v>0</v>
      </c>
      <c r="F142" s="49">
        <v>0.0172226504</v>
      </c>
      <c r="G142" s="49">
        <v>0</v>
      </c>
      <c r="H142" s="49">
        <v>0</v>
      </c>
      <c r="I142" s="49">
        <v>0</v>
      </c>
      <c r="J142" s="49">
        <v>0</v>
      </c>
      <c r="K142" s="49">
        <v>1</v>
      </c>
      <c r="L142" s="49">
        <v>0</v>
      </c>
      <c r="M142" s="49">
        <v>0.02038375</v>
      </c>
      <c r="N142" s="49">
        <v>0</v>
      </c>
      <c r="O142" s="49">
        <v>0</v>
      </c>
      <c r="P142" s="49">
        <v>0</v>
      </c>
      <c r="Q142" s="49">
        <v>0</v>
      </c>
      <c r="R142" s="49">
        <v>1</v>
      </c>
      <c r="S142" s="49">
        <v>0</v>
      </c>
      <c r="T142" s="49">
        <v>0</v>
      </c>
      <c r="U142" s="49">
        <f t="shared" si="1"/>
        <v>0.003161099599999998</v>
      </c>
      <c r="V142" s="49">
        <f t="shared" si="2"/>
        <v>18.354315547158745</v>
      </c>
      <c r="W142" s="10" t="s">
        <v>558</v>
      </c>
    </row>
    <row r="143" spans="1:23" ht="30">
      <c r="A143" s="14">
        <v>0</v>
      </c>
      <c r="B143" s="23" t="s">
        <v>234</v>
      </c>
      <c r="C143" s="34" t="s">
        <v>227</v>
      </c>
      <c r="D143" s="49">
        <v>0.0170786504</v>
      </c>
      <c r="E143" s="49">
        <v>0</v>
      </c>
      <c r="F143" s="49">
        <v>0.0170786504</v>
      </c>
      <c r="G143" s="49">
        <v>0</v>
      </c>
      <c r="H143" s="49">
        <v>0</v>
      </c>
      <c r="I143" s="49">
        <v>0</v>
      </c>
      <c r="J143" s="49">
        <v>0</v>
      </c>
      <c r="K143" s="49">
        <v>1</v>
      </c>
      <c r="L143" s="49">
        <v>0</v>
      </c>
      <c r="M143" s="49">
        <v>0.01733869</v>
      </c>
      <c r="N143" s="49">
        <v>0</v>
      </c>
      <c r="O143" s="49">
        <v>0</v>
      </c>
      <c r="P143" s="49">
        <v>0</v>
      </c>
      <c r="Q143" s="49">
        <v>0</v>
      </c>
      <c r="R143" s="49">
        <v>1</v>
      </c>
      <c r="S143" s="49">
        <v>0</v>
      </c>
      <c r="T143" s="49">
        <v>0</v>
      </c>
      <c r="U143" s="49">
        <f t="shared" si="1"/>
        <v>0.0002600396000000012</v>
      </c>
      <c r="V143" s="49">
        <f t="shared" si="2"/>
        <v>1.5226004040694057</v>
      </c>
      <c r="W143" s="10">
        <v>0</v>
      </c>
    </row>
    <row r="144" spans="1:23" ht="30">
      <c r="A144" s="14">
        <v>0</v>
      </c>
      <c r="B144" s="23" t="s">
        <v>235</v>
      </c>
      <c r="C144" s="34" t="s">
        <v>227</v>
      </c>
      <c r="D144" s="49">
        <v>0.30516000000000004</v>
      </c>
      <c r="E144" s="49">
        <v>0</v>
      </c>
      <c r="F144" s="49">
        <v>0.30516000000000004</v>
      </c>
      <c r="G144" s="49">
        <v>0</v>
      </c>
      <c r="H144" s="49">
        <v>0</v>
      </c>
      <c r="I144" s="49">
        <v>0</v>
      </c>
      <c r="J144" s="49">
        <v>0</v>
      </c>
      <c r="K144" s="49">
        <v>3</v>
      </c>
      <c r="L144" s="49">
        <v>0</v>
      </c>
      <c r="M144" s="49">
        <v>0.30520679</v>
      </c>
      <c r="N144" s="49">
        <v>0</v>
      </c>
      <c r="O144" s="49">
        <v>0</v>
      </c>
      <c r="P144" s="49">
        <v>0</v>
      </c>
      <c r="Q144" s="49">
        <v>0</v>
      </c>
      <c r="R144" s="49">
        <v>3</v>
      </c>
      <c r="S144" s="49">
        <v>0</v>
      </c>
      <c r="T144" s="49">
        <v>0</v>
      </c>
      <c r="U144" s="49">
        <f t="shared" si="1"/>
        <v>4.678999999996325E-05</v>
      </c>
      <c r="V144" s="49">
        <f t="shared" si="2"/>
        <v>0.015332940096986252</v>
      </c>
      <c r="W144" s="10">
        <v>0</v>
      </c>
    </row>
    <row r="145" spans="1:23" ht="30">
      <c r="A145" s="14">
        <v>0</v>
      </c>
      <c r="B145" s="23" t="s">
        <v>236</v>
      </c>
      <c r="C145" s="34" t="s">
        <v>227</v>
      </c>
      <c r="D145" s="49">
        <v>0.30516000000000004</v>
      </c>
      <c r="E145" s="49">
        <v>0</v>
      </c>
      <c r="F145" s="49">
        <v>0.30516000000000004</v>
      </c>
      <c r="G145" s="49">
        <v>0</v>
      </c>
      <c r="H145" s="49">
        <v>0</v>
      </c>
      <c r="I145" s="49">
        <v>0</v>
      </c>
      <c r="J145" s="49">
        <v>0</v>
      </c>
      <c r="K145" s="49">
        <v>3</v>
      </c>
      <c r="L145" s="49">
        <v>0</v>
      </c>
      <c r="M145" s="49">
        <v>0.30520678</v>
      </c>
      <c r="N145" s="49">
        <v>0</v>
      </c>
      <c r="O145" s="49">
        <v>0</v>
      </c>
      <c r="P145" s="49">
        <v>0</v>
      </c>
      <c r="Q145" s="49">
        <v>0</v>
      </c>
      <c r="R145" s="49">
        <v>3</v>
      </c>
      <c r="S145" s="49">
        <v>0</v>
      </c>
      <c r="T145" s="49">
        <v>0</v>
      </c>
      <c r="U145" s="49">
        <f t="shared" si="1"/>
        <v>4.6779999999968513E-05</v>
      </c>
      <c r="V145" s="49">
        <f t="shared" si="2"/>
        <v>0.01532966312752933</v>
      </c>
      <c r="W145" s="10">
        <v>0</v>
      </c>
    </row>
    <row r="146" spans="1:23" ht="44.25">
      <c r="A146" s="14">
        <v>0</v>
      </c>
      <c r="B146" s="23" t="s">
        <v>237</v>
      </c>
      <c r="C146" s="34" t="s">
        <v>227</v>
      </c>
      <c r="D146" s="49">
        <v>0.30516000000000004</v>
      </c>
      <c r="E146" s="49">
        <v>0</v>
      </c>
      <c r="F146" s="49">
        <v>0.30516000000000004</v>
      </c>
      <c r="G146" s="49">
        <v>0</v>
      </c>
      <c r="H146" s="49">
        <v>0</v>
      </c>
      <c r="I146" s="49">
        <v>0</v>
      </c>
      <c r="J146" s="49">
        <v>0</v>
      </c>
      <c r="K146" s="49">
        <v>3</v>
      </c>
      <c r="L146" s="49">
        <v>0</v>
      </c>
      <c r="M146" s="49">
        <v>0.3052068</v>
      </c>
      <c r="N146" s="49">
        <v>0</v>
      </c>
      <c r="O146" s="49">
        <v>0</v>
      </c>
      <c r="P146" s="49">
        <v>0</v>
      </c>
      <c r="Q146" s="49">
        <v>0</v>
      </c>
      <c r="R146" s="49">
        <v>3</v>
      </c>
      <c r="S146" s="49">
        <v>0</v>
      </c>
      <c r="T146" s="49">
        <v>0</v>
      </c>
      <c r="U146" s="49">
        <f t="shared" si="1"/>
        <v>4.6799999999957986E-05</v>
      </c>
      <c r="V146" s="49">
        <f t="shared" si="2"/>
        <v>0.015336217066443171</v>
      </c>
      <c r="W146" s="10">
        <v>0</v>
      </c>
    </row>
    <row r="147" spans="1:23" ht="30">
      <c r="A147" s="14">
        <v>0</v>
      </c>
      <c r="B147" s="23" t="s">
        <v>238</v>
      </c>
      <c r="C147" s="34" t="s">
        <v>227</v>
      </c>
      <c r="D147" s="49">
        <v>0.30516000000000004</v>
      </c>
      <c r="E147" s="49">
        <v>0</v>
      </c>
      <c r="F147" s="49">
        <v>0.30516000000000004</v>
      </c>
      <c r="G147" s="49">
        <v>0</v>
      </c>
      <c r="H147" s="49">
        <v>0</v>
      </c>
      <c r="I147" s="49">
        <v>0</v>
      </c>
      <c r="J147" s="49">
        <v>0</v>
      </c>
      <c r="K147" s="49">
        <v>3</v>
      </c>
      <c r="L147" s="49">
        <v>0</v>
      </c>
      <c r="M147" s="49">
        <v>0.30520678</v>
      </c>
      <c r="N147" s="49">
        <v>0</v>
      </c>
      <c r="O147" s="49">
        <v>0</v>
      </c>
      <c r="P147" s="49">
        <v>0</v>
      </c>
      <c r="Q147" s="49">
        <v>0</v>
      </c>
      <c r="R147" s="49">
        <v>3</v>
      </c>
      <c r="S147" s="49">
        <v>0</v>
      </c>
      <c r="T147" s="49">
        <v>0</v>
      </c>
      <c r="U147" s="49">
        <f t="shared" si="1"/>
        <v>4.6779999999968513E-05</v>
      </c>
      <c r="V147" s="49">
        <f t="shared" si="2"/>
        <v>0.01532966312752933</v>
      </c>
      <c r="W147" s="10">
        <v>0</v>
      </c>
    </row>
    <row r="148" spans="1:23" ht="15">
      <c r="A148" s="14">
        <v>0</v>
      </c>
      <c r="B148" s="21" t="s">
        <v>96</v>
      </c>
      <c r="C148" s="34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f aca="true" t="shared" si="3" ref="U148:U211">M148-F148</f>
        <v>0</v>
      </c>
      <c r="V148" s="49">
        <v>0</v>
      </c>
      <c r="W148" s="10">
        <v>0</v>
      </c>
    </row>
    <row r="149" spans="1:23" ht="30">
      <c r="A149" s="14">
        <v>0</v>
      </c>
      <c r="B149" s="23" t="s">
        <v>239</v>
      </c>
      <c r="C149" s="34" t="s">
        <v>227</v>
      </c>
      <c r="D149" s="49">
        <v>0.24749</v>
      </c>
      <c r="E149" s="49">
        <v>0</v>
      </c>
      <c r="F149" s="49">
        <v>0.24749</v>
      </c>
      <c r="G149" s="49">
        <v>0</v>
      </c>
      <c r="H149" s="49">
        <v>0</v>
      </c>
      <c r="I149" s="49">
        <v>0</v>
      </c>
      <c r="J149" s="49">
        <v>0</v>
      </c>
      <c r="K149" s="49">
        <v>4</v>
      </c>
      <c r="L149" s="49">
        <v>0</v>
      </c>
      <c r="M149" s="49">
        <v>0.24421987</v>
      </c>
      <c r="N149" s="49">
        <v>0</v>
      </c>
      <c r="O149" s="49">
        <v>0</v>
      </c>
      <c r="P149" s="49">
        <v>0</v>
      </c>
      <c r="Q149" s="49">
        <v>0</v>
      </c>
      <c r="R149" s="49">
        <v>4</v>
      </c>
      <c r="S149" s="49">
        <v>0</v>
      </c>
      <c r="T149" s="49">
        <v>0</v>
      </c>
      <c r="U149" s="49">
        <f t="shared" si="3"/>
        <v>-0.0032701299999999822</v>
      </c>
      <c r="V149" s="49">
        <f aca="true" t="shared" si="4" ref="V149:V211">U149/F149*100</f>
        <v>-1.3213180330518333</v>
      </c>
      <c r="W149" s="10">
        <v>0</v>
      </c>
    </row>
    <row r="150" spans="1:23" ht="15">
      <c r="A150" s="14">
        <v>0</v>
      </c>
      <c r="B150" s="21" t="s">
        <v>93</v>
      </c>
      <c r="C150" s="34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f t="shared" si="3"/>
        <v>0</v>
      </c>
      <c r="V150" s="49">
        <v>0</v>
      </c>
      <c r="W150" s="10">
        <v>0</v>
      </c>
    </row>
    <row r="151" spans="1:23" ht="45">
      <c r="A151" s="14">
        <v>0</v>
      </c>
      <c r="B151" s="22" t="s">
        <v>240</v>
      </c>
      <c r="C151" s="34" t="s">
        <v>227</v>
      </c>
      <c r="D151" s="49">
        <v>0.43848500000000007</v>
      </c>
      <c r="E151" s="49">
        <v>0</v>
      </c>
      <c r="F151" s="49">
        <v>0.43848500000000007</v>
      </c>
      <c r="G151" s="49">
        <v>0</v>
      </c>
      <c r="H151" s="49">
        <v>0</v>
      </c>
      <c r="I151" s="49">
        <v>0</v>
      </c>
      <c r="J151" s="49">
        <v>0</v>
      </c>
      <c r="K151" s="49">
        <v>6</v>
      </c>
      <c r="L151" s="49">
        <v>0</v>
      </c>
      <c r="M151" s="49">
        <v>0.4345827</v>
      </c>
      <c r="N151" s="49">
        <v>0</v>
      </c>
      <c r="O151" s="49">
        <v>0</v>
      </c>
      <c r="P151" s="49">
        <v>0</v>
      </c>
      <c r="Q151" s="49">
        <v>0</v>
      </c>
      <c r="R151" s="49">
        <v>6</v>
      </c>
      <c r="S151" s="49">
        <v>0</v>
      </c>
      <c r="T151" s="49">
        <v>0</v>
      </c>
      <c r="U151" s="49">
        <f t="shared" si="3"/>
        <v>-0.0039023000000000807</v>
      </c>
      <c r="V151" s="49">
        <f t="shared" si="4"/>
        <v>-0.8899506254490075</v>
      </c>
      <c r="W151" s="10">
        <v>0</v>
      </c>
    </row>
    <row r="152" spans="1:23" ht="45">
      <c r="A152" s="14">
        <v>0</v>
      </c>
      <c r="B152" s="22" t="s">
        <v>241</v>
      </c>
      <c r="C152" s="34" t="s">
        <v>227</v>
      </c>
      <c r="D152" s="49">
        <v>0.25429599999999997</v>
      </c>
      <c r="E152" s="49">
        <v>0</v>
      </c>
      <c r="F152" s="49">
        <v>0.25429599999999997</v>
      </c>
      <c r="G152" s="49">
        <v>0</v>
      </c>
      <c r="H152" s="49">
        <v>0</v>
      </c>
      <c r="I152" s="49">
        <v>0</v>
      </c>
      <c r="J152" s="49">
        <v>0</v>
      </c>
      <c r="K152" s="49">
        <v>3</v>
      </c>
      <c r="L152" s="49">
        <v>0</v>
      </c>
      <c r="M152" s="49">
        <v>0.25119039</v>
      </c>
      <c r="N152" s="49">
        <v>0</v>
      </c>
      <c r="O152" s="49">
        <v>0</v>
      </c>
      <c r="P152" s="49">
        <v>0</v>
      </c>
      <c r="Q152" s="49">
        <v>0</v>
      </c>
      <c r="R152" s="49">
        <v>3</v>
      </c>
      <c r="S152" s="49">
        <v>0</v>
      </c>
      <c r="T152" s="49">
        <v>0</v>
      </c>
      <c r="U152" s="49">
        <f t="shared" si="3"/>
        <v>-0.003105609999999981</v>
      </c>
      <c r="V152" s="49">
        <f t="shared" si="4"/>
        <v>-1.2212579041746552</v>
      </c>
      <c r="W152" s="10">
        <v>0</v>
      </c>
    </row>
    <row r="153" spans="1:23" ht="13.5">
      <c r="A153" s="14">
        <v>0</v>
      </c>
      <c r="B153" s="12" t="s">
        <v>94</v>
      </c>
      <c r="C153" s="34">
        <v>0</v>
      </c>
      <c r="D153" s="49">
        <v>0</v>
      </c>
      <c r="E153" s="49">
        <v>0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49">
        <v>0</v>
      </c>
      <c r="T153" s="49">
        <v>0</v>
      </c>
      <c r="U153" s="49">
        <f t="shared" si="3"/>
        <v>0</v>
      </c>
      <c r="V153" s="49">
        <v>0</v>
      </c>
      <c r="W153" s="10">
        <v>0</v>
      </c>
    </row>
    <row r="154" spans="1:23" ht="43.5">
      <c r="A154" s="14">
        <v>0</v>
      </c>
      <c r="B154" s="23" t="s">
        <v>242</v>
      </c>
      <c r="C154" s="34" t="s">
        <v>227</v>
      </c>
      <c r="D154" s="49">
        <v>0.30144899999999997</v>
      </c>
      <c r="E154" s="49">
        <v>0</v>
      </c>
      <c r="F154" s="49">
        <v>0.30144899999999997</v>
      </c>
      <c r="G154" s="49">
        <v>0</v>
      </c>
      <c r="H154" s="49">
        <v>0</v>
      </c>
      <c r="I154" s="49">
        <v>0</v>
      </c>
      <c r="J154" s="49">
        <v>0</v>
      </c>
      <c r="K154" s="49">
        <v>5</v>
      </c>
      <c r="L154" s="49">
        <v>0</v>
      </c>
      <c r="M154" s="49">
        <v>0.29706065</v>
      </c>
      <c r="N154" s="49">
        <v>0</v>
      </c>
      <c r="O154" s="49">
        <v>0</v>
      </c>
      <c r="P154" s="49">
        <v>0</v>
      </c>
      <c r="Q154" s="49">
        <v>0</v>
      </c>
      <c r="R154" s="49">
        <v>5</v>
      </c>
      <c r="S154" s="49">
        <v>0</v>
      </c>
      <c r="T154" s="49">
        <v>0</v>
      </c>
      <c r="U154" s="49">
        <f t="shared" si="3"/>
        <v>-0.004388349999999985</v>
      </c>
      <c r="V154" s="49">
        <f t="shared" si="4"/>
        <v>-1.4557520509273496</v>
      </c>
      <c r="W154" s="10">
        <v>0</v>
      </c>
    </row>
    <row r="155" spans="1:23" ht="30">
      <c r="A155" s="14">
        <v>0</v>
      </c>
      <c r="B155" s="23" t="s">
        <v>243</v>
      </c>
      <c r="C155" s="34" t="s">
        <v>227</v>
      </c>
      <c r="D155" s="49">
        <v>0.367077</v>
      </c>
      <c r="E155" s="49">
        <v>0</v>
      </c>
      <c r="F155" s="49">
        <v>0.367077</v>
      </c>
      <c r="G155" s="49">
        <v>0</v>
      </c>
      <c r="H155" s="49">
        <v>0</v>
      </c>
      <c r="I155" s="49">
        <v>0</v>
      </c>
      <c r="J155" s="49">
        <v>0</v>
      </c>
      <c r="K155" s="49">
        <v>6</v>
      </c>
      <c r="L155" s="49">
        <v>0</v>
      </c>
      <c r="M155" s="49">
        <v>0.36146864</v>
      </c>
      <c r="N155" s="49">
        <v>0</v>
      </c>
      <c r="O155" s="49">
        <v>0</v>
      </c>
      <c r="P155" s="49">
        <v>0</v>
      </c>
      <c r="Q155" s="49">
        <v>0</v>
      </c>
      <c r="R155" s="49">
        <v>6</v>
      </c>
      <c r="S155" s="49">
        <v>0</v>
      </c>
      <c r="T155" s="49">
        <v>0</v>
      </c>
      <c r="U155" s="49">
        <f t="shared" si="3"/>
        <v>-0.005608359999999979</v>
      </c>
      <c r="V155" s="49">
        <f t="shared" si="4"/>
        <v>-1.5278429321368483</v>
      </c>
      <c r="W155" s="10">
        <v>0</v>
      </c>
    </row>
    <row r="156" spans="1:23" ht="30">
      <c r="A156" s="14">
        <v>0</v>
      </c>
      <c r="B156" s="23" t="s">
        <v>244</v>
      </c>
      <c r="C156" s="34" t="s">
        <v>227</v>
      </c>
      <c r="D156" s="49">
        <v>0.231581</v>
      </c>
      <c r="E156" s="49">
        <v>0</v>
      </c>
      <c r="F156" s="49">
        <v>0.231581</v>
      </c>
      <c r="G156" s="49">
        <v>0</v>
      </c>
      <c r="H156" s="49">
        <v>0</v>
      </c>
      <c r="I156" s="49">
        <v>0</v>
      </c>
      <c r="J156" s="49">
        <v>0</v>
      </c>
      <c r="K156" s="49">
        <v>4</v>
      </c>
      <c r="L156" s="49">
        <v>0</v>
      </c>
      <c r="M156" s="49">
        <v>0.23204981</v>
      </c>
      <c r="N156" s="49">
        <v>0</v>
      </c>
      <c r="O156" s="49">
        <v>0</v>
      </c>
      <c r="P156" s="49">
        <v>0</v>
      </c>
      <c r="Q156" s="49">
        <v>0</v>
      </c>
      <c r="R156" s="49">
        <v>4</v>
      </c>
      <c r="S156" s="49">
        <v>0</v>
      </c>
      <c r="T156" s="49">
        <v>0</v>
      </c>
      <c r="U156" s="49">
        <f t="shared" si="3"/>
        <v>0.0004688099999999862</v>
      </c>
      <c r="V156" s="49">
        <f t="shared" si="4"/>
        <v>0.2024388874734914</v>
      </c>
      <c r="W156" s="10">
        <v>0</v>
      </c>
    </row>
    <row r="157" spans="1:23" ht="30">
      <c r="A157" s="14">
        <v>0</v>
      </c>
      <c r="B157" s="23" t="s">
        <v>245</v>
      </c>
      <c r="C157" s="34" t="s">
        <v>227</v>
      </c>
      <c r="D157" s="49">
        <v>0.05961299999999999</v>
      </c>
      <c r="E157" s="49">
        <v>0</v>
      </c>
      <c r="F157" s="49">
        <v>0.05961299999999999</v>
      </c>
      <c r="G157" s="49">
        <v>0</v>
      </c>
      <c r="H157" s="49">
        <v>0</v>
      </c>
      <c r="I157" s="49">
        <v>0</v>
      </c>
      <c r="J157" s="49">
        <v>0</v>
      </c>
      <c r="K157" s="49">
        <v>1</v>
      </c>
      <c r="L157" s="49">
        <v>0</v>
      </c>
      <c r="M157" s="49">
        <v>0.059810680000000005</v>
      </c>
      <c r="N157" s="49">
        <v>0</v>
      </c>
      <c r="O157" s="49">
        <v>0</v>
      </c>
      <c r="P157" s="49">
        <v>0</v>
      </c>
      <c r="Q157" s="49">
        <v>0</v>
      </c>
      <c r="R157" s="49">
        <v>1</v>
      </c>
      <c r="S157" s="49">
        <v>0</v>
      </c>
      <c r="T157" s="49">
        <v>0</v>
      </c>
      <c r="U157" s="49">
        <f t="shared" si="3"/>
        <v>0.00019768000000001257</v>
      </c>
      <c r="V157" s="49">
        <f t="shared" si="4"/>
        <v>0.33160552228542867</v>
      </c>
      <c r="W157" s="10">
        <v>0</v>
      </c>
    </row>
    <row r="158" spans="1:23" ht="13.5">
      <c r="A158" s="14">
        <v>0</v>
      </c>
      <c r="B158" s="12" t="s">
        <v>87</v>
      </c>
      <c r="C158" s="34">
        <v>0</v>
      </c>
      <c r="D158" s="49">
        <v>0</v>
      </c>
      <c r="E158" s="49">
        <v>0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0</v>
      </c>
      <c r="S158" s="49">
        <v>0</v>
      </c>
      <c r="T158" s="49">
        <v>0</v>
      </c>
      <c r="U158" s="49">
        <f t="shared" si="3"/>
        <v>0</v>
      </c>
      <c r="V158" s="49">
        <v>0</v>
      </c>
      <c r="W158" s="10">
        <v>0</v>
      </c>
    </row>
    <row r="159" spans="1:23" ht="44.25">
      <c r="A159" s="14">
        <v>0</v>
      </c>
      <c r="B159" s="23" t="s">
        <v>246</v>
      </c>
      <c r="C159" s="34" t="s">
        <v>227</v>
      </c>
      <c r="D159" s="49">
        <v>0.23461900000000005</v>
      </c>
      <c r="E159" s="49">
        <v>0</v>
      </c>
      <c r="F159" s="49">
        <v>0.23461900000000005</v>
      </c>
      <c r="G159" s="49">
        <v>0</v>
      </c>
      <c r="H159" s="49">
        <v>0</v>
      </c>
      <c r="I159" s="49">
        <v>0</v>
      </c>
      <c r="J159" s="49">
        <v>0</v>
      </c>
      <c r="K159" s="49">
        <v>3</v>
      </c>
      <c r="L159" s="49">
        <v>0</v>
      </c>
      <c r="M159" s="49">
        <v>0.22010269999999998</v>
      </c>
      <c r="N159" s="49">
        <v>0</v>
      </c>
      <c r="O159" s="49">
        <v>0</v>
      </c>
      <c r="P159" s="49">
        <v>0</v>
      </c>
      <c r="Q159" s="49">
        <v>0</v>
      </c>
      <c r="R159" s="49">
        <v>3</v>
      </c>
      <c r="S159" s="49">
        <v>0</v>
      </c>
      <c r="T159" s="49">
        <v>0</v>
      </c>
      <c r="U159" s="49">
        <f t="shared" si="3"/>
        <v>-0.014516300000000065</v>
      </c>
      <c r="V159" s="49">
        <f t="shared" si="4"/>
        <v>-6.187180066405561</v>
      </c>
      <c r="W159" s="10">
        <v>0</v>
      </c>
    </row>
    <row r="160" spans="1:23" ht="15">
      <c r="A160" s="14">
        <v>0</v>
      </c>
      <c r="B160" s="21" t="s">
        <v>86</v>
      </c>
      <c r="C160" s="34">
        <v>0</v>
      </c>
      <c r="D160" s="49">
        <v>0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f t="shared" si="3"/>
        <v>0</v>
      </c>
      <c r="V160" s="49">
        <v>0</v>
      </c>
      <c r="W160" s="10">
        <v>0</v>
      </c>
    </row>
    <row r="161" spans="1:23" ht="30">
      <c r="A161" s="14">
        <v>0</v>
      </c>
      <c r="B161" s="23" t="s">
        <v>247</v>
      </c>
      <c r="C161" s="34" t="s">
        <v>227</v>
      </c>
      <c r="D161" s="49">
        <v>0.082898</v>
      </c>
      <c r="E161" s="49">
        <v>0</v>
      </c>
      <c r="F161" s="49">
        <v>0.082898</v>
      </c>
      <c r="G161" s="49">
        <v>0</v>
      </c>
      <c r="H161" s="49">
        <v>0</v>
      </c>
      <c r="I161" s="49">
        <v>0</v>
      </c>
      <c r="J161" s="49">
        <v>0</v>
      </c>
      <c r="K161" s="49">
        <v>1</v>
      </c>
      <c r="L161" s="49">
        <v>0</v>
      </c>
      <c r="M161" s="49">
        <v>0.08279865</v>
      </c>
      <c r="N161" s="49">
        <v>0</v>
      </c>
      <c r="O161" s="49">
        <v>0</v>
      </c>
      <c r="P161" s="49">
        <v>0</v>
      </c>
      <c r="Q161" s="49">
        <v>0</v>
      </c>
      <c r="R161" s="49">
        <v>1</v>
      </c>
      <c r="S161" s="49">
        <v>0</v>
      </c>
      <c r="T161" s="49">
        <v>0</v>
      </c>
      <c r="U161" s="49">
        <f t="shared" si="3"/>
        <v>-9.934999999999805E-05</v>
      </c>
      <c r="V161" s="49">
        <f t="shared" si="4"/>
        <v>-0.11984607590050189</v>
      </c>
      <c r="W161" s="10">
        <v>0</v>
      </c>
    </row>
    <row r="162" spans="1:23" ht="30">
      <c r="A162" s="14">
        <v>0</v>
      </c>
      <c r="B162" s="23" t="s">
        <v>248</v>
      </c>
      <c r="C162" s="34" t="s">
        <v>227</v>
      </c>
      <c r="D162" s="49">
        <v>0.198172</v>
      </c>
      <c r="E162" s="49">
        <v>0</v>
      </c>
      <c r="F162" s="49">
        <v>0.198172</v>
      </c>
      <c r="G162" s="49">
        <v>0</v>
      </c>
      <c r="H162" s="49">
        <v>0</v>
      </c>
      <c r="I162" s="49">
        <v>0</v>
      </c>
      <c r="J162" s="49">
        <v>0</v>
      </c>
      <c r="K162" s="49">
        <v>2</v>
      </c>
      <c r="L162" s="49">
        <v>0</v>
      </c>
      <c r="M162" s="49">
        <v>0.19849397</v>
      </c>
      <c r="N162" s="49">
        <v>0</v>
      </c>
      <c r="O162" s="49">
        <v>0</v>
      </c>
      <c r="P162" s="49">
        <v>0</v>
      </c>
      <c r="Q162" s="49">
        <v>0</v>
      </c>
      <c r="R162" s="49">
        <v>2</v>
      </c>
      <c r="S162" s="49">
        <v>0</v>
      </c>
      <c r="T162" s="49">
        <v>0</v>
      </c>
      <c r="U162" s="49">
        <f t="shared" si="3"/>
        <v>0.00032197000000000475</v>
      </c>
      <c r="V162" s="49">
        <f t="shared" si="4"/>
        <v>0.1624699755767741</v>
      </c>
      <c r="W162" s="10">
        <v>0</v>
      </c>
    </row>
    <row r="163" spans="1:23" ht="13.5">
      <c r="A163" s="14">
        <v>0</v>
      </c>
      <c r="B163" s="12" t="s">
        <v>88</v>
      </c>
      <c r="C163" s="34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  <c r="T163" s="49">
        <v>0</v>
      </c>
      <c r="U163" s="49">
        <f t="shared" si="3"/>
        <v>0</v>
      </c>
      <c r="V163" s="49">
        <v>0</v>
      </c>
      <c r="W163" s="10">
        <v>0</v>
      </c>
    </row>
    <row r="164" spans="1:23" ht="30">
      <c r="A164" s="14">
        <v>0</v>
      </c>
      <c r="B164" s="23" t="s">
        <v>249</v>
      </c>
      <c r="C164" s="34" t="s">
        <v>227</v>
      </c>
      <c r="D164" s="49">
        <v>0</v>
      </c>
      <c r="E164" s="49">
        <v>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49">
        <v>0</v>
      </c>
      <c r="T164" s="49">
        <v>0</v>
      </c>
      <c r="U164" s="49">
        <f t="shared" si="3"/>
        <v>0</v>
      </c>
      <c r="V164" s="49">
        <v>0</v>
      </c>
      <c r="W164" s="10">
        <v>0</v>
      </c>
    </row>
    <row r="165" spans="1:23" ht="25.5">
      <c r="A165" s="14">
        <v>0</v>
      </c>
      <c r="B165" s="19" t="str">
        <f>'[1]Ф.7.1'!$E$194</f>
        <v>Замена оборудования РУ 10кВ ТП 011 п. Хотынец -1шт. (КСО393-04)</v>
      </c>
      <c r="C165" s="34" t="s">
        <v>227</v>
      </c>
      <c r="D165" s="49">
        <v>0.067017</v>
      </c>
      <c r="E165" s="49">
        <v>0</v>
      </c>
      <c r="F165" s="49">
        <v>0.067017</v>
      </c>
      <c r="G165" s="49">
        <v>0</v>
      </c>
      <c r="H165" s="49">
        <v>0</v>
      </c>
      <c r="I165" s="49">
        <v>0</v>
      </c>
      <c r="J165" s="49">
        <v>0</v>
      </c>
      <c r="K165" s="49">
        <v>1</v>
      </c>
      <c r="L165" s="49">
        <v>0</v>
      </c>
      <c r="M165" s="49">
        <v>0.06727572</v>
      </c>
      <c r="N165" s="49">
        <v>0</v>
      </c>
      <c r="O165" s="49">
        <v>0</v>
      </c>
      <c r="P165" s="49">
        <v>0</v>
      </c>
      <c r="Q165" s="49">
        <v>0</v>
      </c>
      <c r="R165" s="49">
        <v>1</v>
      </c>
      <c r="S165" s="49">
        <v>0</v>
      </c>
      <c r="T165" s="49">
        <v>0</v>
      </c>
      <c r="U165" s="49">
        <f t="shared" si="3"/>
        <v>0.00025872000000000395</v>
      </c>
      <c r="V165" s="49">
        <f t="shared" si="4"/>
        <v>0.38605130041631824</v>
      </c>
      <c r="W165" s="10">
        <v>0</v>
      </c>
    </row>
    <row r="166" spans="1:23" ht="13.5">
      <c r="A166" s="14">
        <v>0</v>
      </c>
      <c r="B166" s="12" t="s">
        <v>97</v>
      </c>
      <c r="C166" s="34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f t="shared" si="3"/>
        <v>0</v>
      </c>
      <c r="V166" s="49">
        <v>0</v>
      </c>
      <c r="W166" s="10">
        <v>0</v>
      </c>
    </row>
    <row r="167" spans="1:23" ht="15">
      <c r="A167" s="14">
        <v>0</v>
      </c>
      <c r="B167" s="39" t="s">
        <v>250</v>
      </c>
      <c r="C167" s="34" t="s">
        <v>227</v>
      </c>
      <c r="D167" s="49">
        <v>0.125803</v>
      </c>
      <c r="E167" s="49">
        <v>0</v>
      </c>
      <c r="F167" s="49">
        <v>0.125803</v>
      </c>
      <c r="G167" s="49">
        <v>0</v>
      </c>
      <c r="H167" s="49">
        <v>0</v>
      </c>
      <c r="I167" s="49">
        <v>0</v>
      </c>
      <c r="J167" s="49">
        <v>0</v>
      </c>
      <c r="K167" s="49">
        <v>2</v>
      </c>
      <c r="L167" s="49">
        <v>0</v>
      </c>
      <c r="M167" s="49">
        <v>0.12061818</v>
      </c>
      <c r="N167" s="49">
        <v>0</v>
      </c>
      <c r="O167" s="49">
        <v>0</v>
      </c>
      <c r="P167" s="49">
        <v>0</v>
      </c>
      <c r="Q167" s="49">
        <v>0</v>
      </c>
      <c r="R167" s="49">
        <v>2</v>
      </c>
      <c r="S167" s="49">
        <v>0</v>
      </c>
      <c r="T167" s="49">
        <v>0</v>
      </c>
      <c r="U167" s="49">
        <f t="shared" si="3"/>
        <v>-0.005184819999999993</v>
      </c>
      <c r="V167" s="49">
        <f t="shared" si="4"/>
        <v>-4.121380253253096</v>
      </c>
      <c r="W167" s="10">
        <v>0</v>
      </c>
    </row>
    <row r="168" spans="1:23" ht="30">
      <c r="A168" s="14">
        <v>0</v>
      </c>
      <c r="B168" s="23" t="s">
        <v>251</v>
      </c>
      <c r="C168" s="34" t="s">
        <v>227</v>
      </c>
      <c r="D168" s="49">
        <v>0.10099899999999999</v>
      </c>
      <c r="E168" s="49">
        <v>0</v>
      </c>
      <c r="F168" s="49">
        <v>0.10099899999999999</v>
      </c>
      <c r="G168" s="49">
        <v>0</v>
      </c>
      <c r="H168" s="49">
        <v>0</v>
      </c>
      <c r="I168" s="49">
        <v>0</v>
      </c>
      <c r="J168" s="49">
        <v>0</v>
      </c>
      <c r="K168" s="49">
        <v>3</v>
      </c>
      <c r="L168" s="49">
        <v>0</v>
      </c>
      <c r="M168" s="49">
        <v>0.1006071</v>
      </c>
      <c r="N168" s="49">
        <v>0</v>
      </c>
      <c r="O168" s="49">
        <v>0</v>
      </c>
      <c r="P168" s="49">
        <v>0</v>
      </c>
      <c r="Q168" s="49">
        <v>0</v>
      </c>
      <c r="R168" s="49">
        <v>3</v>
      </c>
      <c r="S168" s="49">
        <v>0</v>
      </c>
      <c r="T168" s="49">
        <v>0</v>
      </c>
      <c r="U168" s="49">
        <f t="shared" si="3"/>
        <v>-0.0003918999999999867</v>
      </c>
      <c r="V168" s="49">
        <f t="shared" si="4"/>
        <v>-0.3880236437984403</v>
      </c>
      <c r="W168" s="10">
        <v>0</v>
      </c>
    </row>
    <row r="169" spans="1:23" ht="15">
      <c r="A169" s="14">
        <v>0</v>
      </c>
      <c r="B169" s="21" t="s">
        <v>89</v>
      </c>
      <c r="C169" s="34">
        <v>0</v>
      </c>
      <c r="D169" s="49">
        <v>0</v>
      </c>
      <c r="E169" s="49">
        <v>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0</v>
      </c>
      <c r="U169" s="49">
        <f t="shared" si="3"/>
        <v>0</v>
      </c>
      <c r="V169" s="49">
        <v>0</v>
      </c>
      <c r="W169" s="10">
        <v>0</v>
      </c>
    </row>
    <row r="170" spans="1:23" ht="30">
      <c r="A170" s="14">
        <v>0</v>
      </c>
      <c r="B170" s="23" t="s">
        <v>252</v>
      </c>
      <c r="C170" s="34" t="s">
        <v>227</v>
      </c>
      <c r="D170" s="49">
        <v>0.053534000000000005</v>
      </c>
      <c r="E170" s="49">
        <v>0</v>
      </c>
      <c r="F170" s="49">
        <v>0.053534000000000005</v>
      </c>
      <c r="G170" s="49">
        <v>0</v>
      </c>
      <c r="H170" s="49">
        <v>0</v>
      </c>
      <c r="I170" s="49">
        <v>0</v>
      </c>
      <c r="J170" s="49">
        <v>0</v>
      </c>
      <c r="K170" s="49">
        <v>1</v>
      </c>
      <c r="L170" s="49">
        <v>0</v>
      </c>
      <c r="M170" s="49">
        <v>0.060838420000000004</v>
      </c>
      <c r="N170" s="49">
        <v>0</v>
      </c>
      <c r="O170" s="49">
        <v>0</v>
      </c>
      <c r="P170" s="49">
        <v>0</v>
      </c>
      <c r="Q170" s="49">
        <v>0</v>
      </c>
      <c r="R170" s="49">
        <v>1</v>
      </c>
      <c r="S170" s="49">
        <v>0</v>
      </c>
      <c r="T170" s="49">
        <v>0</v>
      </c>
      <c r="U170" s="49">
        <f t="shared" si="3"/>
        <v>0.007304419999999999</v>
      </c>
      <c r="V170" s="49">
        <f t="shared" si="4"/>
        <v>13.644450255912128</v>
      </c>
      <c r="W170" s="10" t="s">
        <v>558</v>
      </c>
    </row>
    <row r="171" spans="1:23" ht="30">
      <c r="A171" s="14">
        <v>0</v>
      </c>
      <c r="B171" s="23" t="s">
        <v>253</v>
      </c>
      <c r="C171" s="34" t="s">
        <v>227</v>
      </c>
      <c r="D171" s="49">
        <v>0.060818</v>
      </c>
      <c r="E171" s="49">
        <v>0</v>
      </c>
      <c r="F171" s="49">
        <v>0.060818</v>
      </c>
      <c r="G171" s="49">
        <v>0</v>
      </c>
      <c r="H171" s="49">
        <v>0</v>
      </c>
      <c r="I171" s="49">
        <v>0</v>
      </c>
      <c r="J171" s="49">
        <v>0</v>
      </c>
      <c r="K171" s="49">
        <v>1</v>
      </c>
      <c r="L171" s="49">
        <v>0</v>
      </c>
      <c r="M171" s="49">
        <v>0.05287101</v>
      </c>
      <c r="N171" s="49">
        <v>0</v>
      </c>
      <c r="O171" s="49">
        <v>0</v>
      </c>
      <c r="P171" s="49">
        <v>0</v>
      </c>
      <c r="Q171" s="49">
        <v>0</v>
      </c>
      <c r="R171" s="49">
        <v>1</v>
      </c>
      <c r="S171" s="49">
        <v>0</v>
      </c>
      <c r="T171" s="49">
        <v>0</v>
      </c>
      <c r="U171" s="49">
        <f t="shared" si="3"/>
        <v>-0.007946989999999994</v>
      </c>
      <c r="V171" s="49">
        <f t="shared" si="4"/>
        <v>-13.066838764839348</v>
      </c>
      <c r="W171" s="10" t="s">
        <v>558</v>
      </c>
    </row>
    <row r="172" spans="1:23" ht="30">
      <c r="A172" s="14">
        <v>0</v>
      </c>
      <c r="B172" s="23" t="s">
        <v>254</v>
      </c>
      <c r="C172" s="34" t="s">
        <v>227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f t="shared" si="3"/>
        <v>0</v>
      </c>
      <c r="V172" s="49">
        <v>0</v>
      </c>
      <c r="W172" s="10">
        <v>0</v>
      </c>
    </row>
    <row r="173" spans="1:23" ht="38.25">
      <c r="A173" s="17" t="s">
        <v>152</v>
      </c>
      <c r="B173" s="24" t="s">
        <v>99</v>
      </c>
      <c r="C173" s="40" t="s">
        <v>255</v>
      </c>
      <c r="D173" s="49">
        <v>1.340375</v>
      </c>
      <c r="E173" s="49">
        <v>0</v>
      </c>
      <c r="F173" s="49">
        <v>1.340375</v>
      </c>
      <c r="G173" s="49">
        <v>0</v>
      </c>
      <c r="H173" s="49">
        <v>0</v>
      </c>
      <c r="I173" s="49">
        <v>0</v>
      </c>
      <c r="J173" s="49">
        <v>0</v>
      </c>
      <c r="K173" s="49">
        <v>25</v>
      </c>
      <c r="L173" s="49">
        <v>0</v>
      </c>
      <c r="M173" s="49">
        <v>1.3408144499999999</v>
      </c>
      <c r="N173" s="49">
        <v>0</v>
      </c>
      <c r="O173" s="49">
        <v>0</v>
      </c>
      <c r="P173" s="49">
        <v>0</v>
      </c>
      <c r="Q173" s="49">
        <v>0</v>
      </c>
      <c r="R173" s="49">
        <v>25</v>
      </c>
      <c r="S173" s="49">
        <v>0</v>
      </c>
      <c r="T173" s="49">
        <v>0</v>
      </c>
      <c r="U173" s="49">
        <f t="shared" si="3"/>
        <v>0.00043944999999978585</v>
      </c>
      <c r="V173" s="49">
        <f t="shared" si="4"/>
        <v>0.03278560104446784</v>
      </c>
      <c r="W173" s="10">
        <v>0</v>
      </c>
    </row>
    <row r="174" spans="1:23" ht="13.5">
      <c r="A174" s="14">
        <v>0</v>
      </c>
      <c r="B174" s="12" t="s">
        <v>169</v>
      </c>
      <c r="C174" s="27">
        <v>0</v>
      </c>
      <c r="D174" s="49">
        <v>0</v>
      </c>
      <c r="E174" s="49">
        <v>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49">
        <f t="shared" si="3"/>
        <v>0</v>
      </c>
      <c r="V174" s="49">
        <v>0</v>
      </c>
      <c r="W174" s="10">
        <v>0</v>
      </c>
    </row>
    <row r="175" spans="1:23" ht="13.5">
      <c r="A175" s="14">
        <v>0</v>
      </c>
      <c r="B175" s="12" t="s">
        <v>84</v>
      </c>
      <c r="C175" s="27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f t="shared" si="3"/>
        <v>0</v>
      </c>
      <c r="V175" s="49">
        <v>0</v>
      </c>
      <c r="W175" s="10">
        <v>0</v>
      </c>
    </row>
    <row r="176" spans="1:23" ht="59.25">
      <c r="A176" s="14">
        <v>0</v>
      </c>
      <c r="B176" s="23" t="s">
        <v>256</v>
      </c>
      <c r="C176" s="27" t="s">
        <v>255</v>
      </c>
      <c r="D176" s="49">
        <v>0.696995</v>
      </c>
      <c r="E176" s="49">
        <v>0</v>
      </c>
      <c r="F176" s="49">
        <v>0.696995</v>
      </c>
      <c r="G176" s="49">
        <v>0</v>
      </c>
      <c r="H176" s="49">
        <v>0</v>
      </c>
      <c r="I176" s="49">
        <v>0</v>
      </c>
      <c r="J176" s="49">
        <v>0</v>
      </c>
      <c r="K176" s="49">
        <v>13</v>
      </c>
      <c r="L176" s="49">
        <v>0</v>
      </c>
      <c r="M176" s="49">
        <v>0.69720521</v>
      </c>
      <c r="N176" s="49">
        <v>0</v>
      </c>
      <c r="O176" s="49">
        <v>0</v>
      </c>
      <c r="P176" s="49">
        <v>0</v>
      </c>
      <c r="Q176" s="49">
        <v>0</v>
      </c>
      <c r="R176" s="49">
        <v>13</v>
      </c>
      <c r="S176" s="49">
        <v>0</v>
      </c>
      <c r="T176" s="49">
        <v>0</v>
      </c>
      <c r="U176" s="49">
        <f t="shared" si="3"/>
        <v>0.00021020999999998846</v>
      </c>
      <c r="V176" s="49">
        <f t="shared" si="4"/>
        <v>0.030159470297489718</v>
      </c>
      <c r="W176" s="10">
        <v>0</v>
      </c>
    </row>
    <row r="177" spans="1:23" ht="15">
      <c r="A177" s="14">
        <v>0</v>
      </c>
      <c r="B177" s="21" t="s">
        <v>93</v>
      </c>
      <c r="C177" s="27">
        <v>0</v>
      </c>
      <c r="D177" s="49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49">
        <f t="shared" si="3"/>
        <v>0</v>
      </c>
      <c r="V177" s="49">
        <v>0</v>
      </c>
      <c r="W177" s="10">
        <v>0</v>
      </c>
    </row>
    <row r="178" spans="1:23" ht="30">
      <c r="A178" s="14">
        <v>0</v>
      </c>
      <c r="B178" s="23" t="s">
        <v>257</v>
      </c>
      <c r="C178" s="27" t="s">
        <v>255</v>
      </c>
      <c r="D178" s="49">
        <v>0.6433800000000001</v>
      </c>
      <c r="E178" s="49">
        <v>0</v>
      </c>
      <c r="F178" s="49">
        <v>0.6433800000000001</v>
      </c>
      <c r="G178" s="49">
        <v>0</v>
      </c>
      <c r="H178" s="49">
        <v>0</v>
      </c>
      <c r="I178" s="49">
        <v>0</v>
      </c>
      <c r="J178" s="49">
        <v>0</v>
      </c>
      <c r="K178" s="49">
        <v>12</v>
      </c>
      <c r="L178" s="49">
        <v>0</v>
      </c>
      <c r="M178" s="49">
        <v>0.64360924</v>
      </c>
      <c r="N178" s="49">
        <v>0</v>
      </c>
      <c r="O178" s="49">
        <v>0</v>
      </c>
      <c r="P178" s="49">
        <v>0</v>
      </c>
      <c r="Q178" s="49">
        <v>0</v>
      </c>
      <c r="R178" s="49">
        <v>12</v>
      </c>
      <c r="S178" s="49">
        <v>0</v>
      </c>
      <c r="T178" s="49">
        <v>0</v>
      </c>
      <c r="U178" s="49">
        <f t="shared" si="3"/>
        <v>0.0002292399999999084</v>
      </c>
      <c r="V178" s="49">
        <f t="shared" si="4"/>
        <v>0.035630576020378064</v>
      </c>
      <c r="W178" s="10">
        <v>0</v>
      </c>
    </row>
    <row r="179" spans="1:23" ht="25.5">
      <c r="A179" s="17" t="s">
        <v>153</v>
      </c>
      <c r="B179" s="24" t="s">
        <v>100</v>
      </c>
      <c r="C179" s="40" t="s">
        <v>258</v>
      </c>
      <c r="D179" s="49">
        <v>2.007978</v>
      </c>
      <c r="E179" s="49">
        <v>0</v>
      </c>
      <c r="F179" s="49">
        <v>2.007978</v>
      </c>
      <c r="G179" s="49">
        <v>0</v>
      </c>
      <c r="H179" s="49">
        <v>0</v>
      </c>
      <c r="I179" s="49">
        <v>0</v>
      </c>
      <c r="J179" s="49">
        <v>0</v>
      </c>
      <c r="K179" s="49">
        <v>21</v>
      </c>
      <c r="L179" s="49">
        <v>0</v>
      </c>
      <c r="M179" s="49">
        <v>2.0013868</v>
      </c>
      <c r="N179" s="49">
        <v>0</v>
      </c>
      <c r="O179" s="49">
        <v>0</v>
      </c>
      <c r="P179" s="49">
        <v>0</v>
      </c>
      <c r="Q179" s="49">
        <v>0</v>
      </c>
      <c r="R179" s="49">
        <v>21</v>
      </c>
      <c r="S179" s="49">
        <v>0</v>
      </c>
      <c r="T179" s="49">
        <v>0</v>
      </c>
      <c r="U179" s="49">
        <f t="shared" si="3"/>
        <v>-0.006591199999999908</v>
      </c>
      <c r="V179" s="49">
        <f t="shared" si="4"/>
        <v>-0.32825060832339337</v>
      </c>
      <c r="W179" s="10">
        <v>0</v>
      </c>
    </row>
    <row r="180" spans="1:23" ht="13.5">
      <c r="A180" s="14">
        <v>0</v>
      </c>
      <c r="B180" s="12" t="s">
        <v>169</v>
      </c>
      <c r="C180" s="27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49">
        <f t="shared" si="3"/>
        <v>0</v>
      </c>
      <c r="V180" s="49">
        <v>0</v>
      </c>
      <c r="W180" s="10">
        <v>0</v>
      </c>
    </row>
    <row r="181" spans="1:23" ht="13.5">
      <c r="A181" s="14">
        <v>0</v>
      </c>
      <c r="B181" s="12" t="s">
        <v>84</v>
      </c>
      <c r="C181" s="27">
        <v>0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49">
        <f t="shared" si="3"/>
        <v>0</v>
      </c>
      <c r="V181" s="49">
        <v>0</v>
      </c>
      <c r="W181" s="10">
        <v>0</v>
      </c>
    </row>
    <row r="182" spans="1:23" ht="45">
      <c r="A182" s="14">
        <v>0</v>
      </c>
      <c r="B182" s="22" t="s">
        <v>259</v>
      </c>
      <c r="C182" s="27" t="s">
        <v>258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49">
        <f t="shared" si="3"/>
        <v>0</v>
      </c>
      <c r="V182" s="49">
        <v>0</v>
      </c>
      <c r="W182" s="10">
        <v>0</v>
      </c>
    </row>
    <row r="183" spans="1:23" ht="30">
      <c r="A183" s="14">
        <v>0</v>
      </c>
      <c r="B183" s="22" t="s">
        <v>260</v>
      </c>
      <c r="C183" s="27" t="s">
        <v>258</v>
      </c>
      <c r="D183" s="49">
        <v>0.26100599999999996</v>
      </c>
      <c r="E183" s="49">
        <v>0</v>
      </c>
      <c r="F183" s="49">
        <v>0.26100599999999996</v>
      </c>
      <c r="G183" s="49">
        <v>0</v>
      </c>
      <c r="H183" s="49">
        <v>0</v>
      </c>
      <c r="I183" s="49">
        <v>0</v>
      </c>
      <c r="J183" s="49">
        <v>0</v>
      </c>
      <c r="K183" s="49">
        <v>3</v>
      </c>
      <c r="L183" s="49">
        <v>0</v>
      </c>
      <c r="M183" s="49">
        <v>0.2613595</v>
      </c>
      <c r="N183" s="49">
        <v>0</v>
      </c>
      <c r="O183" s="49">
        <v>0</v>
      </c>
      <c r="P183" s="49">
        <v>0</v>
      </c>
      <c r="Q183" s="49">
        <v>0</v>
      </c>
      <c r="R183" s="49">
        <v>3</v>
      </c>
      <c r="S183" s="49">
        <v>0</v>
      </c>
      <c r="T183" s="49">
        <v>0</v>
      </c>
      <c r="U183" s="49">
        <f t="shared" si="3"/>
        <v>0.0003535000000000621</v>
      </c>
      <c r="V183" s="49">
        <f t="shared" si="4"/>
        <v>0.13543749952110762</v>
      </c>
      <c r="W183" s="10">
        <v>0</v>
      </c>
    </row>
    <row r="184" spans="1:23" ht="45">
      <c r="A184" s="14">
        <v>0</v>
      </c>
      <c r="B184" s="22" t="s">
        <v>261</v>
      </c>
      <c r="C184" s="27" t="s">
        <v>258</v>
      </c>
      <c r="D184" s="49">
        <v>0.696016</v>
      </c>
      <c r="E184" s="49">
        <v>0</v>
      </c>
      <c r="F184" s="49">
        <v>0.696016</v>
      </c>
      <c r="G184" s="49">
        <v>0</v>
      </c>
      <c r="H184" s="49">
        <v>0</v>
      </c>
      <c r="I184" s="49">
        <v>0</v>
      </c>
      <c r="J184" s="49">
        <v>0</v>
      </c>
      <c r="K184" s="49">
        <v>8</v>
      </c>
      <c r="L184" s="49">
        <v>0</v>
      </c>
      <c r="M184" s="49">
        <v>0.69619687</v>
      </c>
      <c r="N184" s="49">
        <v>0</v>
      </c>
      <c r="O184" s="49">
        <v>0</v>
      </c>
      <c r="P184" s="49">
        <v>0</v>
      </c>
      <c r="Q184" s="49">
        <v>0</v>
      </c>
      <c r="R184" s="49">
        <v>8</v>
      </c>
      <c r="S184" s="49">
        <v>0</v>
      </c>
      <c r="T184" s="49">
        <v>0</v>
      </c>
      <c r="U184" s="49">
        <f t="shared" si="3"/>
        <v>0.00018086999999999964</v>
      </c>
      <c r="V184" s="49">
        <f t="shared" si="4"/>
        <v>0.025986471575366033</v>
      </c>
      <c r="W184" s="10">
        <v>0</v>
      </c>
    </row>
    <row r="185" spans="1:23" ht="44.25">
      <c r="A185" s="14">
        <v>0</v>
      </c>
      <c r="B185" s="22" t="s">
        <v>262</v>
      </c>
      <c r="C185" s="27" t="s">
        <v>258</v>
      </c>
      <c r="D185" s="49">
        <v>0.132236</v>
      </c>
      <c r="E185" s="49">
        <v>0</v>
      </c>
      <c r="F185" s="49">
        <v>0.132236</v>
      </c>
      <c r="G185" s="49">
        <v>0</v>
      </c>
      <c r="H185" s="49">
        <v>0</v>
      </c>
      <c r="I185" s="49">
        <v>0</v>
      </c>
      <c r="J185" s="49">
        <v>0</v>
      </c>
      <c r="K185" s="49">
        <v>1</v>
      </c>
      <c r="L185" s="49">
        <v>0</v>
      </c>
      <c r="M185" s="49">
        <v>0.13282848</v>
      </c>
      <c r="N185" s="49">
        <v>0</v>
      </c>
      <c r="O185" s="49">
        <v>0</v>
      </c>
      <c r="P185" s="49">
        <v>0</v>
      </c>
      <c r="Q185" s="49">
        <v>0</v>
      </c>
      <c r="R185" s="49">
        <v>1</v>
      </c>
      <c r="S185" s="49">
        <v>0</v>
      </c>
      <c r="T185" s="49">
        <v>0</v>
      </c>
      <c r="U185" s="49">
        <f t="shared" si="3"/>
        <v>0.0005924800000000063</v>
      </c>
      <c r="V185" s="49">
        <f t="shared" si="4"/>
        <v>0.44804743035180006</v>
      </c>
      <c r="W185" s="10">
        <v>0</v>
      </c>
    </row>
    <row r="186" spans="1:23" ht="45">
      <c r="A186" s="14">
        <v>0</v>
      </c>
      <c r="B186" s="22" t="s">
        <v>263</v>
      </c>
      <c r="C186" s="27" t="s">
        <v>258</v>
      </c>
      <c r="D186" s="49">
        <v>0.132236</v>
      </c>
      <c r="E186" s="49">
        <v>0</v>
      </c>
      <c r="F186" s="49">
        <v>0.132236</v>
      </c>
      <c r="G186" s="49">
        <v>0</v>
      </c>
      <c r="H186" s="49">
        <v>0</v>
      </c>
      <c r="I186" s="49">
        <v>0</v>
      </c>
      <c r="J186" s="49">
        <v>0</v>
      </c>
      <c r="K186" s="49">
        <v>1</v>
      </c>
      <c r="L186" s="49">
        <v>0</v>
      </c>
      <c r="M186" s="49">
        <v>0.13282848</v>
      </c>
      <c r="N186" s="49">
        <v>0</v>
      </c>
      <c r="O186" s="49">
        <v>0</v>
      </c>
      <c r="P186" s="49">
        <v>0</v>
      </c>
      <c r="Q186" s="49">
        <v>0</v>
      </c>
      <c r="R186" s="49">
        <v>1</v>
      </c>
      <c r="S186" s="49">
        <v>0</v>
      </c>
      <c r="T186" s="49">
        <v>0</v>
      </c>
      <c r="U186" s="49">
        <f t="shared" si="3"/>
        <v>0.0005924800000000063</v>
      </c>
      <c r="V186" s="49">
        <f t="shared" si="4"/>
        <v>0.44804743035180006</v>
      </c>
      <c r="W186" s="10">
        <v>0</v>
      </c>
    </row>
    <row r="187" spans="1:23" ht="45">
      <c r="A187" s="14">
        <v>0</v>
      </c>
      <c r="B187" s="22" t="s">
        <v>264</v>
      </c>
      <c r="C187" s="27" t="s">
        <v>258</v>
      </c>
      <c r="D187" s="49">
        <v>0.132236</v>
      </c>
      <c r="E187" s="49">
        <v>0</v>
      </c>
      <c r="F187" s="49">
        <v>0.132236</v>
      </c>
      <c r="G187" s="49">
        <v>0</v>
      </c>
      <c r="H187" s="49">
        <v>0</v>
      </c>
      <c r="I187" s="49">
        <v>0</v>
      </c>
      <c r="J187" s="49">
        <v>0</v>
      </c>
      <c r="K187" s="49">
        <v>1</v>
      </c>
      <c r="L187" s="49">
        <v>0</v>
      </c>
      <c r="M187" s="49">
        <v>0.1326096</v>
      </c>
      <c r="N187" s="49">
        <v>0</v>
      </c>
      <c r="O187" s="49">
        <v>0</v>
      </c>
      <c r="P187" s="49">
        <v>0</v>
      </c>
      <c r="Q187" s="49">
        <v>0</v>
      </c>
      <c r="R187" s="49">
        <v>1</v>
      </c>
      <c r="S187" s="49">
        <v>0</v>
      </c>
      <c r="T187" s="49">
        <v>0</v>
      </c>
      <c r="U187" s="49">
        <f t="shared" si="3"/>
        <v>0.0003736000000000017</v>
      </c>
      <c r="V187" s="49">
        <f t="shared" si="4"/>
        <v>0.2825251822499181</v>
      </c>
      <c r="W187" s="10">
        <v>0</v>
      </c>
    </row>
    <row r="188" spans="1:23" ht="45">
      <c r="A188" s="14">
        <v>0</v>
      </c>
      <c r="B188" s="22" t="s">
        <v>265</v>
      </c>
      <c r="C188" s="27" t="s">
        <v>258</v>
      </c>
      <c r="D188" s="49">
        <v>0.132236</v>
      </c>
      <c r="E188" s="49">
        <v>0</v>
      </c>
      <c r="F188" s="49">
        <v>0.132236</v>
      </c>
      <c r="G188" s="49">
        <v>0</v>
      </c>
      <c r="H188" s="49">
        <v>0</v>
      </c>
      <c r="I188" s="49">
        <v>0</v>
      </c>
      <c r="J188" s="49">
        <v>0</v>
      </c>
      <c r="K188" s="49">
        <v>1</v>
      </c>
      <c r="L188" s="49">
        <v>0</v>
      </c>
      <c r="M188" s="49">
        <v>0.13260961</v>
      </c>
      <c r="N188" s="49">
        <v>0</v>
      </c>
      <c r="O188" s="49">
        <v>0</v>
      </c>
      <c r="P188" s="49">
        <v>0</v>
      </c>
      <c r="Q188" s="49">
        <v>0</v>
      </c>
      <c r="R188" s="49">
        <v>1</v>
      </c>
      <c r="S188" s="49">
        <v>0</v>
      </c>
      <c r="T188" s="49">
        <v>0</v>
      </c>
      <c r="U188" s="49">
        <f t="shared" si="3"/>
        <v>0.00037360999999999644</v>
      </c>
      <c r="V188" s="49">
        <f t="shared" si="4"/>
        <v>0.2825327444871264</v>
      </c>
      <c r="W188" s="10">
        <v>0</v>
      </c>
    </row>
    <row r="189" spans="1:23" ht="30">
      <c r="A189" s="14">
        <v>0</v>
      </c>
      <c r="B189" s="22" t="s">
        <v>266</v>
      </c>
      <c r="C189" s="27" t="s">
        <v>258</v>
      </c>
      <c r="D189" s="49">
        <v>0</v>
      </c>
      <c r="E189" s="49">
        <v>0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49">
        <f t="shared" si="3"/>
        <v>0</v>
      </c>
      <c r="V189" s="49">
        <v>0</v>
      </c>
      <c r="W189" s="10">
        <v>0</v>
      </c>
    </row>
    <row r="190" spans="1:23" ht="30">
      <c r="A190" s="14">
        <v>0</v>
      </c>
      <c r="B190" s="22" t="s">
        <v>267</v>
      </c>
      <c r="C190" s="27" t="s">
        <v>258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f t="shared" si="3"/>
        <v>0</v>
      </c>
      <c r="V190" s="49">
        <v>0</v>
      </c>
      <c r="W190" s="10">
        <v>0</v>
      </c>
    </row>
    <row r="191" spans="1:23" ht="30">
      <c r="A191" s="14">
        <v>0</v>
      </c>
      <c r="B191" s="22" t="s">
        <v>268</v>
      </c>
      <c r="C191" s="27" t="s">
        <v>258</v>
      </c>
      <c r="D191" s="49">
        <v>0</v>
      </c>
      <c r="E191" s="49">
        <v>0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49">
        <f t="shared" si="3"/>
        <v>0</v>
      </c>
      <c r="V191" s="49">
        <v>0</v>
      </c>
      <c r="W191" s="10">
        <v>0</v>
      </c>
    </row>
    <row r="192" spans="1:23" ht="15">
      <c r="A192" s="14">
        <v>0</v>
      </c>
      <c r="B192" s="21" t="s">
        <v>93</v>
      </c>
      <c r="C192" s="27">
        <v>0</v>
      </c>
      <c r="D192" s="49">
        <v>0</v>
      </c>
      <c r="E192" s="49">
        <v>0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49">
        <f t="shared" si="3"/>
        <v>0</v>
      </c>
      <c r="V192" s="49">
        <v>0</v>
      </c>
      <c r="W192" s="10">
        <v>0</v>
      </c>
    </row>
    <row r="193" spans="1:23" ht="45">
      <c r="A193" s="14">
        <v>0</v>
      </c>
      <c r="B193" s="22" t="s">
        <v>269</v>
      </c>
      <c r="C193" s="27" t="s">
        <v>258</v>
      </c>
      <c r="D193" s="49">
        <v>0.348008</v>
      </c>
      <c r="E193" s="49">
        <v>0</v>
      </c>
      <c r="F193" s="49">
        <v>0.348008</v>
      </c>
      <c r="G193" s="49">
        <v>0</v>
      </c>
      <c r="H193" s="49">
        <v>0</v>
      </c>
      <c r="I193" s="49">
        <v>0</v>
      </c>
      <c r="J193" s="49">
        <v>0</v>
      </c>
      <c r="K193" s="49">
        <v>4</v>
      </c>
      <c r="L193" s="49">
        <v>0</v>
      </c>
      <c r="M193" s="49">
        <v>0.33796793</v>
      </c>
      <c r="N193" s="49">
        <v>0</v>
      </c>
      <c r="O193" s="49">
        <v>0</v>
      </c>
      <c r="P193" s="49">
        <v>0</v>
      </c>
      <c r="Q193" s="49">
        <v>0</v>
      </c>
      <c r="R193" s="49">
        <v>4</v>
      </c>
      <c r="S193" s="49">
        <v>0</v>
      </c>
      <c r="T193" s="49">
        <v>0</v>
      </c>
      <c r="U193" s="49">
        <f t="shared" si="3"/>
        <v>-0.010040069999999957</v>
      </c>
      <c r="V193" s="49">
        <f t="shared" si="4"/>
        <v>-2.8850112641088588</v>
      </c>
      <c r="W193" s="10">
        <v>0</v>
      </c>
    </row>
    <row r="194" spans="1:23" ht="45">
      <c r="A194" s="14">
        <v>0</v>
      </c>
      <c r="B194" s="22" t="s">
        <v>270</v>
      </c>
      <c r="C194" s="27" t="s">
        <v>258</v>
      </c>
      <c r="D194" s="49">
        <v>0.087002</v>
      </c>
      <c r="E194" s="49">
        <v>0</v>
      </c>
      <c r="F194" s="49">
        <v>0.087002</v>
      </c>
      <c r="G194" s="49">
        <v>0</v>
      </c>
      <c r="H194" s="49">
        <v>0</v>
      </c>
      <c r="I194" s="49">
        <v>0</v>
      </c>
      <c r="J194" s="49">
        <v>0</v>
      </c>
      <c r="K194" s="49">
        <v>1</v>
      </c>
      <c r="L194" s="49">
        <v>0</v>
      </c>
      <c r="M194" s="49">
        <v>0.08720832</v>
      </c>
      <c r="N194" s="49">
        <v>0</v>
      </c>
      <c r="O194" s="49">
        <v>0</v>
      </c>
      <c r="P194" s="49">
        <v>0</v>
      </c>
      <c r="Q194" s="49">
        <v>0</v>
      </c>
      <c r="R194" s="49">
        <v>1</v>
      </c>
      <c r="S194" s="49">
        <v>0</v>
      </c>
      <c r="T194" s="49">
        <v>0</v>
      </c>
      <c r="U194" s="49">
        <f t="shared" si="3"/>
        <v>0.00020632000000000983</v>
      </c>
      <c r="V194" s="49">
        <f t="shared" si="4"/>
        <v>0.2371439737017653</v>
      </c>
      <c r="W194" s="10">
        <v>0</v>
      </c>
    </row>
    <row r="195" spans="1:23" ht="15">
      <c r="A195" s="14">
        <v>0</v>
      </c>
      <c r="B195" s="21" t="s">
        <v>94</v>
      </c>
      <c r="C195" s="27">
        <v>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f t="shared" si="3"/>
        <v>0</v>
      </c>
      <c r="V195" s="49">
        <v>0</v>
      </c>
      <c r="W195" s="10">
        <v>0</v>
      </c>
    </row>
    <row r="196" spans="1:23" ht="30">
      <c r="A196" s="14">
        <v>0</v>
      </c>
      <c r="B196" s="22" t="s">
        <v>271</v>
      </c>
      <c r="C196" s="27" t="s">
        <v>258</v>
      </c>
      <c r="D196" s="49">
        <v>0.087002</v>
      </c>
      <c r="E196" s="49">
        <v>0</v>
      </c>
      <c r="F196" s="49">
        <v>0.087002</v>
      </c>
      <c r="G196" s="49">
        <v>0</v>
      </c>
      <c r="H196" s="49">
        <v>0</v>
      </c>
      <c r="I196" s="49">
        <v>0</v>
      </c>
      <c r="J196" s="49">
        <v>0</v>
      </c>
      <c r="K196" s="49">
        <v>1</v>
      </c>
      <c r="L196" s="49">
        <v>0</v>
      </c>
      <c r="M196" s="49">
        <v>0.08777801</v>
      </c>
      <c r="N196" s="49">
        <v>0</v>
      </c>
      <c r="O196" s="49">
        <v>0</v>
      </c>
      <c r="P196" s="49">
        <v>0</v>
      </c>
      <c r="Q196" s="49">
        <v>0</v>
      </c>
      <c r="R196" s="49">
        <v>1</v>
      </c>
      <c r="S196" s="49">
        <v>0</v>
      </c>
      <c r="T196" s="49">
        <v>0</v>
      </c>
      <c r="U196" s="49">
        <f t="shared" si="3"/>
        <v>0.0007760100000000075</v>
      </c>
      <c r="V196" s="49">
        <f t="shared" si="4"/>
        <v>0.8919450127583362</v>
      </c>
      <c r="W196" s="10">
        <v>0</v>
      </c>
    </row>
    <row r="197" spans="1:23" ht="38.25">
      <c r="A197" s="17" t="s">
        <v>101</v>
      </c>
      <c r="B197" s="25" t="s">
        <v>102</v>
      </c>
      <c r="C197" s="41" t="s">
        <v>30</v>
      </c>
      <c r="D197" s="49">
        <v>77.82068045255586</v>
      </c>
      <c r="E197" s="49">
        <v>0</v>
      </c>
      <c r="F197" s="49">
        <v>77.82068045255586</v>
      </c>
      <c r="G197" s="49">
        <v>0</v>
      </c>
      <c r="H197" s="49">
        <v>0</v>
      </c>
      <c r="I197" s="49">
        <v>56.197</v>
      </c>
      <c r="J197" s="49">
        <v>0</v>
      </c>
      <c r="K197" s="49">
        <v>7</v>
      </c>
      <c r="L197" s="49">
        <v>0</v>
      </c>
      <c r="M197" s="49">
        <v>82.38063782999998</v>
      </c>
      <c r="N197" s="49">
        <v>0</v>
      </c>
      <c r="O197" s="49">
        <v>0</v>
      </c>
      <c r="P197" s="49">
        <v>56.388000000000005</v>
      </c>
      <c r="Q197" s="49">
        <v>0</v>
      </c>
      <c r="R197" s="49">
        <v>7</v>
      </c>
      <c r="S197" s="49">
        <v>0</v>
      </c>
      <c r="T197" s="49">
        <v>0</v>
      </c>
      <c r="U197" s="49">
        <f t="shared" si="3"/>
        <v>4.559957377444121</v>
      </c>
      <c r="V197" s="49">
        <f t="shared" si="4"/>
        <v>5.859570169428348</v>
      </c>
      <c r="W197" s="10">
        <v>0</v>
      </c>
    </row>
    <row r="198" spans="1:23" ht="25.5">
      <c r="A198" s="17" t="s">
        <v>103</v>
      </c>
      <c r="B198" s="25" t="s">
        <v>104</v>
      </c>
      <c r="C198" s="41" t="s">
        <v>30</v>
      </c>
      <c r="D198" s="49">
        <v>72.90980917781586</v>
      </c>
      <c r="E198" s="49">
        <v>0</v>
      </c>
      <c r="F198" s="49">
        <v>72.90980917781586</v>
      </c>
      <c r="G198" s="49">
        <v>0</v>
      </c>
      <c r="H198" s="49">
        <v>0</v>
      </c>
      <c r="I198" s="49">
        <v>56.197</v>
      </c>
      <c r="J198" s="49">
        <v>0</v>
      </c>
      <c r="K198" s="49">
        <v>0</v>
      </c>
      <c r="L198" s="49">
        <v>0</v>
      </c>
      <c r="M198" s="49">
        <v>76.96337709999999</v>
      </c>
      <c r="N198" s="49">
        <v>0</v>
      </c>
      <c r="O198" s="49">
        <v>0</v>
      </c>
      <c r="P198" s="49">
        <v>56.388000000000005</v>
      </c>
      <c r="Q198" s="49">
        <v>0</v>
      </c>
      <c r="R198" s="49">
        <v>0</v>
      </c>
      <c r="S198" s="49">
        <v>0</v>
      </c>
      <c r="T198" s="49">
        <v>0</v>
      </c>
      <c r="U198" s="49">
        <f t="shared" si="3"/>
        <v>4.053567922184129</v>
      </c>
      <c r="V198" s="49">
        <f t="shared" si="4"/>
        <v>5.559701729979978</v>
      </c>
      <c r="W198" s="10">
        <v>0</v>
      </c>
    </row>
    <row r="199" spans="1:23" ht="25.5">
      <c r="A199" s="17" t="s">
        <v>154</v>
      </c>
      <c r="B199" s="24" t="s">
        <v>105</v>
      </c>
      <c r="C199" s="40" t="s">
        <v>272</v>
      </c>
      <c r="D199" s="49">
        <v>40.77702186687595</v>
      </c>
      <c r="E199" s="49">
        <v>0</v>
      </c>
      <c r="F199" s="49">
        <v>40.77702186687595</v>
      </c>
      <c r="G199" s="49">
        <v>0</v>
      </c>
      <c r="H199" s="49">
        <v>0</v>
      </c>
      <c r="I199" s="49">
        <v>47.45300000000001</v>
      </c>
      <c r="J199" s="49">
        <v>0</v>
      </c>
      <c r="K199" s="49">
        <v>0</v>
      </c>
      <c r="L199" s="49">
        <v>0</v>
      </c>
      <c r="M199" s="49">
        <v>41.860224810000005</v>
      </c>
      <c r="N199" s="49">
        <v>0</v>
      </c>
      <c r="O199" s="49">
        <v>0</v>
      </c>
      <c r="P199" s="49">
        <v>47.541</v>
      </c>
      <c r="Q199" s="49">
        <v>0</v>
      </c>
      <c r="R199" s="49">
        <v>0</v>
      </c>
      <c r="S199" s="49">
        <v>0</v>
      </c>
      <c r="T199" s="49">
        <v>0</v>
      </c>
      <c r="U199" s="49">
        <f t="shared" si="3"/>
        <v>1.083202943124057</v>
      </c>
      <c r="V199" s="49">
        <f t="shared" si="4"/>
        <v>2.6564052339584077</v>
      </c>
      <c r="W199" s="10">
        <v>0</v>
      </c>
    </row>
    <row r="200" spans="1:23" ht="13.5">
      <c r="A200" s="14">
        <v>0</v>
      </c>
      <c r="B200" s="12" t="s">
        <v>169</v>
      </c>
      <c r="C200" s="42">
        <v>0</v>
      </c>
      <c r="D200" s="49">
        <v>0</v>
      </c>
      <c r="E200" s="49">
        <v>0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49">
        <v>0</v>
      </c>
      <c r="T200" s="49">
        <v>0</v>
      </c>
      <c r="U200" s="49">
        <f t="shared" si="3"/>
        <v>0</v>
      </c>
      <c r="V200" s="49">
        <v>0</v>
      </c>
      <c r="W200" s="10">
        <v>0</v>
      </c>
    </row>
    <row r="201" spans="1:23" ht="13.5">
      <c r="A201" s="14">
        <v>0</v>
      </c>
      <c r="B201" s="12" t="s">
        <v>170</v>
      </c>
      <c r="C201" s="27">
        <v>0</v>
      </c>
      <c r="D201" s="49">
        <v>0</v>
      </c>
      <c r="E201" s="49">
        <v>0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49">
        <v>0</v>
      </c>
      <c r="T201" s="49">
        <v>0</v>
      </c>
      <c r="U201" s="49">
        <f t="shared" si="3"/>
        <v>0</v>
      </c>
      <c r="V201" s="49">
        <v>0</v>
      </c>
      <c r="W201" s="10">
        <v>0</v>
      </c>
    </row>
    <row r="202" spans="1:23" ht="30">
      <c r="A202" s="14">
        <v>0</v>
      </c>
      <c r="B202" s="23" t="s">
        <v>273</v>
      </c>
      <c r="C202" s="27" t="s">
        <v>272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f t="shared" si="3"/>
        <v>0</v>
      </c>
      <c r="V202" s="49">
        <v>0</v>
      </c>
      <c r="W202" s="10">
        <v>0</v>
      </c>
    </row>
    <row r="203" spans="1:23" ht="30">
      <c r="A203" s="14">
        <v>0</v>
      </c>
      <c r="B203" s="23" t="s">
        <v>274</v>
      </c>
      <c r="C203" s="27" t="s">
        <v>272</v>
      </c>
      <c r="D203" s="49">
        <v>0.5339146641508832</v>
      </c>
      <c r="E203" s="49">
        <v>0</v>
      </c>
      <c r="F203" s="49">
        <v>0.5339146641508832</v>
      </c>
      <c r="G203" s="49">
        <v>0</v>
      </c>
      <c r="H203" s="49">
        <v>0</v>
      </c>
      <c r="I203" s="49">
        <v>0.896</v>
      </c>
      <c r="J203" s="49">
        <v>0</v>
      </c>
      <c r="K203" s="49">
        <v>0</v>
      </c>
      <c r="L203" s="49">
        <v>0</v>
      </c>
      <c r="M203" s="49">
        <v>0.5923475000000001</v>
      </c>
      <c r="N203" s="49">
        <v>0</v>
      </c>
      <c r="O203" s="49">
        <v>0</v>
      </c>
      <c r="P203" s="49">
        <v>0.896</v>
      </c>
      <c r="Q203" s="49">
        <v>0</v>
      </c>
      <c r="R203" s="49">
        <v>0</v>
      </c>
      <c r="S203" s="49">
        <v>0</v>
      </c>
      <c r="T203" s="49">
        <v>0</v>
      </c>
      <c r="U203" s="49">
        <f t="shared" si="3"/>
        <v>0.05843283584911696</v>
      </c>
      <c r="V203" s="49">
        <f t="shared" si="4"/>
        <v>10.944227565288218</v>
      </c>
      <c r="W203" s="10" t="s">
        <v>165</v>
      </c>
    </row>
    <row r="204" spans="1:23" ht="30">
      <c r="A204" s="14">
        <v>0</v>
      </c>
      <c r="B204" s="23" t="s">
        <v>275</v>
      </c>
      <c r="C204" s="27" t="s">
        <v>272</v>
      </c>
      <c r="D204" s="49">
        <v>0.5820146859202721</v>
      </c>
      <c r="E204" s="49">
        <v>0</v>
      </c>
      <c r="F204" s="49">
        <v>0.5820146859202721</v>
      </c>
      <c r="G204" s="49">
        <v>0</v>
      </c>
      <c r="H204" s="49">
        <v>0</v>
      </c>
      <c r="I204" s="49">
        <v>0.91</v>
      </c>
      <c r="J204" s="49">
        <v>0</v>
      </c>
      <c r="K204" s="49">
        <v>0</v>
      </c>
      <c r="L204" s="49">
        <v>0</v>
      </c>
      <c r="M204" s="49">
        <v>0.57531787</v>
      </c>
      <c r="N204" s="49">
        <v>0</v>
      </c>
      <c r="O204" s="49">
        <v>0</v>
      </c>
      <c r="P204" s="49">
        <v>0.91</v>
      </c>
      <c r="Q204" s="49">
        <v>0</v>
      </c>
      <c r="R204" s="49">
        <v>0</v>
      </c>
      <c r="S204" s="49">
        <v>0</v>
      </c>
      <c r="T204" s="49">
        <v>0</v>
      </c>
      <c r="U204" s="49">
        <f t="shared" si="3"/>
        <v>-0.006696815920272048</v>
      </c>
      <c r="V204" s="49">
        <f t="shared" si="4"/>
        <v>-1.1506266220212558</v>
      </c>
      <c r="W204" s="10">
        <v>0</v>
      </c>
    </row>
    <row r="205" spans="1:23" ht="30">
      <c r="A205" s="14">
        <v>0</v>
      </c>
      <c r="B205" s="23" t="s">
        <v>276</v>
      </c>
      <c r="C205" s="27" t="s">
        <v>272</v>
      </c>
      <c r="D205" s="49">
        <v>0.524646729277296</v>
      </c>
      <c r="E205" s="49">
        <v>0</v>
      </c>
      <c r="F205" s="49">
        <v>0.524646729277296</v>
      </c>
      <c r="G205" s="49">
        <v>0</v>
      </c>
      <c r="H205" s="49">
        <v>0</v>
      </c>
      <c r="I205" s="49">
        <v>0.88</v>
      </c>
      <c r="J205" s="49">
        <v>0</v>
      </c>
      <c r="K205" s="49">
        <v>0</v>
      </c>
      <c r="L205" s="49">
        <v>0</v>
      </c>
      <c r="M205" s="49">
        <v>0.53163196</v>
      </c>
      <c r="N205" s="49">
        <v>0</v>
      </c>
      <c r="O205" s="49">
        <v>0</v>
      </c>
      <c r="P205" s="49">
        <v>0.88</v>
      </c>
      <c r="Q205" s="49">
        <v>0</v>
      </c>
      <c r="R205" s="49">
        <v>0</v>
      </c>
      <c r="S205" s="49">
        <v>0</v>
      </c>
      <c r="T205" s="49">
        <v>0</v>
      </c>
      <c r="U205" s="49">
        <f t="shared" si="3"/>
        <v>0.006985230722703961</v>
      </c>
      <c r="V205" s="49">
        <f t="shared" si="4"/>
        <v>1.3314160430059592</v>
      </c>
      <c r="W205" s="10">
        <v>0</v>
      </c>
    </row>
    <row r="206" spans="1:23" ht="30">
      <c r="A206" s="14">
        <v>0</v>
      </c>
      <c r="B206" s="23" t="s">
        <v>277</v>
      </c>
      <c r="C206" s="27" t="s">
        <v>272</v>
      </c>
      <c r="D206" s="49">
        <v>0.4135823033095952</v>
      </c>
      <c r="E206" s="49">
        <v>0</v>
      </c>
      <c r="F206" s="49">
        <v>0.4135823033095952</v>
      </c>
      <c r="G206" s="49">
        <v>0</v>
      </c>
      <c r="H206" s="49">
        <v>0</v>
      </c>
      <c r="I206" s="49">
        <v>0.631</v>
      </c>
      <c r="J206" s="49">
        <v>0</v>
      </c>
      <c r="K206" s="49">
        <v>0</v>
      </c>
      <c r="L206" s="49">
        <v>0</v>
      </c>
      <c r="M206" s="49">
        <v>0.43453451000000004</v>
      </c>
      <c r="N206" s="49">
        <v>0</v>
      </c>
      <c r="O206" s="49">
        <v>0</v>
      </c>
      <c r="P206" s="49">
        <v>0.631</v>
      </c>
      <c r="Q206" s="49">
        <v>0</v>
      </c>
      <c r="R206" s="49">
        <v>0</v>
      </c>
      <c r="S206" s="49">
        <v>0</v>
      </c>
      <c r="T206" s="49">
        <v>0</v>
      </c>
      <c r="U206" s="49">
        <f t="shared" si="3"/>
        <v>0.020952206690404818</v>
      </c>
      <c r="V206" s="49">
        <f t="shared" si="4"/>
        <v>5.066030756814231</v>
      </c>
      <c r="W206" s="10">
        <v>0</v>
      </c>
    </row>
    <row r="207" spans="1:23" ht="74.25">
      <c r="A207" s="14">
        <v>0</v>
      </c>
      <c r="B207" s="23" t="s">
        <v>278</v>
      </c>
      <c r="C207" s="27" t="s">
        <v>272</v>
      </c>
      <c r="D207" s="49">
        <v>1.458510415750003</v>
      </c>
      <c r="E207" s="49">
        <v>0</v>
      </c>
      <c r="F207" s="49">
        <v>1.458510415750003</v>
      </c>
      <c r="G207" s="49">
        <v>0</v>
      </c>
      <c r="H207" s="49">
        <v>0</v>
      </c>
      <c r="I207" s="49">
        <v>1.996</v>
      </c>
      <c r="J207" s="49">
        <v>0</v>
      </c>
      <c r="K207" s="49">
        <v>0</v>
      </c>
      <c r="L207" s="49">
        <v>0</v>
      </c>
      <c r="M207" s="49">
        <v>1.6600931200000002</v>
      </c>
      <c r="N207" s="49">
        <v>0</v>
      </c>
      <c r="O207" s="49">
        <v>0</v>
      </c>
      <c r="P207" s="49">
        <v>1.998</v>
      </c>
      <c r="Q207" s="49">
        <v>0</v>
      </c>
      <c r="R207" s="49">
        <v>0</v>
      </c>
      <c r="S207" s="49">
        <v>0</v>
      </c>
      <c r="T207" s="49">
        <v>0</v>
      </c>
      <c r="U207" s="49">
        <f t="shared" si="3"/>
        <v>0.20158270424999714</v>
      </c>
      <c r="V207" s="49">
        <f t="shared" si="4"/>
        <v>13.821135733633977</v>
      </c>
      <c r="W207" s="10" t="s">
        <v>559</v>
      </c>
    </row>
    <row r="208" spans="1:23" ht="30">
      <c r="A208" s="14">
        <v>0</v>
      </c>
      <c r="B208" s="23" t="s">
        <v>279</v>
      </c>
      <c r="C208" s="27" t="s">
        <v>272</v>
      </c>
      <c r="D208" s="49">
        <v>0.07560649138802279</v>
      </c>
      <c r="E208" s="49">
        <v>0</v>
      </c>
      <c r="F208" s="49">
        <v>0.07560649138802279</v>
      </c>
      <c r="G208" s="49">
        <v>0</v>
      </c>
      <c r="H208" s="49">
        <v>0</v>
      </c>
      <c r="I208" s="49">
        <v>0.042</v>
      </c>
      <c r="J208" s="49">
        <v>0</v>
      </c>
      <c r="K208" s="49">
        <v>0</v>
      </c>
      <c r="L208" s="49">
        <v>0</v>
      </c>
      <c r="M208" s="49">
        <v>0.07067255</v>
      </c>
      <c r="N208" s="49">
        <v>0</v>
      </c>
      <c r="O208" s="49">
        <v>0</v>
      </c>
      <c r="P208" s="49">
        <v>0.042</v>
      </c>
      <c r="Q208" s="49">
        <v>0</v>
      </c>
      <c r="R208" s="49">
        <v>0</v>
      </c>
      <c r="S208" s="49">
        <v>0</v>
      </c>
      <c r="T208" s="49">
        <v>0</v>
      </c>
      <c r="U208" s="49">
        <f t="shared" si="3"/>
        <v>-0.004933941388022792</v>
      </c>
      <c r="V208" s="49">
        <f t="shared" si="4"/>
        <v>-6.525817158610275</v>
      </c>
      <c r="W208" s="10">
        <v>0</v>
      </c>
    </row>
    <row r="209" spans="1:23" ht="30">
      <c r="A209" s="14">
        <v>0</v>
      </c>
      <c r="B209" s="23" t="s">
        <v>280</v>
      </c>
      <c r="C209" s="27" t="s">
        <v>272</v>
      </c>
      <c r="D209" s="49">
        <v>0.5430017720258192</v>
      </c>
      <c r="E209" s="49">
        <v>0</v>
      </c>
      <c r="F209" s="49">
        <v>0.5430017720258192</v>
      </c>
      <c r="G209" s="49">
        <v>0</v>
      </c>
      <c r="H209" s="49">
        <v>0</v>
      </c>
      <c r="I209" s="49">
        <v>1.601</v>
      </c>
      <c r="J209" s="49">
        <v>0</v>
      </c>
      <c r="K209" s="49">
        <v>0</v>
      </c>
      <c r="L209" s="49">
        <v>0</v>
      </c>
      <c r="M209" s="49">
        <v>0.54631793</v>
      </c>
      <c r="N209" s="49">
        <v>0</v>
      </c>
      <c r="O209" s="49">
        <v>0</v>
      </c>
      <c r="P209" s="49">
        <v>1.601</v>
      </c>
      <c r="Q209" s="49">
        <v>0</v>
      </c>
      <c r="R209" s="49">
        <v>0</v>
      </c>
      <c r="S209" s="49">
        <v>0</v>
      </c>
      <c r="T209" s="49">
        <v>0</v>
      </c>
      <c r="U209" s="49">
        <f t="shared" si="3"/>
        <v>0.0033161579741807223</v>
      </c>
      <c r="V209" s="49">
        <f t="shared" si="4"/>
        <v>0.6107084994969486</v>
      </c>
      <c r="W209" s="10">
        <v>0</v>
      </c>
    </row>
    <row r="210" spans="1:23" ht="15">
      <c r="A210" s="14">
        <v>0</v>
      </c>
      <c r="B210" s="21" t="s">
        <v>96</v>
      </c>
      <c r="C210" s="27">
        <v>0</v>
      </c>
      <c r="D210" s="49">
        <v>0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f t="shared" si="3"/>
        <v>0</v>
      </c>
      <c r="V210" s="49">
        <v>0</v>
      </c>
      <c r="W210" s="10">
        <v>0</v>
      </c>
    </row>
    <row r="211" spans="1:23" ht="30">
      <c r="A211" s="14">
        <v>0</v>
      </c>
      <c r="B211" s="43" t="s">
        <v>281</v>
      </c>
      <c r="C211" s="27" t="s">
        <v>272</v>
      </c>
      <c r="D211" s="49">
        <v>0.7589108714756354</v>
      </c>
      <c r="E211" s="49">
        <v>0</v>
      </c>
      <c r="F211" s="49">
        <v>0.7589108714756354</v>
      </c>
      <c r="G211" s="49">
        <v>0</v>
      </c>
      <c r="H211" s="49">
        <v>0</v>
      </c>
      <c r="I211" s="49">
        <v>0.702</v>
      </c>
      <c r="J211" s="49">
        <v>0</v>
      </c>
      <c r="K211" s="49">
        <v>0</v>
      </c>
      <c r="L211" s="49">
        <v>0</v>
      </c>
      <c r="M211" s="49">
        <v>0.7724222800000001</v>
      </c>
      <c r="N211" s="49">
        <v>0</v>
      </c>
      <c r="O211" s="49">
        <v>0</v>
      </c>
      <c r="P211" s="49">
        <v>0.702</v>
      </c>
      <c r="Q211" s="49">
        <v>0</v>
      </c>
      <c r="R211" s="49">
        <v>0</v>
      </c>
      <c r="S211" s="49">
        <v>0</v>
      </c>
      <c r="T211" s="49">
        <v>0</v>
      </c>
      <c r="U211" s="49">
        <f t="shared" si="3"/>
        <v>0.01351140852436472</v>
      </c>
      <c r="V211" s="49">
        <f t="shared" si="4"/>
        <v>1.7803682925365105</v>
      </c>
      <c r="W211" s="10">
        <v>0</v>
      </c>
    </row>
    <row r="212" spans="1:23" ht="59.25">
      <c r="A212" s="14">
        <v>0</v>
      </c>
      <c r="B212" s="23" t="s">
        <v>282</v>
      </c>
      <c r="C212" s="27" t="s">
        <v>272</v>
      </c>
      <c r="D212" s="49">
        <v>0.6512831499062051</v>
      </c>
      <c r="E212" s="49">
        <v>0</v>
      </c>
      <c r="F212" s="49">
        <v>0.6512831499062051</v>
      </c>
      <c r="G212" s="49">
        <v>0</v>
      </c>
      <c r="H212" s="49">
        <v>0</v>
      </c>
      <c r="I212" s="49">
        <v>0.815</v>
      </c>
      <c r="J212" s="49">
        <v>0</v>
      </c>
      <c r="K212" s="49">
        <v>0</v>
      </c>
      <c r="L212" s="49">
        <v>0</v>
      </c>
      <c r="M212" s="49">
        <v>0.70137259</v>
      </c>
      <c r="N212" s="49">
        <v>0</v>
      </c>
      <c r="O212" s="49">
        <v>0</v>
      </c>
      <c r="P212" s="49">
        <v>0.815</v>
      </c>
      <c r="Q212" s="49">
        <v>0</v>
      </c>
      <c r="R212" s="49">
        <v>0</v>
      </c>
      <c r="S212" s="49">
        <v>0</v>
      </c>
      <c r="T212" s="49">
        <v>0</v>
      </c>
      <c r="U212" s="49">
        <f aca="true" t="shared" si="5" ref="U212:U275">M212-F212</f>
        <v>0.0500894400937949</v>
      </c>
      <c r="V212" s="49">
        <f aca="true" t="shared" si="6" ref="V212:V275">U212/F212*100</f>
        <v>7.69088530864165</v>
      </c>
      <c r="W212" s="10">
        <v>0</v>
      </c>
    </row>
    <row r="213" spans="1:23" ht="29.25">
      <c r="A213" s="14">
        <v>0</v>
      </c>
      <c r="B213" s="23" t="s">
        <v>283</v>
      </c>
      <c r="C213" s="27" t="s">
        <v>272</v>
      </c>
      <c r="D213" s="49">
        <v>0.33895472323483805</v>
      </c>
      <c r="E213" s="49">
        <v>0</v>
      </c>
      <c r="F213" s="49">
        <v>0.33895472323483805</v>
      </c>
      <c r="G213" s="49">
        <v>0</v>
      </c>
      <c r="H213" s="49">
        <v>0</v>
      </c>
      <c r="I213" s="49">
        <v>0.434</v>
      </c>
      <c r="J213" s="49">
        <v>0</v>
      </c>
      <c r="K213" s="49">
        <v>0</v>
      </c>
      <c r="L213" s="49">
        <v>0</v>
      </c>
      <c r="M213" s="49">
        <v>0.34822324000000004</v>
      </c>
      <c r="N213" s="49">
        <v>0</v>
      </c>
      <c r="O213" s="49">
        <v>0</v>
      </c>
      <c r="P213" s="49">
        <v>0.434</v>
      </c>
      <c r="Q213" s="49">
        <v>0</v>
      </c>
      <c r="R213" s="49">
        <v>0</v>
      </c>
      <c r="S213" s="49">
        <v>0</v>
      </c>
      <c r="T213" s="49">
        <v>0</v>
      </c>
      <c r="U213" s="49">
        <f t="shared" si="5"/>
        <v>0.009268516765161994</v>
      </c>
      <c r="V213" s="49">
        <f t="shared" si="6"/>
        <v>2.734440953265751</v>
      </c>
      <c r="W213" s="10">
        <v>0</v>
      </c>
    </row>
    <row r="214" spans="1:23" ht="45">
      <c r="A214" s="14">
        <v>0</v>
      </c>
      <c r="B214" s="23" t="s">
        <v>284</v>
      </c>
      <c r="C214" s="27" t="s">
        <v>272</v>
      </c>
      <c r="D214" s="49">
        <v>0.151978740236209</v>
      </c>
      <c r="E214" s="49">
        <v>0</v>
      </c>
      <c r="F214" s="49">
        <v>0.151978740236209</v>
      </c>
      <c r="G214" s="49">
        <v>0</v>
      </c>
      <c r="H214" s="49">
        <v>0</v>
      </c>
      <c r="I214" s="49">
        <v>0.187</v>
      </c>
      <c r="J214" s="49">
        <v>0</v>
      </c>
      <c r="K214" s="49">
        <v>0</v>
      </c>
      <c r="L214" s="49">
        <v>0</v>
      </c>
      <c r="M214" s="49">
        <v>0.151372</v>
      </c>
      <c r="N214" s="49">
        <v>0</v>
      </c>
      <c r="O214" s="49">
        <v>0</v>
      </c>
      <c r="P214" s="49">
        <v>0.187</v>
      </c>
      <c r="Q214" s="49">
        <v>0</v>
      </c>
      <c r="R214" s="49">
        <v>0</v>
      </c>
      <c r="S214" s="49">
        <v>0</v>
      </c>
      <c r="T214" s="49">
        <v>0</v>
      </c>
      <c r="U214" s="49">
        <f t="shared" si="5"/>
        <v>-0.0006067402362089913</v>
      </c>
      <c r="V214" s="49">
        <f t="shared" si="6"/>
        <v>-0.3992270466684887</v>
      </c>
      <c r="W214" s="10">
        <v>0</v>
      </c>
    </row>
    <row r="215" spans="1:23" ht="15">
      <c r="A215" s="14">
        <v>0</v>
      </c>
      <c r="B215" s="21" t="s">
        <v>93</v>
      </c>
      <c r="C215" s="27">
        <v>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f t="shared" si="5"/>
        <v>0</v>
      </c>
      <c r="V215" s="49">
        <v>0</v>
      </c>
      <c r="W215" s="10">
        <v>0</v>
      </c>
    </row>
    <row r="216" spans="1:23" ht="44.25">
      <c r="A216" s="14">
        <v>0</v>
      </c>
      <c r="B216" s="44" t="s">
        <v>285</v>
      </c>
      <c r="C216" s="27" t="s">
        <v>272</v>
      </c>
      <c r="D216" s="49">
        <v>0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f t="shared" si="5"/>
        <v>0</v>
      </c>
      <c r="V216" s="49">
        <v>0</v>
      </c>
      <c r="W216" s="10">
        <v>0</v>
      </c>
    </row>
    <row r="217" spans="1:23" ht="30">
      <c r="A217" s="14">
        <v>0</v>
      </c>
      <c r="B217" s="43" t="s">
        <v>286</v>
      </c>
      <c r="C217" s="27" t="s">
        <v>272</v>
      </c>
      <c r="D217" s="49">
        <v>1.9765845018719397</v>
      </c>
      <c r="E217" s="49">
        <v>0</v>
      </c>
      <c r="F217" s="49">
        <v>1.9765845018719397</v>
      </c>
      <c r="G217" s="49">
        <v>0</v>
      </c>
      <c r="H217" s="49">
        <v>0</v>
      </c>
      <c r="I217" s="49">
        <v>1.438</v>
      </c>
      <c r="J217" s="49">
        <v>0</v>
      </c>
      <c r="K217" s="49">
        <v>0</v>
      </c>
      <c r="L217" s="49">
        <v>0</v>
      </c>
      <c r="M217" s="49">
        <v>2.0520965099999997</v>
      </c>
      <c r="N217" s="49">
        <v>0</v>
      </c>
      <c r="O217" s="49">
        <v>0</v>
      </c>
      <c r="P217" s="49">
        <v>1.47</v>
      </c>
      <c r="Q217" s="49">
        <v>0</v>
      </c>
      <c r="R217" s="49">
        <v>0</v>
      </c>
      <c r="S217" s="49">
        <v>0</v>
      </c>
      <c r="T217" s="49">
        <v>0</v>
      </c>
      <c r="U217" s="49">
        <f t="shared" si="5"/>
        <v>0.07551200812806003</v>
      </c>
      <c r="V217" s="49">
        <f t="shared" si="6"/>
        <v>3.8203278461682664</v>
      </c>
      <c r="W217" s="10">
        <v>0</v>
      </c>
    </row>
    <row r="218" spans="1:23" ht="30">
      <c r="A218" s="14">
        <v>0</v>
      </c>
      <c r="B218" s="43" t="s">
        <v>287</v>
      </c>
      <c r="C218" s="27" t="s">
        <v>272</v>
      </c>
      <c r="D218" s="49">
        <v>0.608994153147316</v>
      </c>
      <c r="E218" s="49">
        <v>0</v>
      </c>
      <c r="F218" s="49">
        <v>0.608994153147316</v>
      </c>
      <c r="G218" s="49">
        <v>0</v>
      </c>
      <c r="H218" s="49">
        <v>0</v>
      </c>
      <c r="I218" s="49">
        <v>1.388</v>
      </c>
      <c r="J218" s="49">
        <v>0</v>
      </c>
      <c r="K218" s="49">
        <v>0</v>
      </c>
      <c r="L218" s="49">
        <v>0</v>
      </c>
      <c r="M218" s="49">
        <v>0.6207686900000001</v>
      </c>
      <c r="N218" s="49">
        <v>0</v>
      </c>
      <c r="O218" s="49">
        <v>0</v>
      </c>
      <c r="P218" s="49">
        <v>1.388</v>
      </c>
      <c r="Q218" s="49">
        <v>0</v>
      </c>
      <c r="R218" s="49">
        <v>0</v>
      </c>
      <c r="S218" s="49">
        <v>0</v>
      </c>
      <c r="T218" s="49">
        <v>0</v>
      </c>
      <c r="U218" s="49">
        <f t="shared" si="5"/>
        <v>0.011774536852684148</v>
      </c>
      <c r="V218" s="49">
        <f t="shared" si="6"/>
        <v>1.9334400489450811</v>
      </c>
      <c r="W218" s="10">
        <v>0</v>
      </c>
    </row>
    <row r="219" spans="1:23" ht="44.25">
      <c r="A219" s="14">
        <v>0</v>
      </c>
      <c r="B219" s="23" t="s">
        <v>288</v>
      </c>
      <c r="C219" s="27" t="s">
        <v>272</v>
      </c>
      <c r="D219" s="49">
        <v>0.6862089398292991</v>
      </c>
      <c r="E219" s="49">
        <v>0</v>
      </c>
      <c r="F219" s="49">
        <v>0.6862089398292991</v>
      </c>
      <c r="G219" s="49">
        <v>0</v>
      </c>
      <c r="H219" s="49">
        <v>0</v>
      </c>
      <c r="I219" s="49">
        <v>0.817</v>
      </c>
      <c r="J219" s="49">
        <v>0</v>
      </c>
      <c r="K219" s="49">
        <v>0</v>
      </c>
      <c r="L219" s="49">
        <v>0</v>
      </c>
      <c r="M219" s="49">
        <v>0.7705928200000001</v>
      </c>
      <c r="N219" s="49">
        <v>0</v>
      </c>
      <c r="O219" s="49">
        <v>0</v>
      </c>
      <c r="P219" s="49">
        <v>0.834</v>
      </c>
      <c r="Q219" s="49">
        <v>0</v>
      </c>
      <c r="R219" s="49">
        <v>0</v>
      </c>
      <c r="S219" s="49">
        <v>0</v>
      </c>
      <c r="T219" s="49">
        <v>0</v>
      </c>
      <c r="U219" s="49">
        <f t="shared" si="5"/>
        <v>0.08438388017070098</v>
      </c>
      <c r="V219" s="49">
        <f t="shared" si="6"/>
        <v>12.297111750204284</v>
      </c>
      <c r="W219" s="10" t="s">
        <v>559</v>
      </c>
    </row>
    <row r="220" spans="1:23" ht="44.25">
      <c r="A220" s="14">
        <v>0</v>
      </c>
      <c r="B220" s="23" t="s">
        <v>289</v>
      </c>
      <c r="C220" s="27" t="s">
        <v>272</v>
      </c>
      <c r="D220" s="49">
        <v>0.990204274299844</v>
      </c>
      <c r="E220" s="49">
        <v>0</v>
      </c>
      <c r="F220" s="49">
        <v>0.990204274299844</v>
      </c>
      <c r="G220" s="49">
        <v>0</v>
      </c>
      <c r="H220" s="49">
        <v>0</v>
      </c>
      <c r="I220" s="49">
        <v>1.052</v>
      </c>
      <c r="J220" s="49">
        <v>0</v>
      </c>
      <c r="K220" s="49">
        <v>0</v>
      </c>
      <c r="L220" s="49">
        <v>0</v>
      </c>
      <c r="M220" s="49">
        <v>1.0554158100000002</v>
      </c>
      <c r="N220" s="49">
        <v>0</v>
      </c>
      <c r="O220" s="49">
        <v>0</v>
      </c>
      <c r="P220" s="49">
        <v>1.052</v>
      </c>
      <c r="Q220" s="49">
        <v>0</v>
      </c>
      <c r="R220" s="49">
        <v>0</v>
      </c>
      <c r="S220" s="49">
        <v>0</v>
      </c>
      <c r="T220" s="49">
        <v>0</v>
      </c>
      <c r="U220" s="49">
        <f t="shared" si="5"/>
        <v>0.06521153570015614</v>
      </c>
      <c r="V220" s="49">
        <f t="shared" si="6"/>
        <v>6.585664937294486</v>
      </c>
      <c r="W220" s="10">
        <v>0</v>
      </c>
    </row>
    <row r="221" spans="1:23" ht="30">
      <c r="A221" s="14">
        <v>0</v>
      </c>
      <c r="B221" s="23" t="s">
        <v>290</v>
      </c>
      <c r="C221" s="27" t="s">
        <v>272</v>
      </c>
      <c r="D221" s="49">
        <v>0.41475055784448694</v>
      </c>
      <c r="E221" s="49">
        <v>0</v>
      </c>
      <c r="F221" s="49">
        <v>0.41475055784448694</v>
      </c>
      <c r="G221" s="49">
        <v>0</v>
      </c>
      <c r="H221" s="49">
        <v>0</v>
      </c>
      <c r="I221" s="49">
        <v>0.541</v>
      </c>
      <c r="J221" s="49">
        <v>0</v>
      </c>
      <c r="K221" s="49">
        <v>0</v>
      </c>
      <c r="L221" s="49">
        <v>0</v>
      </c>
      <c r="M221" s="49">
        <v>0.45738760000000006</v>
      </c>
      <c r="N221" s="49">
        <v>0</v>
      </c>
      <c r="O221" s="49">
        <v>0</v>
      </c>
      <c r="P221" s="49">
        <v>0.541</v>
      </c>
      <c r="Q221" s="49">
        <v>0</v>
      </c>
      <c r="R221" s="49">
        <v>0</v>
      </c>
      <c r="S221" s="49">
        <v>0</v>
      </c>
      <c r="T221" s="49">
        <v>0</v>
      </c>
      <c r="U221" s="49">
        <f t="shared" si="5"/>
        <v>0.042637042155513116</v>
      </c>
      <c r="V221" s="49">
        <f t="shared" si="6"/>
        <v>10.280165113484939</v>
      </c>
      <c r="W221" s="10" t="s">
        <v>559</v>
      </c>
    </row>
    <row r="222" spans="1:23" ht="15">
      <c r="A222" s="14">
        <v>0</v>
      </c>
      <c r="B222" s="21" t="s">
        <v>94</v>
      </c>
      <c r="C222" s="27">
        <v>0</v>
      </c>
      <c r="D222" s="49">
        <v>0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f t="shared" si="5"/>
        <v>0</v>
      </c>
      <c r="V222" s="49">
        <v>0</v>
      </c>
      <c r="W222" s="10">
        <v>0</v>
      </c>
    </row>
    <row r="223" spans="1:23" ht="30">
      <c r="A223" s="14">
        <v>0</v>
      </c>
      <c r="B223" s="44" t="s">
        <v>291</v>
      </c>
      <c r="C223" s="27" t="s">
        <v>272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f t="shared" si="5"/>
        <v>0</v>
      </c>
      <c r="V223" s="49">
        <v>0</v>
      </c>
      <c r="W223" s="10">
        <v>0</v>
      </c>
    </row>
    <row r="224" spans="1:23" ht="30">
      <c r="A224" s="14">
        <v>0</v>
      </c>
      <c r="B224" s="23" t="s">
        <v>292</v>
      </c>
      <c r="C224" s="27" t="s">
        <v>272</v>
      </c>
      <c r="D224" s="49">
        <v>0</v>
      </c>
      <c r="E224" s="49">
        <v>0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f t="shared" si="5"/>
        <v>0</v>
      </c>
      <c r="V224" s="49">
        <v>0</v>
      </c>
      <c r="W224" s="10">
        <v>0</v>
      </c>
    </row>
    <row r="225" spans="1:23" ht="30">
      <c r="A225" s="14">
        <v>0</v>
      </c>
      <c r="B225" s="23" t="s">
        <v>293</v>
      </c>
      <c r="C225" s="27" t="s">
        <v>272</v>
      </c>
      <c r="D225" s="49">
        <v>2.05969179766022</v>
      </c>
      <c r="E225" s="49">
        <v>0</v>
      </c>
      <c r="F225" s="49">
        <v>2.05969179766022</v>
      </c>
      <c r="G225" s="49">
        <v>0</v>
      </c>
      <c r="H225" s="49">
        <v>0</v>
      </c>
      <c r="I225" s="49">
        <v>2.512</v>
      </c>
      <c r="J225" s="49">
        <v>0</v>
      </c>
      <c r="K225" s="49">
        <v>0</v>
      </c>
      <c r="L225" s="49">
        <v>0</v>
      </c>
      <c r="M225" s="49">
        <v>2.06372835</v>
      </c>
      <c r="N225" s="49">
        <v>0</v>
      </c>
      <c r="O225" s="49">
        <v>0</v>
      </c>
      <c r="P225" s="49">
        <v>2.512</v>
      </c>
      <c r="Q225" s="49">
        <v>0</v>
      </c>
      <c r="R225" s="49">
        <v>0</v>
      </c>
      <c r="S225" s="49">
        <v>0</v>
      </c>
      <c r="T225" s="49">
        <v>0</v>
      </c>
      <c r="U225" s="49">
        <f t="shared" si="5"/>
        <v>0.004036552339779842</v>
      </c>
      <c r="V225" s="49">
        <f t="shared" si="6"/>
        <v>0.19597846359175225</v>
      </c>
      <c r="W225" s="10">
        <v>0</v>
      </c>
    </row>
    <row r="226" spans="1:23" ht="30">
      <c r="A226" s="14">
        <v>0</v>
      </c>
      <c r="B226" s="23" t="s">
        <v>294</v>
      </c>
      <c r="C226" s="27" t="s">
        <v>272</v>
      </c>
      <c r="D226" s="49">
        <v>0.7898271910906701</v>
      </c>
      <c r="E226" s="49">
        <v>0</v>
      </c>
      <c r="F226" s="49">
        <v>0.7898271910906701</v>
      </c>
      <c r="G226" s="49">
        <v>0</v>
      </c>
      <c r="H226" s="49">
        <v>0</v>
      </c>
      <c r="I226" s="49">
        <v>0.81</v>
      </c>
      <c r="J226" s="49">
        <v>0</v>
      </c>
      <c r="K226" s="49">
        <v>0</v>
      </c>
      <c r="L226" s="49">
        <v>0</v>
      </c>
      <c r="M226" s="49">
        <v>0.7909765499999999</v>
      </c>
      <c r="N226" s="49">
        <v>0</v>
      </c>
      <c r="O226" s="49">
        <v>0</v>
      </c>
      <c r="P226" s="49">
        <v>0.81</v>
      </c>
      <c r="Q226" s="49">
        <v>0</v>
      </c>
      <c r="R226" s="49">
        <v>0</v>
      </c>
      <c r="S226" s="49">
        <v>0</v>
      </c>
      <c r="T226" s="49">
        <v>0</v>
      </c>
      <c r="U226" s="49">
        <f t="shared" si="5"/>
        <v>0.0011493589093297674</v>
      </c>
      <c r="V226" s="49">
        <f t="shared" si="6"/>
        <v>0.14552030143994168</v>
      </c>
      <c r="W226" s="10">
        <v>0</v>
      </c>
    </row>
    <row r="227" spans="1:23" ht="58.5">
      <c r="A227" s="14">
        <v>0</v>
      </c>
      <c r="B227" s="23" t="s">
        <v>295</v>
      </c>
      <c r="C227" s="27" t="s">
        <v>272</v>
      </c>
      <c r="D227" s="49">
        <v>1.6595870712031409</v>
      </c>
      <c r="E227" s="49">
        <v>0</v>
      </c>
      <c r="F227" s="49">
        <v>1.6595870712031409</v>
      </c>
      <c r="G227" s="49">
        <v>0</v>
      </c>
      <c r="H227" s="49">
        <v>0</v>
      </c>
      <c r="I227" s="49">
        <v>1.863</v>
      </c>
      <c r="J227" s="49">
        <v>0</v>
      </c>
      <c r="K227" s="49">
        <v>0</v>
      </c>
      <c r="L227" s="49">
        <v>0</v>
      </c>
      <c r="M227" s="49">
        <v>1.62908626</v>
      </c>
      <c r="N227" s="49">
        <v>0</v>
      </c>
      <c r="O227" s="49">
        <v>0</v>
      </c>
      <c r="P227" s="49">
        <v>1.863</v>
      </c>
      <c r="Q227" s="49">
        <v>0</v>
      </c>
      <c r="R227" s="49">
        <v>0</v>
      </c>
      <c r="S227" s="49">
        <v>0</v>
      </c>
      <c r="T227" s="49">
        <v>0</v>
      </c>
      <c r="U227" s="49">
        <f t="shared" si="5"/>
        <v>-0.030500811203140854</v>
      </c>
      <c r="V227" s="49">
        <f t="shared" si="6"/>
        <v>-1.8378554359928139</v>
      </c>
      <c r="W227" s="10">
        <v>0</v>
      </c>
    </row>
    <row r="228" spans="1:23" ht="30">
      <c r="A228" s="14">
        <v>0</v>
      </c>
      <c r="B228" s="44" t="s">
        <v>296</v>
      </c>
      <c r="C228" s="27" t="s">
        <v>272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f t="shared" si="5"/>
        <v>0</v>
      </c>
      <c r="V228" s="49">
        <v>0</v>
      </c>
      <c r="W228" s="10">
        <v>0</v>
      </c>
    </row>
    <row r="229" spans="1:23" ht="30">
      <c r="A229" s="14">
        <v>0</v>
      </c>
      <c r="B229" s="23" t="s">
        <v>297</v>
      </c>
      <c r="C229" s="27" t="s">
        <v>272</v>
      </c>
      <c r="D229" s="49">
        <v>0.425732789671685</v>
      </c>
      <c r="E229" s="49">
        <v>0</v>
      </c>
      <c r="F229" s="49">
        <v>0.425732789671685</v>
      </c>
      <c r="G229" s="49">
        <v>0</v>
      </c>
      <c r="H229" s="49">
        <v>0</v>
      </c>
      <c r="I229" s="49">
        <v>0.455</v>
      </c>
      <c r="J229" s="49">
        <v>0</v>
      </c>
      <c r="K229" s="49">
        <v>0</v>
      </c>
      <c r="L229" s="49">
        <v>0</v>
      </c>
      <c r="M229" s="49">
        <v>0.42669474</v>
      </c>
      <c r="N229" s="49">
        <v>0</v>
      </c>
      <c r="O229" s="49">
        <v>0</v>
      </c>
      <c r="P229" s="49">
        <v>0.455</v>
      </c>
      <c r="Q229" s="49">
        <v>0</v>
      </c>
      <c r="R229" s="49">
        <v>0</v>
      </c>
      <c r="S229" s="49">
        <v>0</v>
      </c>
      <c r="T229" s="49">
        <v>0</v>
      </c>
      <c r="U229" s="49">
        <f t="shared" si="5"/>
        <v>0.000961950328315031</v>
      </c>
      <c r="V229" s="49">
        <f t="shared" si="6"/>
        <v>0.22595166537603653</v>
      </c>
      <c r="W229" s="10">
        <v>0</v>
      </c>
    </row>
    <row r="230" spans="1:23" ht="30">
      <c r="A230" s="14">
        <v>0</v>
      </c>
      <c r="B230" s="23" t="s">
        <v>298</v>
      </c>
      <c r="C230" s="27" t="s">
        <v>272</v>
      </c>
      <c r="D230" s="49">
        <v>0.440273555858596</v>
      </c>
      <c r="E230" s="49">
        <v>0</v>
      </c>
      <c r="F230" s="49">
        <v>0.440273555858596</v>
      </c>
      <c r="G230" s="49">
        <v>0</v>
      </c>
      <c r="H230" s="49">
        <v>0</v>
      </c>
      <c r="I230" s="49">
        <v>0.428</v>
      </c>
      <c r="J230" s="49">
        <v>0</v>
      </c>
      <c r="K230" s="49">
        <v>0</v>
      </c>
      <c r="L230" s="49">
        <v>0</v>
      </c>
      <c r="M230" s="49">
        <v>0.44062421</v>
      </c>
      <c r="N230" s="49">
        <v>0</v>
      </c>
      <c r="O230" s="49">
        <v>0</v>
      </c>
      <c r="P230" s="49">
        <v>0.428</v>
      </c>
      <c r="Q230" s="49">
        <v>0</v>
      </c>
      <c r="R230" s="49">
        <v>0</v>
      </c>
      <c r="S230" s="49">
        <v>0</v>
      </c>
      <c r="T230" s="49">
        <v>0</v>
      </c>
      <c r="U230" s="49">
        <f t="shared" si="5"/>
        <v>0.0003506541414040054</v>
      </c>
      <c r="V230" s="49">
        <f t="shared" si="6"/>
        <v>0.07964460657197092</v>
      </c>
      <c r="W230" s="10">
        <v>0</v>
      </c>
    </row>
    <row r="231" spans="1:23" ht="30">
      <c r="A231" s="14">
        <v>0</v>
      </c>
      <c r="B231" s="23" t="s">
        <v>299</v>
      </c>
      <c r="C231" s="27" t="s">
        <v>272</v>
      </c>
      <c r="D231" s="49">
        <v>1.0346009416622541</v>
      </c>
      <c r="E231" s="49">
        <v>0</v>
      </c>
      <c r="F231" s="49">
        <v>1.0346009416622541</v>
      </c>
      <c r="G231" s="49">
        <v>0</v>
      </c>
      <c r="H231" s="49">
        <v>0</v>
      </c>
      <c r="I231" s="49">
        <v>1.082</v>
      </c>
      <c r="J231" s="49">
        <v>0</v>
      </c>
      <c r="K231" s="49">
        <v>0</v>
      </c>
      <c r="L231" s="49">
        <v>0</v>
      </c>
      <c r="M231" s="49">
        <v>1.03804058</v>
      </c>
      <c r="N231" s="49">
        <v>0</v>
      </c>
      <c r="O231" s="49">
        <v>0</v>
      </c>
      <c r="P231" s="49">
        <v>1.082</v>
      </c>
      <c r="Q231" s="49">
        <v>0</v>
      </c>
      <c r="R231" s="49">
        <v>0</v>
      </c>
      <c r="S231" s="49">
        <v>0</v>
      </c>
      <c r="T231" s="49">
        <v>0</v>
      </c>
      <c r="U231" s="49">
        <f t="shared" si="5"/>
        <v>0.003439638337745965</v>
      </c>
      <c r="V231" s="49">
        <f t="shared" si="6"/>
        <v>0.3324603911745555</v>
      </c>
      <c r="W231" s="10">
        <v>0</v>
      </c>
    </row>
    <row r="232" spans="1:23" ht="30">
      <c r="A232" s="14">
        <v>0</v>
      </c>
      <c r="B232" s="23" t="s">
        <v>300</v>
      </c>
      <c r="C232" s="27" t="s">
        <v>272</v>
      </c>
      <c r="D232" s="49">
        <v>0.45242877466178</v>
      </c>
      <c r="E232" s="49">
        <v>0</v>
      </c>
      <c r="F232" s="49">
        <v>0.45242877466178</v>
      </c>
      <c r="G232" s="49">
        <v>0</v>
      </c>
      <c r="H232" s="49">
        <v>0</v>
      </c>
      <c r="I232" s="49">
        <v>0.54</v>
      </c>
      <c r="J232" s="49">
        <v>0</v>
      </c>
      <c r="K232" s="49">
        <v>0</v>
      </c>
      <c r="L232" s="49">
        <v>0</v>
      </c>
      <c r="M232" s="49">
        <v>0.45692572</v>
      </c>
      <c r="N232" s="49">
        <v>0</v>
      </c>
      <c r="O232" s="49">
        <v>0</v>
      </c>
      <c r="P232" s="49">
        <v>0.534</v>
      </c>
      <c r="Q232" s="49">
        <v>0</v>
      </c>
      <c r="R232" s="49">
        <v>0</v>
      </c>
      <c r="S232" s="49">
        <v>0</v>
      </c>
      <c r="T232" s="49">
        <v>0</v>
      </c>
      <c r="U232" s="49">
        <f t="shared" si="5"/>
        <v>0.004496945338219982</v>
      </c>
      <c r="V232" s="49">
        <f t="shared" si="6"/>
        <v>0.9939565275399961</v>
      </c>
      <c r="W232" s="10">
        <v>0</v>
      </c>
    </row>
    <row r="233" spans="1:23" ht="30">
      <c r="A233" s="14">
        <v>0</v>
      </c>
      <c r="B233" s="23" t="s">
        <v>301</v>
      </c>
      <c r="C233" s="27" t="s">
        <v>272</v>
      </c>
      <c r="D233" s="49">
        <v>0.443135263059908</v>
      </c>
      <c r="E233" s="49">
        <v>0</v>
      </c>
      <c r="F233" s="49">
        <v>0.443135263059908</v>
      </c>
      <c r="G233" s="49">
        <v>0</v>
      </c>
      <c r="H233" s="49">
        <v>0</v>
      </c>
      <c r="I233" s="49">
        <v>0.364</v>
      </c>
      <c r="J233" s="49">
        <v>0</v>
      </c>
      <c r="K233" s="49">
        <v>0</v>
      </c>
      <c r="L233" s="49">
        <v>0</v>
      </c>
      <c r="M233" s="49">
        <v>0.44377346999999995</v>
      </c>
      <c r="N233" s="49">
        <v>0</v>
      </c>
      <c r="O233" s="49">
        <v>0</v>
      </c>
      <c r="P233" s="49">
        <v>0.364</v>
      </c>
      <c r="Q233" s="49">
        <v>0</v>
      </c>
      <c r="R233" s="49">
        <v>0</v>
      </c>
      <c r="S233" s="49">
        <v>0</v>
      </c>
      <c r="T233" s="49">
        <v>0</v>
      </c>
      <c r="U233" s="49">
        <f t="shared" si="5"/>
        <v>0.0006382069400919232</v>
      </c>
      <c r="V233" s="49">
        <f t="shared" si="6"/>
        <v>0.14402079755174962</v>
      </c>
      <c r="W233" s="10">
        <v>0</v>
      </c>
    </row>
    <row r="234" spans="1:23" ht="25.5">
      <c r="A234" s="14">
        <v>0</v>
      </c>
      <c r="B234" s="19" t="s">
        <v>302</v>
      </c>
      <c r="C234" s="27" t="s">
        <v>272</v>
      </c>
      <c r="D234" s="49">
        <v>2.5526641666191807</v>
      </c>
      <c r="E234" s="49">
        <v>0</v>
      </c>
      <c r="F234" s="49">
        <v>2.5526641666191807</v>
      </c>
      <c r="G234" s="49">
        <v>0</v>
      </c>
      <c r="H234" s="49">
        <v>0</v>
      </c>
      <c r="I234" s="49">
        <v>1.715</v>
      </c>
      <c r="J234" s="49">
        <v>0</v>
      </c>
      <c r="K234" s="49">
        <v>0</v>
      </c>
      <c r="L234" s="49">
        <v>0</v>
      </c>
      <c r="M234" s="49">
        <v>2.5195423100000003</v>
      </c>
      <c r="N234" s="49">
        <v>0</v>
      </c>
      <c r="O234" s="49">
        <v>0</v>
      </c>
      <c r="P234" s="49">
        <v>1.715</v>
      </c>
      <c r="Q234" s="49">
        <v>0</v>
      </c>
      <c r="R234" s="49">
        <v>0</v>
      </c>
      <c r="S234" s="49">
        <v>0</v>
      </c>
      <c r="T234" s="49">
        <v>0</v>
      </c>
      <c r="U234" s="49">
        <f t="shared" si="5"/>
        <v>-0.033121856619180434</v>
      </c>
      <c r="V234" s="49">
        <f t="shared" si="6"/>
        <v>-1.2975407048177412</v>
      </c>
      <c r="W234" s="10">
        <v>0</v>
      </c>
    </row>
    <row r="235" spans="1:23" ht="12.75">
      <c r="A235" s="14">
        <v>0</v>
      </c>
      <c r="B235" s="19" t="s">
        <v>303</v>
      </c>
      <c r="C235" s="27" t="s">
        <v>272</v>
      </c>
      <c r="D235" s="49">
        <v>0.100683</v>
      </c>
      <c r="E235" s="49">
        <v>0</v>
      </c>
      <c r="F235" s="49">
        <v>0.100683</v>
      </c>
      <c r="G235" s="49">
        <v>0</v>
      </c>
      <c r="H235" s="49">
        <v>0</v>
      </c>
      <c r="I235" s="49">
        <v>0.132</v>
      </c>
      <c r="J235" s="49">
        <v>0</v>
      </c>
      <c r="K235" s="49">
        <v>0</v>
      </c>
      <c r="L235" s="49">
        <v>0</v>
      </c>
      <c r="M235" s="49">
        <v>0.10185395</v>
      </c>
      <c r="N235" s="49">
        <v>0</v>
      </c>
      <c r="O235" s="49">
        <v>0</v>
      </c>
      <c r="P235" s="49">
        <v>0.132</v>
      </c>
      <c r="Q235" s="49">
        <v>0</v>
      </c>
      <c r="R235" s="49">
        <v>0</v>
      </c>
      <c r="S235" s="49">
        <v>0</v>
      </c>
      <c r="T235" s="49">
        <v>0</v>
      </c>
      <c r="U235" s="49">
        <f t="shared" si="5"/>
        <v>0.001170950000000004</v>
      </c>
      <c r="V235" s="49">
        <f t="shared" si="6"/>
        <v>1.1630066644815946</v>
      </c>
      <c r="W235" s="10">
        <v>0</v>
      </c>
    </row>
    <row r="236" spans="1:23" ht="13.5">
      <c r="A236" s="14">
        <v>0</v>
      </c>
      <c r="B236" s="12" t="s">
        <v>87</v>
      </c>
      <c r="C236" s="27">
        <v>0</v>
      </c>
      <c r="D236" s="49">
        <v>0</v>
      </c>
      <c r="E236" s="49">
        <v>0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49">
        <v>0</v>
      </c>
      <c r="T236" s="49">
        <v>0</v>
      </c>
      <c r="U236" s="49">
        <f t="shared" si="5"/>
        <v>0</v>
      </c>
      <c r="V236" s="49">
        <v>0</v>
      </c>
      <c r="W236" s="10">
        <v>0</v>
      </c>
    </row>
    <row r="237" spans="1:23" ht="30">
      <c r="A237" s="14">
        <v>0</v>
      </c>
      <c r="B237" s="23" t="s">
        <v>304</v>
      </c>
      <c r="C237" s="27" t="s">
        <v>272</v>
      </c>
      <c r="D237" s="49">
        <v>0.253596754645485</v>
      </c>
      <c r="E237" s="49">
        <v>0</v>
      </c>
      <c r="F237" s="49">
        <v>0.253596754645485</v>
      </c>
      <c r="G237" s="49">
        <v>0</v>
      </c>
      <c r="H237" s="49">
        <v>0</v>
      </c>
      <c r="I237" s="49">
        <v>0.255</v>
      </c>
      <c r="J237" s="49">
        <v>0</v>
      </c>
      <c r="K237" s="49">
        <v>0</v>
      </c>
      <c r="L237" s="49">
        <v>0</v>
      </c>
      <c r="M237" s="49">
        <v>0.26953130000000003</v>
      </c>
      <c r="N237" s="49">
        <v>0</v>
      </c>
      <c r="O237" s="49">
        <v>0</v>
      </c>
      <c r="P237" s="49">
        <v>0.255</v>
      </c>
      <c r="Q237" s="49">
        <v>0</v>
      </c>
      <c r="R237" s="49">
        <v>0</v>
      </c>
      <c r="S237" s="49">
        <v>0</v>
      </c>
      <c r="T237" s="49">
        <v>0</v>
      </c>
      <c r="U237" s="49">
        <f t="shared" si="5"/>
        <v>0.01593454535451505</v>
      </c>
      <c r="V237" s="49">
        <f t="shared" si="6"/>
        <v>6.283418483328272</v>
      </c>
      <c r="W237" s="10">
        <v>0</v>
      </c>
    </row>
    <row r="238" spans="1:23" ht="30">
      <c r="A238" s="14">
        <v>0</v>
      </c>
      <c r="B238" s="23" t="s">
        <v>305</v>
      </c>
      <c r="C238" s="27" t="s">
        <v>272</v>
      </c>
      <c r="D238" s="49">
        <v>0.605230675147249</v>
      </c>
      <c r="E238" s="49">
        <v>0</v>
      </c>
      <c r="F238" s="49">
        <v>0.605230675147249</v>
      </c>
      <c r="G238" s="49">
        <v>0</v>
      </c>
      <c r="H238" s="49">
        <v>0</v>
      </c>
      <c r="I238" s="49">
        <v>0.667</v>
      </c>
      <c r="J238" s="49">
        <v>0</v>
      </c>
      <c r="K238" s="49">
        <v>0</v>
      </c>
      <c r="L238" s="49">
        <v>0</v>
      </c>
      <c r="M238" s="49">
        <v>0.6354402</v>
      </c>
      <c r="N238" s="49">
        <v>0</v>
      </c>
      <c r="O238" s="49">
        <v>0</v>
      </c>
      <c r="P238" s="49">
        <v>0.667</v>
      </c>
      <c r="Q238" s="49">
        <v>0</v>
      </c>
      <c r="R238" s="49">
        <v>0</v>
      </c>
      <c r="S238" s="49">
        <v>0</v>
      </c>
      <c r="T238" s="49">
        <v>0</v>
      </c>
      <c r="U238" s="49">
        <f t="shared" si="5"/>
        <v>0.03020952485275097</v>
      </c>
      <c r="V238" s="49">
        <f t="shared" si="6"/>
        <v>4.991406763280987</v>
      </c>
      <c r="W238" s="10">
        <v>0</v>
      </c>
    </row>
    <row r="239" spans="1:23" ht="30">
      <c r="A239" s="14">
        <v>0</v>
      </c>
      <c r="B239" s="23" t="s">
        <v>306</v>
      </c>
      <c r="C239" s="27" t="s">
        <v>272</v>
      </c>
      <c r="D239" s="49">
        <v>0.33231332901614996</v>
      </c>
      <c r="E239" s="49">
        <v>0</v>
      </c>
      <c r="F239" s="49">
        <v>0.33231332901614996</v>
      </c>
      <c r="G239" s="49">
        <v>0</v>
      </c>
      <c r="H239" s="49">
        <v>0</v>
      </c>
      <c r="I239" s="49">
        <v>0.45</v>
      </c>
      <c r="J239" s="49">
        <v>0</v>
      </c>
      <c r="K239" s="49">
        <v>0</v>
      </c>
      <c r="L239" s="49">
        <v>0</v>
      </c>
      <c r="M239" s="49">
        <v>0.35231491000000004</v>
      </c>
      <c r="N239" s="49">
        <v>0</v>
      </c>
      <c r="O239" s="49">
        <v>0</v>
      </c>
      <c r="P239" s="49">
        <v>0.45</v>
      </c>
      <c r="Q239" s="49">
        <v>0</v>
      </c>
      <c r="R239" s="49">
        <v>0</v>
      </c>
      <c r="S239" s="49">
        <v>0</v>
      </c>
      <c r="T239" s="49">
        <v>0</v>
      </c>
      <c r="U239" s="49">
        <f t="shared" si="5"/>
        <v>0.020001580983850076</v>
      </c>
      <c r="V239" s="49">
        <f t="shared" si="6"/>
        <v>6.018892183189566</v>
      </c>
      <c r="W239" s="10">
        <v>0</v>
      </c>
    </row>
    <row r="240" spans="1:23" ht="30">
      <c r="A240" s="14">
        <v>0</v>
      </c>
      <c r="B240" s="23" t="s">
        <v>307</v>
      </c>
      <c r="C240" s="27" t="s">
        <v>272</v>
      </c>
      <c r="D240" s="49">
        <v>0.52644100017001</v>
      </c>
      <c r="E240" s="49">
        <v>0</v>
      </c>
      <c r="F240" s="49">
        <v>0.52644100017001</v>
      </c>
      <c r="G240" s="49">
        <v>0</v>
      </c>
      <c r="H240" s="49">
        <v>0</v>
      </c>
      <c r="I240" s="49">
        <v>0.83</v>
      </c>
      <c r="J240" s="49">
        <v>0</v>
      </c>
      <c r="K240" s="49">
        <v>0</v>
      </c>
      <c r="L240" s="49">
        <v>0</v>
      </c>
      <c r="M240" s="49">
        <v>0.5547481</v>
      </c>
      <c r="N240" s="49">
        <v>0</v>
      </c>
      <c r="O240" s="49">
        <v>0</v>
      </c>
      <c r="P240" s="49">
        <v>0.83</v>
      </c>
      <c r="Q240" s="49">
        <v>0</v>
      </c>
      <c r="R240" s="49">
        <v>0</v>
      </c>
      <c r="S240" s="49">
        <v>0</v>
      </c>
      <c r="T240" s="49">
        <v>0</v>
      </c>
      <c r="U240" s="49">
        <f t="shared" si="5"/>
        <v>0.028307099829989912</v>
      </c>
      <c r="V240" s="49">
        <f t="shared" si="6"/>
        <v>5.37706976106503</v>
      </c>
      <c r="W240" s="10">
        <v>0</v>
      </c>
    </row>
    <row r="241" spans="1:23" ht="30">
      <c r="A241" s="14">
        <v>0</v>
      </c>
      <c r="B241" s="23" t="s">
        <v>308</v>
      </c>
      <c r="C241" s="27" t="s">
        <v>272</v>
      </c>
      <c r="D241" s="49">
        <v>0.7295239951938111</v>
      </c>
      <c r="E241" s="49">
        <v>0</v>
      </c>
      <c r="F241" s="49">
        <v>0.7295239951938111</v>
      </c>
      <c r="G241" s="49">
        <v>0</v>
      </c>
      <c r="H241" s="49">
        <v>0</v>
      </c>
      <c r="I241" s="49">
        <v>0.93</v>
      </c>
      <c r="J241" s="49">
        <v>0</v>
      </c>
      <c r="K241" s="49">
        <v>0</v>
      </c>
      <c r="L241" s="49">
        <v>0</v>
      </c>
      <c r="M241" s="49">
        <v>0.74977538</v>
      </c>
      <c r="N241" s="49">
        <v>0</v>
      </c>
      <c r="O241" s="49">
        <v>0</v>
      </c>
      <c r="P241" s="49">
        <v>0.93</v>
      </c>
      <c r="Q241" s="49">
        <v>0</v>
      </c>
      <c r="R241" s="49">
        <v>0</v>
      </c>
      <c r="S241" s="49">
        <v>0</v>
      </c>
      <c r="T241" s="49">
        <v>0</v>
      </c>
      <c r="U241" s="49">
        <f t="shared" si="5"/>
        <v>0.020251384806188932</v>
      </c>
      <c r="V241" s="49">
        <f t="shared" si="6"/>
        <v>2.7759724066113534</v>
      </c>
      <c r="W241" s="10">
        <v>0</v>
      </c>
    </row>
    <row r="242" spans="1:23" ht="15">
      <c r="A242" s="14">
        <v>0</v>
      </c>
      <c r="B242" s="21" t="s">
        <v>86</v>
      </c>
      <c r="C242" s="27">
        <v>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f t="shared" si="5"/>
        <v>0</v>
      </c>
      <c r="V242" s="49">
        <v>0</v>
      </c>
      <c r="W242" s="10">
        <v>0</v>
      </c>
    </row>
    <row r="243" spans="1:23" ht="45">
      <c r="A243" s="14">
        <v>0</v>
      </c>
      <c r="B243" s="23" t="s">
        <v>309</v>
      </c>
      <c r="C243" s="27" t="s">
        <v>272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f t="shared" si="5"/>
        <v>0</v>
      </c>
      <c r="V243" s="49">
        <v>0</v>
      </c>
      <c r="W243" s="10">
        <v>0</v>
      </c>
    </row>
    <row r="244" spans="1:23" ht="30">
      <c r="A244" s="14">
        <v>0</v>
      </c>
      <c r="B244" s="23" t="s">
        <v>310</v>
      </c>
      <c r="C244" s="27" t="s">
        <v>272</v>
      </c>
      <c r="D244" s="49">
        <v>0.289520299220739</v>
      </c>
      <c r="E244" s="49">
        <v>0</v>
      </c>
      <c r="F244" s="49">
        <v>0.289520299220739</v>
      </c>
      <c r="G244" s="49">
        <v>0</v>
      </c>
      <c r="H244" s="49">
        <v>0</v>
      </c>
      <c r="I244" s="49">
        <v>0.337</v>
      </c>
      <c r="J244" s="49">
        <v>0</v>
      </c>
      <c r="K244" s="49">
        <v>0</v>
      </c>
      <c r="L244" s="49">
        <v>0</v>
      </c>
      <c r="M244" s="49">
        <v>0.28936734000000003</v>
      </c>
      <c r="N244" s="49">
        <v>0</v>
      </c>
      <c r="O244" s="49">
        <v>0</v>
      </c>
      <c r="P244" s="49">
        <v>0.337</v>
      </c>
      <c r="Q244" s="49">
        <v>0</v>
      </c>
      <c r="R244" s="49">
        <v>0</v>
      </c>
      <c r="S244" s="49">
        <v>0</v>
      </c>
      <c r="T244" s="49">
        <v>0</v>
      </c>
      <c r="U244" s="49">
        <f t="shared" si="5"/>
        <v>-0.0001529592207389907</v>
      </c>
      <c r="V244" s="49">
        <f t="shared" si="6"/>
        <v>-0.05283195035052446</v>
      </c>
      <c r="W244" s="10">
        <v>0</v>
      </c>
    </row>
    <row r="245" spans="1:23" ht="30">
      <c r="A245" s="14">
        <v>0</v>
      </c>
      <c r="B245" s="23" t="s">
        <v>311</v>
      </c>
      <c r="C245" s="27" t="s">
        <v>272</v>
      </c>
      <c r="D245" s="49">
        <v>0.374622365840342</v>
      </c>
      <c r="E245" s="49">
        <v>0</v>
      </c>
      <c r="F245" s="49">
        <v>0.374622365840342</v>
      </c>
      <c r="G245" s="49">
        <v>0</v>
      </c>
      <c r="H245" s="49">
        <v>0</v>
      </c>
      <c r="I245" s="49">
        <v>0.386</v>
      </c>
      <c r="J245" s="49">
        <v>0</v>
      </c>
      <c r="K245" s="49">
        <v>0</v>
      </c>
      <c r="L245" s="49">
        <v>0</v>
      </c>
      <c r="M245" s="49">
        <v>0.37672282</v>
      </c>
      <c r="N245" s="49">
        <v>0</v>
      </c>
      <c r="O245" s="49">
        <v>0</v>
      </c>
      <c r="P245" s="49">
        <v>0.386</v>
      </c>
      <c r="Q245" s="49">
        <v>0</v>
      </c>
      <c r="R245" s="49">
        <v>0</v>
      </c>
      <c r="S245" s="49">
        <v>0</v>
      </c>
      <c r="T245" s="49">
        <v>0</v>
      </c>
      <c r="U245" s="49">
        <f t="shared" si="5"/>
        <v>0.0021004541596580384</v>
      </c>
      <c r="V245" s="49">
        <f t="shared" si="6"/>
        <v>0.560685733470921</v>
      </c>
      <c r="W245" s="10">
        <v>0</v>
      </c>
    </row>
    <row r="246" spans="1:23" ht="30">
      <c r="A246" s="14">
        <v>0</v>
      </c>
      <c r="B246" s="23" t="s">
        <v>312</v>
      </c>
      <c r="C246" s="27" t="s">
        <v>272</v>
      </c>
      <c r="D246" s="49">
        <v>0.5584970804715981</v>
      </c>
      <c r="E246" s="49">
        <v>0</v>
      </c>
      <c r="F246" s="49">
        <v>0.5584970804715981</v>
      </c>
      <c r="G246" s="49">
        <v>0</v>
      </c>
      <c r="H246" s="49">
        <v>0</v>
      </c>
      <c r="I246" s="49">
        <v>0.634</v>
      </c>
      <c r="J246" s="49">
        <v>0</v>
      </c>
      <c r="K246" s="49">
        <v>0</v>
      </c>
      <c r="L246" s="49">
        <v>0</v>
      </c>
      <c r="M246" s="49">
        <v>0.56130241</v>
      </c>
      <c r="N246" s="49">
        <v>0</v>
      </c>
      <c r="O246" s="49">
        <v>0</v>
      </c>
      <c r="P246" s="49">
        <v>0.634</v>
      </c>
      <c r="Q246" s="49">
        <v>0</v>
      </c>
      <c r="R246" s="49">
        <v>0</v>
      </c>
      <c r="S246" s="49">
        <v>0</v>
      </c>
      <c r="T246" s="49">
        <v>0</v>
      </c>
      <c r="U246" s="49">
        <f t="shared" si="5"/>
        <v>0.0028053295284019564</v>
      </c>
      <c r="V246" s="49">
        <f t="shared" si="6"/>
        <v>0.5022997660136594</v>
      </c>
      <c r="W246" s="10">
        <v>0</v>
      </c>
    </row>
    <row r="247" spans="1:23" ht="44.25">
      <c r="A247" s="14">
        <v>0</v>
      </c>
      <c r="B247" s="23" t="s">
        <v>313</v>
      </c>
      <c r="C247" s="27" t="s">
        <v>272</v>
      </c>
      <c r="D247" s="49">
        <v>0.7107282352220691</v>
      </c>
      <c r="E247" s="49">
        <v>0</v>
      </c>
      <c r="F247" s="49">
        <v>0.7107282352220691</v>
      </c>
      <c r="G247" s="49">
        <v>0</v>
      </c>
      <c r="H247" s="49">
        <v>0</v>
      </c>
      <c r="I247" s="49">
        <v>0.727</v>
      </c>
      <c r="J247" s="49">
        <v>0</v>
      </c>
      <c r="K247" s="49">
        <v>0</v>
      </c>
      <c r="L247" s="49">
        <v>0</v>
      </c>
      <c r="M247" s="49">
        <v>0.71200261</v>
      </c>
      <c r="N247" s="49">
        <v>0</v>
      </c>
      <c r="O247" s="49">
        <v>0</v>
      </c>
      <c r="P247" s="49">
        <v>0.727</v>
      </c>
      <c r="Q247" s="49">
        <v>0</v>
      </c>
      <c r="R247" s="49">
        <v>0</v>
      </c>
      <c r="S247" s="49">
        <v>0</v>
      </c>
      <c r="T247" s="49">
        <v>0</v>
      </c>
      <c r="U247" s="49">
        <f t="shared" si="5"/>
        <v>0.001274374777930909</v>
      </c>
      <c r="V247" s="49">
        <f t="shared" si="6"/>
        <v>0.179305494670931</v>
      </c>
      <c r="W247" s="10">
        <v>0</v>
      </c>
    </row>
    <row r="248" spans="1:23" ht="44.25">
      <c r="A248" s="14">
        <v>0</v>
      </c>
      <c r="B248" s="23" t="s">
        <v>314</v>
      </c>
      <c r="C248" s="27" t="s">
        <v>272</v>
      </c>
      <c r="D248" s="49">
        <v>0.8351185173519031</v>
      </c>
      <c r="E248" s="49">
        <v>0</v>
      </c>
      <c r="F248" s="49">
        <v>0.8351185173519031</v>
      </c>
      <c r="G248" s="49">
        <v>0</v>
      </c>
      <c r="H248" s="49">
        <v>0</v>
      </c>
      <c r="I248" s="49">
        <v>0.949</v>
      </c>
      <c r="J248" s="49">
        <v>0</v>
      </c>
      <c r="K248" s="49">
        <v>0</v>
      </c>
      <c r="L248" s="49">
        <v>0</v>
      </c>
      <c r="M248" s="49">
        <v>0.85889469</v>
      </c>
      <c r="N248" s="49">
        <v>0</v>
      </c>
      <c r="O248" s="49">
        <v>0</v>
      </c>
      <c r="P248" s="49">
        <v>0.949</v>
      </c>
      <c r="Q248" s="49">
        <v>0</v>
      </c>
      <c r="R248" s="49">
        <v>0</v>
      </c>
      <c r="S248" s="49">
        <v>0</v>
      </c>
      <c r="T248" s="49">
        <v>0</v>
      </c>
      <c r="U248" s="49">
        <f t="shared" si="5"/>
        <v>0.02377617264809684</v>
      </c>
      <c r="V248" s="49">
        <f t="shared" si="6"/>
        <v>2.847041725704905</v>
      </c>
      <c r="W248" s="10">
        <v>0</v>
      </c>
    </row>
    <row r="249" spans="1:23" ht="30">
      <c r="A249" s="14">
        <v>0</v>
      </c>
      <c r="B249" s="23" t="s">
        <v>315</v>
      </c>
      <c r="C249" s="27" t="s">
        <v>272</v>
      </c>
      <c r="D249" s="49">
        <v>0.754325167539502</v>
      </c>
      <c r="E249" s="49">
        <v>0</v>
      </c>
      <c r="F249" s="49">
        <v>0.754325167539502</v>
      </c>
      <c r="G249" s="49">
        <v>0</v>
      </c>
      <c r="H249" s="49">
        <v>0</v>
      </c>
      <c r="I249" s="49">
        <v>0.666</v>
      </c>
      <c r="J249" s="49">
        <v>0</v>
      </c>
      <c r="K249" s="49">
        <v>0</v>
      </c>
      <c r="L249" s="49">
        <v>0</v>
      </c>
      <c r="M249" s="49">
        <v>0.75467626</v>
      </c>
      <c r="N249" s="49">
        <v>0</v>
      </c>
      <c r="O249" s="49">
        <v>0</v>
      </c>
      <c r="P249" s="49">
        <v>0.666</v>
      </c>
      <c r="Q249" s="49">
        <v>0</v>
      </c>
      <c r="R249" s="49">
        <v>0</v>
      </c>
      <c r="S249" s="49">
        <v>0</v>
      </c>
      <c r="T249" s="49">
        <v>0</v>
      </c>
      <c r="U249" s="49">
        <f t="shared" si="5"/>
        <v>0.0003510924604980259</v>
      </c>
      <c r="V249" s="49">
        <f t="shared" si="6"/>
        <v>0.04654391442926901</v>
      </c>
      <c r="W249" s="10">
        <v>0</v>
      </c>
    </row>
    <row r="250" spans="1:23" ht="30">
      <c r="A250" s="14">
        <v>0</v>
      </c>
      <c r="B250" s="23" t="s">
        <v>316</v>
      </c>
      <c r="C250" s="27" t="s">
        <v>272</v>
      </c>
      <c r="D250" s="49">
        <v>0.44120442345930794</v>
      </c>
      <c r="E250" s="49">
        <v>0</v>
      </c>
      <c r="F250" s="49">
        <v>0.44120442345930794</v>
      </c>
      <c r="G250" s="49">
        <v>0</v>
      </c>
      <c r="H250" s="49">
        <v>0</v>
      </c>
      <c r="I250" s="49">
        <v>0.564</v>
      </c>
      <c r="J250" s="49">
        <v>0</v>
      </c>
      <c r="K250" s="49">
        <v>0</v>
      </c>
      <c r="L250" s="49">
        <v>0</v>
      </c>
      <c r="M250" s="49">
        <v>0.45574600000000004</v>
      </c>
      <c r="N250" s="49">
        <v>0</v>
      </c>
      <c r="O250" s="49">
        <v>0</v>
      </c>
      <c r="P250" s="49">
        <v>0.564</v>
      </c>
      <c r="Q250" s="49">
        <v>0</v>
      </c>
      <c r="R250" s="49">
        <v>0</v>
      </c>
      <c r="S250" s="49">
        <v>0</v>
      </c>
      <c r="T250" s="49">
        <v>0</v>
      </c>
      <c r="U250" s="49">
        <f t="shared" si="5"/>
        <v>0.014541576540692103</v>
      </c>
      <c r="V250" s="49">
        <f t="shared" si="6"/>
        <v>3.2958818560062024</v>
      </c>
      <c r="W250" s="10">
        <v>0</v>
      </c>
    </row>
    <row r="251" spans="1:23" ht="45">
      <c r="A251" s="14">
        <v>0</v>
      </c>
      <c r="B251" s="23" t="s">
        <v>317</v>
      </c>
      <c r="C251" s="27" t="s">
        <v>272</v>
      </c>
      <c r="D251" s="49">
        <v>0.46232814848614995</v>
      </c>
      <c r="E251" s="49">
        <v>0</v>
      </c>
      <c r="F251" s="49">
        <v>0.46232814848614995</v>
      </c>
      <c r="G251" s="49">
        <v>0</v>
      </c>
      <c r="H251" s="49">
        <v>0</v>
      </c>
      <c r="I251" s="49">
        <v>0.45</v>
      </c>
      <c r="J251" s="49">
        <v>0</v>
      </c>
      <c r="K251" s="49">
        <v>0</v>
      </c>
      <c r="L251" s="49">
        <v>0</v>
      </c>
      <c r="M251" s="49">
        <v>0.46389391</v>
      </c>
      <c r="N251" s="49">
        <v>0</v>
      </c>
      <c r="O251" s="49">
        <v>0</v>
      </c>
      <c r="P251" s="49">
        <v>0.45</v>
      </c>
      <c r="Q251" s="49">
        <v>0</v>
      </c>
      <c r="R251" s="49">
        <v>0</v>
      </c>
      <c r="S251" s="49">
        <v>0</v>
      </c>
      <c r="T251" s="49">
        <v>0</v>
      </c>
      <c r="U251" s="49">
        <f t="shared" si="5"/>
        <v>0.0015657615138500725</v>
      </c>
      <c r="V251" s="49">
        <f t="shared" si="6"/>
        <v>0.3386688694982149</v>
      </c>
      <c r="W251" s="10">
        <v>0</v>
      </c>
    </row>
    <row r="252" spans="1:23" ht="44.25">
      <c r="A252" s="14">
        <v>0</v>
      </c>
      <c r="B252" s="23" t="s">
        <v>318</v>
      </c>
      <c r="C252" s="27" t="s">
        <v>272</v>
      </c>
      <c r="D252" s="49">
        <v>1.307574046964304</v>
      </c>
      <c r="E252" s="49">
        <v>0</v>
      </c>
      <c r="F252" s="49">
        <v>1.307574046964304</v>
      </c>
      <c r="G252" s="49">
        <v>0</v>
      </c>
      <c r="H252" s="49">
        <v>0</v>
      </c>
      <c r="I252" s="49">
        <v>1.583</v>
      </c>
      <c r="J252" s="49">
        <v>0</v>
      </c>
      <c r="K252" s="49">
        <v>0</v>
      </c>
      <c r="L252" s="49">
        <v>0</v>
      </c>
      <c r="M252" s="49">
        <v>1.3212864899999999</v>
      </c>
      <c r="N252" s="49">
        <v>0</v>
      </c>
      <c r="O252" s="49">
        <v>0</v>
      </c>
      <c r="P252" s="49">
        <v>1.583</v>
      </c>
      <c r="Q252" s="49">
        <v>0</v>
      </c>
      <c r="R252" s="49">
        <v>0</v>
      </c>
      <c r="S252" s="49">
        <v>0</v>
      </c>
      <c r="T252" s="49">
        <v>0</v>
      </c>
      <c r="U252" s="49">
        <f t="shared" si="5"/>
        <v>0.013712443035695854</v>
      </c>
      <c r="V252" s="49">
        <f t="shared" si="6"/>
        <v>1.048693423330862</v>
      </c>
      <c r="W252" s="10">
        <v>0</v>
      </c>
    </row>
    <row r="253" spans="1:23" ht="15">
      <c r="A253" s="14">
        <v>0</v>
      </c>
      <c r="B253" s="21" t="s">
        <v>88</v>
      </c>
      <c r="C253" s="27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f t="shared" si="5"/>
        <v>0</v>
      </c>
      <c r="V253" s="49">
        <v>0</v>
      </c>
      <c r="W253" s="10">
        <v>0</v>
      </c>
    </row>
    <row r="254" spans="1:23" ht="72.75">
      <c r="A254" s="14">
        <v>0</v>
      </c>
      <c r="B254" s="23" t="s">
        <v>319</v>
      </c>
      <c r="C254" s="27" t="s">
        <v>272</v>
      </c>
      <c r="D254" s="49">
        <v>0.757678652212319</v>
      </c>
      <c r="E254" s="49">
        <v>0</v>
      </c>
      <c r="F254" s="49">
        <v>0.757678652212319</v>
      </c>
      <c r="G254" s="49">
        <v>0</v>
      </c>
      <c r="H254" s="49">
        <v>0</v>
      </c>
      <c r="I254" s="49">
        <v>0.917</v>
      </c>
      <c r="J254" s="49">
        <v>0</v>
      </c>
      <c r="K254" s="49">
        <v>0</v>
      </c>
      <c r="L254" s="49">
        <v>0</v>
      </c>
      <c r="M254" s="49">
        <v>0.76928041</v>
      </c>
      <c r="N254" s="49">
        <v>0</v>
      </c>
      <c r="O254" s="49">
        <v>0</v>
      </c>
      <c r="P254" s="49">
        <v>0.9299999999999999</v>
      </c>
      <c r="Q254" s="49">
        <v>0</v>
      </c>
      <c r="R254" s="49">
        <v>0</v>
      </c>
      <c r="S254" s="49">
        <v>0</v>
      </c>
      <c r="T254" s="49">
        <v>0</v>
      </c>
      <c r="U254" s="49">
        <f t="shared" si="5"/>
        <v>0.011601757787681022</v>
      </c>
      <c r="V254" s="49">
        <f t="shared" si="6"/>
        <v>1.531224055713522</v>
      </c>
      <c r="W254" s="10">
        <v>0</v>
      </c>
    </row>
    <row r="255" spans="1:23" ht="44.25">
      <c r="A255" s="14">
        <v>0</v>
      </c>
      <c r="B255" s="23" t="s">
        <v>320</v>
      </c>
      <c r="C255" s="27" t="s">
        <v>272</v>
      </c>
      <c r="D255" s="49">
        <v>0.754517396741714</v>
      </c>
      <c r="E255" s="49">
        <v>0</v>
      </c>
      <c r="F255" s="49">
        <v>0.754517396741714</v>
      </c>
      <c r="G255" s="49">
        <v>0</v>
      </c>
      <c r="H255" s="49">
        <v>0</v>
      </c>
      <c r="I255" s="49">
        <v>0.902</v>
      </c>
      <c r="J255" s="49">
        <v>0</v>
      </c>
      <c r="K255" s="49">
        <v>0</v>
      </c>
      <c r="L255" s="49">
        <v>0</v>
      </c>
      <c r="M255" s="49">
        <v>0.77832138</v>
      </c>
      <c r="N255" s="49">
        <v>0</v>
      </c>
      <c r="O255" s="49">
        <v>0</v>
      </c>
      <c r="P255" s="49">
        <v>0.9019999999999999</v>
      </c>
      <c r="Q255" s="49">
        <v>0</v>
      </c>
      <c r="R255" s="49">
        <v>0</v>
      </c>
      <c r="S255" s="49">
        <v>0</v>
      </c>
      <c r="T255" s="49">
        <v>0</v>
      </c>
      <c r="U255" s="49">
        <f t="shared" si="5"/>
        <v>0.02380398325828592</v>
      </c>
      <c r="V255" s="49">
        <f t="shared" si="6"/>
        <v>3.1548620828466447</v>
      </c>
      <c r="W255" s="10">
        <v>0</v>
      </c>
    </row>
    <row r="256" spans="1:23" ht="45">
      <c r="A256" s="14">
        <v>0</v>
      </c>
      <c r="B256" s="23" t="s">
        <v>321</v>
      </c>
      <c r="C256" s="27" t="s">
        <v>272</v>
      </c>
      <c r="D256" s="49">
        <v>1.2679877682570602</v>
      </c>
      <c r="E256" s="49">
        <v>0</v>
      </c>
      <c r="F256" s="49">
        <v>1.2679877682570602</v>
      </c>
      <c r="G256" s="49">
        <v>0</v>
      </c>
      <c r="H256" s="49">
        <v>0</v>
      </c>
      <c r="I256" s="49">
        <v>1.58</v>
      </c>
      <c r="J256" s="49">
        <v>0</v>
      </c>
      <c r="K256" s="49">
        <v>0</v>
      </c>
      <c r="L256" s="49">
        <v>0</v>
      </c>
      <c r="M256" s="49">
        <v>1.2797531800000002</v>
      </c>
      <c r="N256" s="49">
        <v>0</v>
      </c>
      <c r="O256" s="49">
        <v>0</v>
      </c>
      <c r="P256" s="49">
        <v>1.59</v>
      </c>
      <c r="Q256" s="49">
        <v>0</v>
      </c>
      <c r="R256" s="49">
        <v>0</v>
      </c>
      <c r="S256" s="49">
        <v>0</v>
      </c>
      <c r="T256" s="49">
        <v>0</v>
      </c>
      <c r="U256" s="49">
        <f t="shared" si="5"/>
        <v>0.01176541174293999</v>
      </c>
      <c r="V256" s="49">
        <f t="shared" si="6"/>
        <v>0.9278805393456114</v>
      </c>
      <c r="W256" s="10">
        <v>0</v>
      </c>
    </row>
    <row r="257" spans="1:23" ht="44.25">
      <c r="A257" s="14">
        <v>0</v>
      </c>
      <c r="B257" s="23" t="s">
        <v>322</v>
      </c>
      <c r="C257" s="27" t="s">
        <v>272</v>
      </c>
      <c r="D257" s="49">
        <v>0.4751032046762088</v>
      </c>
      <c r="E257" s="49">
        <v>0</v>
      </c>
      <c r="F257" s="49">
        <v>0.4751032046762088</v>
      </c>
      <c r="G257" s="49">
        <v>0</v>
      </c>
      <c r="H257" s="49">
        <v>0</v>
      </c>
      <c r="I257" s="49">
        <v>0.344</v>
      </c>
      <c r="J257" s="49">
        <v>0</v>
      </c>
      <c r="K257" s="49">
        <v>0</v>
      </c>
      <c r="L257" s="49">
        <v>0</v>
      </c>
      <c r="M257" s="49">
        <v>0.47911472999999993</v>
      </c>
      <c r="N257" s="49">
        <v>0</v>
      </c>
      <c r="O257" s="49">
        <v>0</v>
      </c>
      <c r="P257" s="49">
        <v>0.34400000000000003</v>
      </c>
      <c r="Q257" s="49">
        <v>0</v>
      </c>
      <c r="R257" s="49">
        <v>0</v>
      </c>
      <c r="S257" s="49">
        <v>0</v>
      </c>
      <c r="T257" s="49">
        <v>0</v>
      </c>
      <c r="U257" s="49">
        <f t="shared" si="5"/>
        <v>0.004011525323791121</v>
      </c>
      <c r="V257" s="49">
        <f t="shared" si="6"/>
        <v>0.8443481930468236</v>
      </c>
      <c r="W257" s="10">
        <v>0</v>
      </c>
    </row>
    <row r="258" spans="1:23" ht="59.25">
      <c r="A258" s="14">
        <v>0</v>
      </c>
      <c r="B258" s="23" t="s">
        <v>323</v>
      </c>
      <c r="C258" s="27" t="s">
        <v>272</v>
      </c>
      <c r="D258" s="49">
        <v>0.5194240658909501</v>
      </c>
      <c r="E258" s="49">
        <v>0</v>
      </c>
      <c r="F258" s="49">
        <v>0.5194240658909501</v>
      </c>
      <c r="G258" s="49">
        <v>0</v>
      </c>
      <c r="H258" s="49">
        <v>0</v>
      </c>
      <c r="I258" s="49">
        <v>0.85</v>
      </c>
      <c r="J258" s="49">
        <v>0</v>
      </c>
      <c r="K258" s="49">
        <v>0</v>
      </c>
      <c r="L258" s="49">
        <v>0</v>
      </c>
      <c r="M258" s="49">
        <v>0.52702704</v>
      </c>
      <c r="N258" s="49">
        <v>0</v>
      </c>
      <c r="O258" s="49">
        <v>0</v>
      </c>
      <c r="P258" s="49">
        <v>0.85</v>
      </c>
      <c r="Q258" s="49">
        <v>0</v>
      </c>
      <c r="R258" s="49">
        <v>0</v>
      </c>
      <c r="S258" s="49">
        <v>0</v>
      </c>
      <c r="T258" s="49">
        <v>0</v>
      </c>
      <c r="U258" s="49">
        <f t="shared" si="5"/>
        <v>0.007602974109049865</v>
      </c>
      <c r="V258" s="49">
        <f t="shared" si="6"/>
        <v>1.463731584328644</v>
      </c>
      <c r="W258" s="10">
        <v>0</v>
      </c>
    </row>
    <row r="259" spans="1:23" ht="58.5">
      <c r="A259" s="14">
        <v>0</v>
      </c>
      <c r="B259" s="23" t="s">
        <v>324</v>
      </c>
      <c r="C259" s="27" t="s">
        <v>272</v>
      </c>
      <c r="D259" s="49">
        <v>0.392175391822544</v>
      </c>
      <c r="E259" s="49">
        <v>0</v>
      </c>
      <c r="F259" s="49">
        <v>0.392175391822544</v>
      </c>
      <c r="G259" s="49">
        <v>0</v>
      </c>
      <c r="H259" s="49">
        <v>0</v>
      </c>
      <c r="I259" s="49">
        <v>0.592</v>
      </c>
      <c r="J259" s="49">
        <v>0</v>
      </c>
      <c r="K259" s="49">
        <v>0</v>
      </c>
      <c r="L259" s="49">
        <v>0</v>
      </c>
      <c r="M259" s="49">
        <v>0.39644583000000005</v>
      </c>
      <c r="N259" s="49">
        <v>0</v>
      </c>
      <c r="O259" s="49">
        <v>0</v>
      </c>
      <c r="P259" s="49">
        <v>0.5920000000000001</v>
      </c>
      <c r="Q259" s="49">
        <v>0</v>
      </c>
      <c r="R259" s="49">
        <v>0</v>
      </c>
      <c r="S259" s="49">
        <v>0</v>
      </c>
      <c r="T259" s="49">
        <v>0</v>
      </c>
      <c r="U259" s="49">
        <f t="shared" si="5"/>
        <v>0.004270438177456037</v>
      </c>
      <c r="V259" s="49">
        <f t="shared" si="6"/>
        <v>1.0889102851686252</v>
      </c>
      <c r="W259" s="10">
        <v>0</v>
      </c>
    </row>
    <row r="260" spans="1:23" ht="30">
      <c r="A260" s="14">
        <v>0</v>
      </c>
      <c r="B260" s="23" t="s">
        <v>325</v>
      </c>
      <c r="C260" s="27" t="s">
        <v>272</v>
      </c>
      <c r="D260" s="49">
        <v>0</v>
      </c>
      <c r="E260" s="49">
        <v>0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49">
        <f t="shared" si="5"/>
        <v>0</v>
      </c>
      <c r="V260" s="49">
        <v>0</v>
      </c>
      <c r="W260" s="10">
        <v>0</v>
      </c>
    </row>
    <row r="261" spans="1:23" ht="45">
      <c r="A261" s="14">
        <v>0</v>
      </c>
      <c r="B261" s="23" t="s">
        <v>326</v>
      </c>
      <c r="C261" s="27" t="s">
        <v>272</v>
      </c>
      <c r="D261" s="49">
        <v>0.6420077856629257</v>
      </c>
      <c r="E261" s="49">
        <v>0</v>
      </c>
      <c r="F261" s="49">
        <v>0.6420077856629257</v>
      </c>
      <c r="G261" s="49">
        <v>0</v>
      </c>
      <c r="H261" s="49">
        <v>0</v>
      </c>
      <c r="I261" s="49">
        <v>0.223</v>
      </c>
      <c r="J261" s="49">
        <v>0</v>
      </c>
      <c r="K261" s="49">
        <v>0</v>
      </c>
      <c r="L261" s="49">
        <v>0</v>
      </c>
      <c r="M261" s="49">
        <v>0.58905843</v>
      </c>
      <c r="N261" s="49">
        <v>0</v>
      </c>
      <c r="O261" s="49">
        <v>0</v>
      </c>
      <c r="P261" s="49">
        <v>0.223</v>
      </c>
      <c r="Q261" s="49">
        <v>0</v>
      </c>
      <c r="R261" s="49">
        <v>0</v>
      </c>
      <c r="S261" s="49">
        <v>0</v>
      </c>
      <c r="T261" s="49">
        <v>0</v>
      </c>
      <c r="U261" s="49">
        <f t="shared" si="5"/>
        <v>-0.05294935566292569</v>
      </c>
      <c r="V261" s="49">
        <f t="shared" si="6"/>
        <v>-8.247463168729508</v>
      </c>
      <c r="W261" s="10">
        <v>0</v>
      </c>
    </row>
    <row r="262" spans="1:23" ht="45">
      <c r="A262" s="14">
        <v>0</v>
      </c>
      <c r="B262" s="23" t="s">
        <v>327</v>
      </c>
      <c r="C262" s="27" t="s">
        <v>272</v>
      </c>
      <c r="D262" s="49">
        <v>0.18474805582726</v>
      </c>
      <c r="E262" s="49">
        <v>0</v>
      </c>
      <c r="F262" s="49">
        <v>0.18474805582726</v>
      </c>
      <c r="G262" s="49">
        <v>0</v>
      </c>
      <c r="H262" s="49">
        <v>0</v>
      </c>
      <c r="I262" s="49">
        <v>0.18</v>
      </c>
      <c r="J262" s="49">
        <v>0</v>
      </c>
      <c r="K262" s="49">
        <v>0</v>
      </c>
      <c r="L262" s="49">
        <v>0</v>
      </c>
      <c r="M262" s="49">
        <v>0.20390914</v>
      </c>
      <c r="N262" s="49">
        <v>0</v>
      </c>
      <c r="O262" s="49">
        <v>0</v>
      </c>
      <c r="P262" s="49">
        <v>0.18</v>
      </c>
      <c r="Q262" s="49">
        <v>0</v>
      </c>
      <c r="R262" s="49">
        <v>0</v>
      </c>
      <c r="S262" s="49">
        <v>0</v>
      </c>
      <c r="T262" s="49">
        <v>0</v>
      </c>
      <c r="U262" s="49">
        <f t="shared" si="5"/>
        <v>0.019161084172739984</v>
      </c>
      <c r="V262" s="49">
        <f t="shared" si="6"/>
        <v>10.371467286592534</v>
      </c>
      <c r="W262" s="10" t="s">
        <v>559</v>
      </c>
    </row>
    <row r="263" spans="1:23" ht="13.5">
      <c r="A263" s="14">
        <v>0</v>
      </c>
      <c r="B263" s="12" t="s">
        <v>97</v>
      </c>
      <c r="C263" s="27">
        <v>0</v>
      </c>
      <c r="D263" s="49">
        <v>0</v>
      </c>
      <c r="E263" s="49">
        <v>0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49">
        <v>0</v>
      </c>
      <c r="U263" s="49">
        <f t="shared" si="5"/>
        <v>0</v>
      </c>
      <c r="V263" s="49">
        <v>0</v>
      </c>
      <c r="W263" s="10">
        <v>0</v>
      </c>
    </row>
    <row r="264" spans="1:23" ht="29.25">
      <c r="A264" s="14">
        <v>0</v>
      </c>
      <c r="B264" s="23" t="s">
        <v>328</v>
      </c>
      <c r="C264" s="27" t="s">
        <v>272</v>
      </c>
      <c r="D264" s="49">
        <v>0.42041134169329697</v>
      </c>
      <c r="E264" s="49">
        <v>0</v>
      </c>
      <c r="F264" s="49">
        <v>0.42041134169329697</v>
      </c>
      <c r="G264" s="49">
        <v>0</v>
      </c>
      <c r="H264" s="49">
        <v>0</v>
      </c>
      <c r="I264" s="49">
        <v>0.651</v>
      </c>
      <c r="J264" s="49">
        <v>0</v>
      </c>
      <c r="K264" s="49">
        <v>0</v>
      </c>
      <c r="L264" s="49">
        <v>0</v>
      </c>
      <c r="M264" s="49">
        <v>0.45581153</v>
      </c>
      <c r="N264" s="49">
        <v>0</v>
      </c>
      <c r="O264" s="49">
        <v>0</v>
      </c>
      <c r="P264" s="49">
        <v>0.651</v>
      </c>
      <c r="Q264" s="49">
        <v>0</v>
      </c>
      <c r="R264" s="49">
        <v>0</v>
      </c>
      <c r="S264" s="49">
        <v>0</v>
      </c>
      <c r="T264" s="49">
        <v>0</v>
      </c>
      <c r="U264" s="49">
        <f t="shared" si="5"/>
        <v>0.03540018830670305</v>
      </c>
      <c r="V264" s="49">
        <f t="shared" si="6"/>
        <v>8.420369480071873</v>
      </c>
      <c r="W264" s="10">
        <v>0</v>
      </c>
    </row>
    <row r="265" spans="1:23" ht="30">
      <c r="A265" s="14">
        <v>0</v>
      </c>
      <c r="B265" s="23" t="s">
        <v>329</v>
      </c>
      <c r="C265" s="27" t="s">
        <v>272</v>
      </c>
      <c r="D265" s="49">
        <v>0.534981628188662</v>
      </c>
      <c r="E265" s="49">
        <v>0</v>
      </c>
      <c r="F265" s="49">
        <v>0.534981628188662</v>
      </c>
      <c r="G265" s="49">
        <v>0</v>
      </c>
      <c r="H265" s="49">
        <v>0</v>
      </c>
      <c r="I265" s="49">
        <v>0.946</v>
      </c>
      <c r="J265" s="49">
        <v>0</v>
      </c>
      <c r="K265" s="49">
        <v>0</v>
      </c>
      <c r="L265" s="49">
        <v>0</v>
      </c>
      <c r="M265" s="49">
        <v>0.6099827000000001</v>
      </c>
      <c r="N265" s="49">
        <v>0</v>
      </c>
      <c r="O265" s="49">
        <v>0</v>
      </c>
      <c r="P265" s="49">
        <v>0.946</v>
      </c>
      <c r="Q265" s="49">
        <v>0</v>
      </c>
      <c r="R265" s="49">
        <v>0</v>
      </c>
      <c r="S265" s="49">
        <v>0</v>
      </c>
      <c r="T265" s="49">
        <v>0</v>
      </c>
      <c r="U265" s="49">
        <f t="shared" si="5"/>
        <v>0.07500107181133808</v>
      </c>
      <c r="V265" s="49">
        <f t="shared" si="6"/>
        <v>14.019373350310424</v>
      </c>
      <c r="W265" s="10" t="s">
        <v>560</v>
      </c>
    </row>
    <row r="266" spans="1:23" ht="30">
      <c r="A266" s="14">
        <v>0</v>
      </c>
      <c r="B266" s="23" t="s">
        <v>330</v>
      </c>
      <c r="C266" s="27" t="s">
        <v>272</v>
      </c>
      <c r="D266" s="49">
        <v>0</v>
      </c>
      <c r="E266" s="49">
        <v>0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49">
        <v>0</v>
      </c>
      <c r="T266" s="49">
        <v>0</v>
      </c>
      <c r="U266" s="49">
        <f t="shared" si="5"/>
        <v>0</v>
      </c>
      <c r="V266" s="49">
        <v>0</v>
      </c>
      <c r="W266" s="10">
        <v>0</v>
      </c>
    </row>
    <row r="267" spans="1:23" ht="30">
      <c r="A267" s="14">
        <v>0</v>
      </c>
      <c r="B267" s="23" t="s">
        <v>331</v>
      </c>
      <c r="C267" s="27" t="s">
        <v>272</v>
      </c>
      <c r="D267" s="49">
        <v>0.27660484980793204</v>
      </c>
      <c r="E267" s="49">
        <v>0</v>
      </c>
      <c r="F267" s="49">
        <v>0.27660484980793204</v>
      </c>
      <c r="G267" s="49">
        <v>0</v>
      </c>
      <c r="H267" s="49">
        <v>0</v>
      </c>
      <c r="I267" s="49">
        <v>0.356</v>
      </c>
      <c r="J267" s="49">
        <v>0</v>
      </c>
      <c r="K267" s="49">
        <v>0</v>
      </c>
      <c r="L267" s="49">
        <v>0</v>
      </c>
      <c r="M267" s="49">
        <v>0.27957539000000003</v>
      </c>
      <c r="N267" s="49">
        <v>0</v>
      </c>
      <c r="O267" s="49">
        <v>0</v>
      </c>
      <c r="P267" s="49">
        <v>0.356</v>
      </c>
      <c r="Q267" s="49">
        <v>0</v>
      </c>
      <c r="R267" s="49">
        <v>0</v>
      </c>
      <c r="S267" s="49">
        <v>0</v>
      </c>
      <c r="T267" s="49">
        <v>0</v>
      </c>
      <c r="U267" s="49">
        <f t="shared" si="5"/>
        <v>0.002970540192067994</v>
      </c>
      <c r="V267" s="49">
        <f t="shared" si="6"/>
        <v>1.0739291788016978</v>
      </c>
      <c r="W267" s="10">
        <v>0</v>
      </c>
    </row>
    <row r="268" spans="1:23" ht="30">
      <c r="A268" s="14">
        <v>0</v>
      </c>
      <c r="B268" s="23" t="s">
        <v>332</v>
      </c>
      <c r="C268" s="27" t="s">
        <v>272</v>
      </c>
      <c r="D268" s="49">
        <v>1.57957684141061</v>
      </c>
      <c r="E268" s="49">
        <v>0</v>
      </c>
      <c r="F268" s="49">
        <v>1.57957684141061</v>
      </c>
      <c r="G268" s="49">
        <v>0</v>
      </c>
      <c r="H268" s="49">
        <v>0</v>
      </c>
      <c r="I268" s="49">
        <v>1.654</v>
      </c>
      <c r="J268" s="49">
        <v>0</v>
      </c>
      <c r="K268" s="49">
        <v>0</v>
      </c>
      <c r="L268" s="49">
        <v>0</v>
      </c>
      <c r="M268" s="49">
        <v>1.6371348899999998</v>
      </c>
      <c r="N268" s="49">
        <v>0</v>
      </c>
      <c r="O268" s="49">
        <v>0</v>
      </c>
      <c r="P268" s="49">
        <v>1.654</v>
      </c>
      <c r="Q268" s="49">
        <v>0</v>
      </c>
      <c r="R268" s="49">
        <v>0</v>
      </c>
      <c r="S268" s="49">
        <v>0</v>
      </c>
      <c r="T268" s="49">
        <v>0</v>
      </c>
      <c r="U268" s="49">
        <f t="shared" si="5"/>
        <v>0.05755804858938984</v>
      </c>
      <c r="V268" s="49">
        <f t="shared" si="6"/>
        <v>3.643890381299131</v>
      </c>
      <c r="W268" s="10">
        <v>0</v>
      </c>
    </row>
    <row r="269" spans="1:23" ht="13.5">
      <c r="A269" s="14">
        <v>0</v>
      </c>
      <c r="B269" s="12" t="s">
        <v>89</v>
      </c>
      <c r="C269" s="27">
        <v>0</v>
      </c>
      <c r="D269" s="49">
        <v>0</v>
      </c>
      <c r="E269" s="49">
        <v>0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0</v>
      </c>
      <c r="S269" s="49">
        <v>0</v>
      </c>
      <c r="T269" s="49">
        <v>0</v>
      </c>
      <c r="U269" s="49">
        <f t="shared" si="5"/>
        <v>0</v>
      </c>
      <c r="V269" s="49">
        <v>0</v>
      </c>
      <c r="W269" s="10">
        <v>0</v>
      </c>
    </row>
    <row r="270" spans="1:23" ht="30">
      <c r="A270" s="14">
        <v>0</v>
      </c>
      <c r="B270" s="23" t="s">
        <v>333</v>
      </c>
      <c r="C270" s="27" t="s">
        <v>272</v>
      </c>
      <c r="D270" s="49">
        <v>0.20988020077603903</v>
      </c>
      <c r="E270" s="49">
        <v>0</v>
      </c>
      <c r="F270" s="49">
        <v>0.20988020077603903</v>
      </c>
      <c r="G270" s="49">
        <v>0</v>
      </c>
      <c r="H270" s="49">
        <v>0</v>
      </c>
      <c r="I270" s="49">
        <v>0.237</v>
      </c>
      <c r="J270" s="49">
        <v>0</v>
      </c>
      <c r="K270" s="49">
        <v>0</v>
      </c>
      <c r="L270" s="49">
        <v>0</v>
      </c>
      <c r="M270" s="49">
        <v>0.21100475999999999</v>
      </c>
      <c r="N270" s="49">
        <v>0</v>
      </c>
      <c r="O270" s="49">
        <v>0</v>
      </c>
      <c r="P270" s="49">
        <v>0.237</v>
      </c>
      <c r="Q270" s="49">
        <v>0</v>
      </c>
      <c r="R270" s="49">
        <v>0</v>
      </c>
      <c r="S270" s="49">
        <v>0</v>
      </c>
      <c r="T270" s="49">
        <v>0</v>
      </c>
      <c r="U270" s="49">
        <f t="shared" si="5"/>
        <v>0.001124559223960958</v>
      </c>
      <c r="V270" s="49">
        <f t="shared" si="6"/>
        <v>0.5358100572626017</v>
      </c>
      <c r="W270" s="10">
        <v>0</v>
      </c>
    </row>
    <row r="271" spans="1:23" ht="30">
      <c r="A271" s="14">
        <v>0</v>
      </c>
      <c r="B271" s="23" t="s">
        <v>334</v>
      </c>
      <c r="C271" s="27" t="s">
        <v>272</v>
      </c>
      <c r="D271" s="49">
        <v>0.46456141760642705</v>
      </c>
      <c r="E271" s="49">
        <v>0</v>
      </c>
      <c r="F271" s="49">
        <v>0.46456141760642705</v>
      </c>
      <c r="G271" s="49">
        <v>0</v>
      </c>
      <c r="H271" s="49">
        <v>0</v>
      </c>
      <c r="I271" s="49">
        <v>0.441</v>
      </c>
      <c r="J271" s="49">
        <v>0</v>
      </c>
      <c r="K271" s="49">
        <v>0</v>
      </c>
      <c r="L271" s="49">
        <v>0</v>
      </c>
      <c r="M271" s="49">
        <v>0.4717745400000001</v>
      </c>
      <c r="N271" s="49">
        <v>0</v>
      </c>
      <c r="O271" s="49">
        <v>0</v>
      </c>
      <c r="P271" s="49">
        <v>0.441</v>
      </c>
      <c r="Q271" s="49">
        <v>0</v>
      </c>
      <c r="R271" s="49">
        <v>0</v>
      </c>
      <c r="S271" s="49">
        <v>0</v>
      </c>
      <c r="T271" s="49">
        <v>0</v>
      </c>
      <c r="U271" s="49">
        <f t="shared" si="5"/>
        <v>0.007213122393573024</v>
      </c>
      <c r="V271" s="49">
        <f t="shared" si="6"/>
        <v>1.5526735798976588</v>
      </c>
      <c r="W271" s="10">
        <v>0</v>
      </c>
    </row>
    <row r="272" spans="1:23" ht="30">
      <c r="A272" s="14">
        <v>0</v>
      </c>
      <c r="B272" s="23" t="s">
        <v>335</v>
      </c>
      <c r="C272" s="27" t="s">
        <v>272</v>
      </c>
      <c r="D272" s="49">
        <v>0.483098833032235</v>
      </c>
      <c r="E272" s="49">
        <v>0</v>
      </c>
      <c r="F272" s="49">
        <v>0.483098833032235</v>
      </c>
      <c r="G272" s="49">
        <v>0</v>
      </c>
      <c r="H272" s="49">
        <v>0</v>
      </c>
      <c r="I272" s="49">
        <v>0.505</v>
      </c>
      <c r="J272" s="49">
        <v>0</v>
      </c>
      <c r="K272" s="49">
        <v>0</v>
      </c>
      <c r="L272" s="49">
        <v>0</v>
      </c>
      <c r="M272" s="49">
        <v>0.4912243</v>
      </c>
      <c r="N272" s="49">
        <v>0</v>
      </c>
      <c r="O272" s="49">
        <v>0</v>
      </c>
      <c r="P272" s="49">
        <v>0.495</v>
      </c>
      <c r="Q272" s="49">
        <v>0</v>
      </c>
      <c r="R272" s="49">
        <v>0</v>
      </c>
      <c r="S272" s="49">
        <v>0</v>
      </c>
      <c r="T272" s="49">
        <v>0</v>
      </c>
      <c r="U272" s="49">
        <f t="shared" si="5"/>
        <v>0.008125466967765005</v>
      </c>
      <c r="V272" s="49">
        <f t="shared" si="6"/>
        <v>1.6819471321767463</v>
      </c>
      <c r="W272" s="10">
        <v>0</v>
      </c>
    </row>
    <row r="273" spans="1:23" ht="30">
      <c r="A273" s="14">
        <v>0</v>
      </c>
      <c r="B273" s="23" t="s">
        <v>336</v>
      </c>
      <c r="C273" s="27" t="s">
        <v>272</v>
      </c>
      <c r="D273" s="49">
        <v>0.465496327184488</v>
      </c>
      <c r="E273" s="49">
        <v>0</v>
      </c>
      <c r="F273" s="49">
        <v>0.465496327184488</v>
      </c>
      <c r="G273" s="49">
        <v>0</v>
      </c>
      <c r="H273" s="49">
        <v>0</v>
      </c>
      <c r="I273" s="49">
        <v>0.504</v>
      </c>
      <c r="J273" s="49">
        <v>0</v>
      </c>
      <c r="K273" s="49">
        <v>0</v>
      </c>
      <c r="L273" s="49">
        <v>0</v>
      </c>
      <c r="M273" s="49">
        <v>0.50345663</v>
      </c>
      <c r="N273" s="49">
        <v>0</v>
      </c>
      <c r="O273" s="49">
        <v>0</v>
      </c>
      <c r="P273" s="49">
        <v>0.504</v>
      </c>
      <c r="Q273" s="49">
        <v>0</v>
      </c>
      <c r="R273" s="49">
        <v>0</v>
      </c>
      <c r="S273" s="49">
        <v>0</v>
      </c>
      <c r="T273" s="49">
        <v>0</v>
      </c>
      <c r="U273" s="49">
        <f t="shared" si="5"/>
        <v>0.03796030281551194</v>
      </c>
      <c r="V273" s="49">
        <f t="shared" si="6"/>
        <v>8.154801788686788</v>
      </c>
      <c r="W273" s="10">
        <v>0</v>
      </c>
    </row>
    <row r="274" spans="1:23" ht="45">
      <c r="A274" s="14">
        <v>0</v>
      </c>
      <c r="B274" s="23" t="s">
        <v>337</v>
      </c>
      <c r="C274" s="27" t="s">
        <v>272</v>
      </c>
      <c r="D274" s="49">
        <v>1.5705244966611192</v>
      </c>
      <c r="E274" s="49">
        <v>0</v>
      </c>
      <c r="F274" s="49">
        <v>1.5705244966611192</v>
      </c>
      <c r="G274" s="49">
        <v>0</v>
      </c>
      <c r="H274" s="49">
        <v>0</v>
      </c>
      <c r="I274" s="49">
        <v>1.877</v>
      </c>
      <c r="J274" s="49">
        <v>0</v>
      </c>
      <c r="K274" s="49">
        <v>0</v>
      </c>
      <c r="L274" s="49">
        <v>0</v>
      </c>
      <c r="M274" s="49">
        <v>1.6307925799999998</v>
      </c>
      <c r="N274" s="49">
        <v>0</v>
      </c>
      <c r="O274" s="49">
        <v>0</v>
      </c>
      <c r="P274" s="49">
        <v>1.877</v>
      </c>
      <c r="Q274" s="49">
        <v>0</v>
      </c>
      <c r="R274" s="49">
        <v>0</v>
      </c>
      <c r="S274" s="49">
        <v>0</v>
      </c>
      <c r="T274" s="49">
        <v>0</v>
      </c>
      <c r="U274" s="49">
        <f t="shared" si="5"/>
        <v>0.060268083338880674</v>
      </c>
      <c r="V274" s="49">
        <f t="shared" si="6"/>
        <v>3.837449429601928</v>
      </c>
      <c r="W274" s="10">
        <v>0</v>
      </c>
    </row>
    <row r="275" spans="1:23" ht="45">
      <c r="A275" s="14">
        <v>0</v>
      </c>
      <c r="B275" s="23" t="s">
        <v>338</v>
      </c>
      <c r="C275" s="27" t="s">
        <v>272</v>
      </c>
      <c r="D275" s="49">
        <v>0.17348534063811902</v>
      </c>
      <c r="E275" s="49">
        <v>0</v>
      </c>
      <c r="F275" s="49">
        <v>0.17348534063811902</v>
      </c>
      <c r="G275" s="49">
        <v>0</v>
      </c>
      <c r="H275" s="49">
        <v>0</v>
      </c>
      <c r="I275" s="49">
        <v>0.317</v>
      </c>
      <c r="J275" s="49">
        <v>0</v>
      </c>
      <c r="K275" s="49">
        <v>0</v>
      </c>
      <c r="L275" s="49">
        <v>0</v>
      </c>
      <c r="M275" s="49">
        <v>0.17815556999999999</v>
      </c>
      <c r="N275" s="49">
        <v>0</v>
      </c>
      <c r="O275" s="49">
        <v>0</v>
      </c>
      <c r="P275" s="49">
        <v>0.317</v>
      </c>
      <c r="Q275" s="49">
        <v>0</v>
      </c>
      <c r="R275" s="49">
        <v>0</v>
      </c>
      <c r="S275" s="49">
        <v>0</v>
      </c>
      <c r="T275" s="49">
        <v>0</v>
      </c>
      <c r="U275" s="49">
        <f t="shared" si="5"/>
        <v>0.004670229361880968</v>
      </c>
      <c r="V275" s="49">
        <f t="shared" si="6"/>
        <v>2.6920023010029484</v>
      </c>
      <c r="W275" s="10">
        <v>0</v>
      </c>
    </row>
    <row r="276" spans="1:23" ht="30">
      <c r="A276" s="14">
        <v>0</v>
      </c>
      <c r="B276" s="23" t="s">
        <v>339</v>
      </c>
      <c r="C276" s="27" t="s">
        <v>272</v>
      </c>
      <c r="D276" s="49">
        <v>0.7559627049023185</v>
      </c>
      <c r="E276" s="49">
        <v>0</v>
      </c>
      <c r="F276" s="49">
        <v>0.7559627049023185</v>
      </c>
      <c r="G276" s="49">
        <v>0</v>
      </c>
      <c r="H276" s="49">
        <v>0</v>
      </c>
      <c r="I276" s="49">
        <v>0.718</v>
      </c>
      <c r="J276" s="49">
        <v>0</v>
      </c>
      <c r="K276" s="49">
        <v>0</v>
      </c>
      <c r="L276" s="49">
        <v>0</v>
      </c>
      <c r="M276" s="49">
        <v>0.7608862399999999</v>
      </c>
      <c r="N276" s="49">
        <v>0</v>
      </c>
      <c r="O276" s="49">
        <v>0</v>
      </c>
      <c r="P276" s="49">
        <v>0.748</v>
      </c>
      <c r="Q276" s="49">
        <v>0</v>
      </c>
      <c r="R276" s="49">
        <v>0</v>
      </c>
      <c r="S276" s="49">
        <v>0</v>
      </c>
      <c r="T276" s="49">
        <v>0</v>
      </c>
      <c r="U276" s="49">
        <f aca="true" t="shared" si="7" ref="U276:U339">M276-F276</f>
        <v>0.004923535097681397</v>
      </c>
      <c r="V276" s="49">
        <f aca="true" t="shared" si="8" ref="V276:V339">U276/F276*100</f>
        <v>0.6512933860034259</v>
      </c>
      <c r="W276" s="10">
        <v>0</v>
      </c>
    </row>
    <row r="277" spans="1:23" ht="12.75">
      <c r="A277" s="17" t="s">
        <v>340</v>
      </c>
      <c r="B277" s="24" t="s">
        <v>106</v>
      </c>
      <c r="C277" s="40" t="s">
        <v>341</v>
      </c>
      <c r="D277" s="49">
        <v>32.13278731093991</v>
      </c>
      <c r="E277" s="49">
        <v>0</v>
      </c>
      <c r="F277" s="49">
        <v>32.13278731093991</v>
      </c>
      <c r="G277" s="49">
        <v>0</v>
      </c>
      <c r="H277" s="49">
        <v>0</v>
      </c>
      <c r="I277" s="49">
        <v>8.744</v>
      </c>
      <c r="J277" s="49">
        <v>0</v>
      </c>
      <c r="K277" s="49">
        <v>0</v>
      </c>
      <c r="L277" s="49">
        <v>0</v>
      </c>
      <c r="M277" s="49">
        <v>35.10315229</v>
      </c>
      <c r="N277" s="49">
        <v>0</v>
      </c>
      <c r="O277" s="49">
        <v>0</v>
      </c>
      <c r="P277" s="49">
        <v>8.847000000000001</v>
      </c>
      <c r="Q277" s="49">
        <v>0</v>
      </c>
      <c r="R277" s="49">
        <v>0</v>
      </c>
      <c r="S277" s="49">
        <v>0</v>
      </c>
      <c r="T277" s="49">
        <v>0</v>
      </c>
      <c r="U277" s="49">
        <f t="shared" si="7"/>
        <v>2.9703649790600863</v>
      </c>
      <c r="V277" s="49">
        <f t="shared" si="8"/>
        <v>9.244031494425625</v>
      </c>
      <c r="W277" s="10">
        <v>0</v>
      </c>
    </row>
    <row r="278" spans="1:23" ht="13.5">
      <c r="A278" s="14">
        <v>0</v>
      </c>
      <c r="B278" s="12" t="s">
        <v>169</v>
      </c>
      <c r="C278" s="27">
        <v>0</v>
      </c>
      <c r="D278" s="49">
        <v>0</v>
      </c>
      <c r="E278" s="49">
        <v>0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49">
        <v>0</v>
      </c>
      <c r="T278" s="49">
        <v>0</v>
      </c>
      <c r="U278" s="49">
        <f t="shared" si="7"/>
        <v>0</v>
      </c>
      <c r="V278" s="49">
        <v>0</v>
      </c>
      <c r="W278" s="10">
        <v>0</v>
      </c>
    </row>
    <row r="279" spans="1:23" ht="13.5">
      <c r="A279" s="14">
        <v>0</v>
      </c>
      <c r="B279" s="12" t="s">
        <v>126</v>
      </c>
      <c r="C279" s="27">
        <v>0</v>
      </c>
      <c r="D279" s="49">
        <v>0</v>
      </c>
      <c r="E279" s="49">
        <v>0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49">
        <v>0</v>
      </c>
      <c r="T279" s="49">
        <v>0</v>
      </c>
      <c r="U279" s="49">
        <f t="shared" si="7"/>
        <v>0</v>
      </c>
      <c r="V279" s="49">
        <v>0</v>
      </c>
      <c r="W279" s="10">
        <v>0</v>
      </c>
    </row>
    <row r="280" spans="1:23" ht="29.25">
      <c r="A280" s="14">
        <v>0</v>
      </c>
      <c r="B280" s="23" t="s">
        <v>342</v>
      </c>
      <c r="C280" s="27" t="s">
        <v>341</v>
      </c>
      <c r="D280" s="49">
        <v>2.610462119012434</v>
      </c>
      <c r="E280" s="49">
        <v>0</v>
      </c>
      <c r="F280" s="49">
        <v>2.610462119012434</v>
      </c>
      <c r="G280" s="49">
        <v>0</v>
      </c>
      <c r="H280" s="49">
        <v>0</v>
      </c>
      <c r="I280" s="49">
        <v>0.494</v>
      </c>
      <c r="J280" s="49">
        <v>0</v>
      </c>
      <c r="K280" s="49">
        <v>0</v>
      </c>
      <c r="L280" s="49">
        <v>0</v>
      </c>
      <c r="M280" s="49">
        <v>2.60079438</v>
      </c>
      <c r="N280" s="49">
        <v>0</v>
      </c>
      <c r="O280" s="49">
        <v>0</v>
      </c>
      <c r="P280" s="49">
        <v>0.494</v>
      </c>
      <c r="Q280" s="49">
        <v>0</v>
      </c>
      <c r="R280" s="49">
        <v>0</v>
      </c>
      <c r="S280" s="49">
        <v>0</v>
      </c>
      <c r="T280" s="49">
        <v>0</v>
      </c>
      <c r="U280" s="49">
        <f t="shared" si="7"/>
        <v>-0.009667739012434229</v>
      </c>
      <c r="V280" s="49">
        <f t="shared" si="8"/>
        <v>-0.3703458840495122</v>
      </c>
      <c r="W280" s="10">
        <v>0</v>
      </c>
    </row>
    <row r="281" spans="1:23" ht="76.5">
      <c r="A281" s="14">
        <v>0</v>
      </c>
      <c r="B281" s="23" t="s">
        <v>343</v>
      </c>
      <c r="C281" s="27" t="s">
        <v>341</v>
      </c>
      <c r="D281" s="49">
        <v>0.67123362390242</v>
      </c>
      <c r="E281" s="49">
        <v>0</v>
      </c>
      <c r="F281" s="49">
        <v>0.67123362390242</v>
      </c>
      <c r="G281" s="49">
        <v>0</v>
      </c>
      <c r="H281" s="49">
        <v>0</v>
      </c>
      <c r="I281" s="49">
        <v>0.22</v>
      </c>
      <c r="J281" s="49">
        <v>0</v>
      </c>
      <c r="K281" s="49">
        <v>0</v>
      </c>
      <c r="L281" s="49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49">
        <v>0</v>
      </c>
      <c r="T281" s="49">
        <v>0</v>
      </c>
      <c r="U281" s="49">
        <f t="shared" si="7"/>
        <v>-0.67123362390242</v>
      </c>
      <c r="V281" s="49">
        <f t="shared" si="8"/>
        <v>-100</v>
      </c>
      <c r="W281" s="10" t="s">
        <v>561</v>
      </c>
    </row>
    <row r="282" spans="1:23" ht="38.25">
      <c r="A282" s="14">
        <v>0</v>
      </c>
      <c r="B282" s="23" t="s">
        <v>344</v>
      </c>
      <c r="C282" s="27" t="s">
        <v>341</v>
      </c>
      <c r="D282" s="49">
        <v>0.55255003087198</v>
      </c>
      <c r="E282" s="49">
        <v>0</v>
      </c>
      <c r="F282" s="49">
        <v>0.55255003087198</v>
      </c>
      <c r="G282" s="49">
        <v>0</v>
      </c>
      <c r="H282" s="49">
        <v>0</v>
      </c>
      <c r="I282" s="49">
        <v>0.18</v>
      </c>
      <c r="J282" s="49">
        <v>0</v>
      </c>
      <c r="K282" s="49">
        <v>0</v>
      </c>
      <c r="L282" s="49">
        <v>0</v>
      </c>
      <c r="M282" s="49">
        <v>1.35473943</v>
      </c>
      <c r="N282" s="49">
        <v>0</v>
      </c>
      <c r="O282" s="49">
        <v>0</v>
      </c>
      <c r="P282" s="49">
        <v>0.197</v>
      </c>
      <c r="Q282" s="49">
        <v>0</v>
      </c>
      <c r="R282" s="49">
        <v>0</v>
      </c>
      <c r="S282" s="49">
        <v>0</v>
      </c>
      <c r="T282" s="49">
        <v>0</v>
      </c>
      <c r="U282" s="49">
        <f t="shared" si="7"/>
        <v>0.80218939912802</v>
      </c>
      <c r="V282" s="49">
        <f t="shared" si="8"/>
        <v>145.17950489697446</v>
      </c>
      <c r="W282" s="10" t="s">
        <v>562</v>
      </c>
    </row>
    <row r="283" spans="1:23" ht="29.25">
      <c r="A283" s="14">
        <v>0</v>
      </c>
      <c r="B283" s="23" t="s">
        <v>345</v>
      </c>
      <c r="C283" s="27" t="s">
        <v>341</v>
      </c>
      <c r="D283" s="49">
        <v>2.359521830420823</v>
      </c>
      <c r="E283" s="49">
        <v>0</v>
      </c>
      <c r="F283" s="49">
        <v>2.359521830420823</v>
      </c>
      <c r="G283" s="49">
        <v>0</v>
      </c>
      <c r="H283" s="49">
        <v>0</v>
      </c>
      <c r="I283" s="49">
        <v>0.393</v>
      </c>
      <c r="J283" s="49">
        <v>0</v>
      </c>
      <c r="K283" s="49">
        <v>0</v>
      </c>
      <c r="L283" s="49">
        <v>0</v>
      </c>
      <c r="M283" s="49">
        <v>2.5622540799999993</v>
      </c>
      <c r="N283" s="49">
        <v>0</v>
      </c>
      <c r="O283" s="49">
        <v>0</v>
      </c>
      <c r="P283" s="49">
        <v>0.393</v>
      </c>
      <c r="Q283" s="49">
        <v>0</v>
      </c>
      <c r="R283" s="49">
        <v>0</v>
      </c>
      <c r="S283" s="49">
        <v>0</v>
      </c>
      <c r="T283" s="49">
        <v>0</v>
      </c>
      <c r="U283" s="49">
        <f t="shared" si="7"/>
        <v>0.20273224957917613</v>
      </c>
      <c r="V283" s="49">
        <f t="shared" si="8"/>
        <v>8.592090438214704</v>
      </c>
      <c r="W283" s="10">
        <v>0</v>
      </c>
    </row>
    <row r="284" spans="1:23" ht="29.25">
      <c r="A284" s="14">
        <v>0</v>
      </c>
      <c r="B284" s="23" t="s">
        <v>346</v>
      </c>
      <c r="C284" s="27" t="s">
        <v>341</v>
      </c>
      <c r="D284" s="49">
        <v>0.706400973020085</v>
      </c>
      <c r="E284" s="49">
        <v>0</v>
      </c>
      <c r="F284" s="49">
        <v>0.706400973020085</v>
      </c>
      <c r="G284" s="49">
        <v>0</v>
      </c>
      <c r="H284" s="49">
        <v>0</v>
      </c>
      <c r="I284" s="49">
        <v>0.235</v>
      </c>
      <c r="J284" s="49">
        <v>0</v>
      </c>
      <c r="K284" s="49">
        <v>0</v>
      </c>
      <c r="L284" s="49">
        <v>0</v>
      </c>
      <c r="M284" s="49">
        <v>0.69444892</v>
      </c>
      <c r="N284" s="49">
        <v>0</v>
      </c>
      <c r="O284" s="49">
        <v>0</v>
      </c>
      <c r="P284" s="49">
        <v>0.235</v>
      </c>
      <c r="Q284" s="49">
        <v>0</v>
      </c>
      <c r="R284" s="49">
        <v>0</v>
      </c>
      <c r="S284" s="49">
        <v>0</v>
      </c>
      <c r="T284" s="49">
        <v>0</v>
      </c>
      <c r="U284" s="49">
        <f t="shared" si="7"/>
        <v>-0.011952053020084952</v>
      </c>
      <c r="V284" s="49">
        <f t="shared" si="8"/>
        <v>-1.6919644050016225</v>
      </c>
      <c r="W284" s="10">
        <v>0</v>
      </c>
    </row>
    <row r="285" spans="1:23" ht="29.25">
      <c r="A285" s="14">
        <v>0</v>
      </c>
      <c r="B285" s="23" t="s">
        <v>347</v>
      </c>
      <c r="C285" s="27" t="s">
        <v>341</v>
      </c>
      <c r="D285" s="49">
        <v>2.3072091540967348</v>
      </c>
      <c r="E285" s="49">
        <v>0</v>
      </c>
      <c r="F285" s="49">
        <v>2.3072091540967348</v>
      </c>
      <c r="G285" s="49">
        <v>0</v>
      </c>
      <c r="H285" s="49">
        <v>0</v>
      </c>
      <c r="I285" s="49">
        <v>0.385</v>
      </c>
      <c r="J285" s="49">
        <v>0</v>
      </c>
      <c r="K285" s="49">
        <v>0</v>
      </c>
      <c r="L285" s="49">
        <v>0</v>
      </c>
      <c r="M285" s="49">
        <v>2.49596906</v>
      </c>
      <c r="N285" s="49">
        <v>0</v>
      </c>
      <c r="O285" s="49">
        <v>0</v>
      </c>
      <c r="P285" s="49">
        <v>0.385</v>
      </c>
      <c r="Q285" s="49">
        <v>0</v>
      </c>
      <c r="R285" s="49">
        <v>0</v>
      </c>
      <c r="S285" s="49">
        <v>0</v>
      </c>
      <c r="T285" s="49">
        <v>0</v>
      </c>
      <c r="U285" s="49">
        <f t="shared" si="7"/>
        <v>0.1887599059032654</v>
      </c>
      <c r="V285" s="49">
        <f t="shared" si="8"/>
        <v>8.181308814942021</v>
      </c>
      <c r="W285" s="10">
        <v>0</v>
      </c>
    </row>
    <row r="286" spans="1:23" ht="30">
      <c r="A286" s="14">
        <v>0</v>
      </c>
      <c r="B286" s="23" t="s">
        <v>348</v>
      </c>
      <c r="C286" s="27" t="s">
        <v>341</v>
      </c>
      <c r="D286" s="49">
        <v>2.5782777106817876</v>
      </c>
      <c r="E286" s="49">
        <v>0</v>
      </c>
      <c r="F286" s="49">
        <v>2.5782777106817876</v>
      </c>
      <c r="G286" s="49">
        <v>0</v>
      </c>
      <c r="H286" s="49">
        <v>0</v>
      </c>
      <c r="I286" s="49">
        <v>0.708</v>
      </c>
      <c r="J286" s="49">
        <v>0</v>
      </c>
      <c r="K286" s="49">
        <v>0</v>
      </c>
      <c r="L286" s="49">
        <v>0</v>
      </c>
      <c r="M286" s="49">
        <v>2.92900871</v>
      </c>
      <c r="N286" s="49">
        <v>0</v>
      </c>
      <c r="O286" s="49">
        <v>0</v>
      </c>
      <c r="P286" s="49">
        <v>0.743</v>
      </c>
      <c r="Q286" s="49">
        <v>0</v>
      </c>
      <c r="R286" s="49">
        <v>0</v>
      </c>
      <c r="S286" s="49">
        <v>0</v>
      </c>
      <c r="T286" s="49">
        <v>0</v>
      </c>
      <c r="U286" s="49">
        <f t="shared" si="7"/>
        <v>0.3507309993182126</v>
      </c>
      <c r="V286" s="49">
        <f t="shared" si="8"/>
        <v>13.603305720913475</v>
      </c>
      <c r="W286" s="10" t="s">
        <v>563</v>
      </c>
    </row>
    <row r="287" spans="1:23" ht="38.25">
      <c r="A287" s="14">
        <v>0</v>
      </c>
      <c r="B287" s="23" t="s">
        <v>349</v>
      </c>
      <c r="C287" s="27" t="s">
        <v>341</v>
      </c>
      <c r="D287" s="49">
        <v>1.1031013301157202</v>
      </c>
      <c r="E287" s="49">
        <v>0</v>
      </c>
      <c r="F287" s="49">
        <v>1.1031013301157202</v>
      </c>
      <c r="G287" s="49">
        <v>0</v>
      </c>
      <c r="H287" s="49">
        <v>0</v>
      </c>
      <c r="I287" s="49">
        <v>0.52</v>
      </c>
      <c r="J287" s="49">
        <v>0</v>
      </c>
      <c r="K287" s="49">
        <v>0</v>
      </c>
      <c r="L287" s="49">
        <v>0</v>
      </c>
      <c r="M287" s="49">
        <v>4.1771541</v>
      </c>
      <c r="N287" s="49">
        <v>0</v>
      </c>
      <c r="O287" s="49">
        <v>0</v>
      </c>
      <c r="P287" s="49">
        <v>0.531</v>
      </c>
      <c r="Q287" s="49">
        <v>0</v>
      </c>
      <c r="R287" s="49">
        <v>0</v>
      </c>
      <c r="S287" s="49">
        <v>0</v>
      </c>
      <c r="T287" s="49">
        <v>0</v>
      </c>
      <c r="U287" s="49">
        <f t="shared" si="7"/>
        <v>3.07405276988428</v>
      </c>
      <c r="V287" s="49">
        <f t="shared" si="8"/>
        <v>278.67365272434205</v>
      </c>
      <c r="W287" s="10" t="s">
        <v>564</v>
      </c>
    </row>
    <row r="288" spans="1:23" ht="29.25">
      <c r="A288" s="14">
        <v>0</v>
      </c>
      <c r="B288" s="23" t="s">
        <v>350</v>
      </c>
      <c r="C288" s="27" t="s">
        <v>341</v>
      </c>
      <c r="D288" s="49">
        <v>2.9809083992299503</v>
      </c>
      <c r="E288" s="49">
        <v>0</v>
      </c>
      <c r="F288" s="49">
        <v>2.9809083992299503</v>
      </c>
      <c r="G288" s="49">
        <v>0</v>
      </c>
      <c r="H288" s="49">
        <v>0</v>
      </c>
      <c r="I288" s="49">
        <v>0.45</v>
      </c>
      <c r="J288" s="49">
        <v>0</v>
      </c>
      <c r="K288" s="49">
        <v>0</v>
      </c>
      <c r="L288" s="49">
        <v>0</v>
      </c>
      <c r="M288" s="49">
        <v>3.0220562099999997</v>
      </c>
      <c r="N288" s="49">
        <v>0</v>
      </c>
      <c r="O288" s="49">
        <v>0</v>
      </c>
      <c r="P288" s="49">
        <v>0.45</v>
      </c>
      <c r="Q288" s="49">
        <v>0</v>
      </c>
      <c r="R288" s="49">
        <v>0</v>
      </c>
      <c r="S288" s="49">
        <v>0</v>
      </c>
      <c r="T288" s="49">
        <v>0</v>
      </c>
      <c r="U288" s="49">
        <f t="shared" si="7"/>
        <v>0.041147810770049364</v>
      </c>
      <c r="V288" s="49">
        <f t="shared" si="8"/>
        <v>1.3803782357310599</v>
      </c>
      <c r="W288" s="10">
        <v>0</v>
      </c>
    </row>
    <row r="289" spans="1:23" ht="44.25">
      <c r="A289" s="14">
        <v>0</v>
      </c>
      <c r="B289" s="23" t="s">
        <v>351</v>
      </c>
      <c r="C289" s="27" t="s">
        <v>341</v>
      </c>
      <c r="D289" s="49">
        <v>0.46948065650121285</v>
      </c>
      <c r="E289" s="49">
        <v>0</v>
      </c>
      <c r="F289" s="49">
        <v>0.46948065650121285</v>
      </c>
      <c r="G289" s="49">
        <v>0</v>
      </c>
      <c r="H289" s="49">
        <v>0</v>
      </c>
      <c r="I289" s="49">
        <v>0.234</v>
      </c>
      <c r="J289" s="49">
        <v>0</v>
      </c>
      <c r="K289" s="49">
        <v>0</v>
      </c>
      <c r="L289" s="49">
        <v>0</v>
      </c>
      <c r="M289" s="49">
        <v>0.46218789</v>
      </c>
      <c r="N289" s="49">
        <v>0</v>
      </c>
      <c r="O289" s="49">
        <v>0</v>
      </c>
      <c r="P289" s="49">
        <v>0.234</v>
      </c>
      <c r="Q289" s="49">
        <v>0</v>
      </c>
      <c r="R289" s="49">
        <v>0</v>
      </c>
      <c r="S289" s="49">
        <v>0</v>
      </c>
      <c r="T289" s="49">
        <v>0</v>
      </c>
      <c r="U289" s="49">
        <f t="shared" si="7"/>
        <v>-0.007292766501212855</v>
      </c>
      <c r="V289" s="49">
        <f t="shared" si="8"/>
        <v>-1.5533688982123197</v>
      </c>
      <c r="W289" s="10">
        <v>0</v>
      </c>
    </row>
    <row r="290" spans="1:23" ht="30">
      <c r="A290" s="14">
        <v>0</v>
      </c>
      <c r="B290" s="23" t="s">
        <v>352</v>
      </c>
      <c r="C290" s="27" t="s">
        <v>341</v>
      </c>
      <c r="D290" s="49">
        <v>1.3127941457226402</v>
      </c>
      <c r="E290" s="49">
        <v>0</v>
      </c>
      <c r="F290" s="49">
        <v>1.3127941457226402</v>
      </c>
      <c r="G290" s="49">
        <v>0</v>
      </c>
      <c r="H290" s="49">
        <v>0</v>
      </c>
      <c r="I290" s="49">
        <v>0.24</v>
      </c>
      <c r="J290" s="49">
        <v>0</v>
      </c>
      <c r="K290" s="49">
        <v>0</v>
      </c>
      <c r="L290" s="49">
        <v>0</v>
      </c>
      <c r="M290" s="49">
        <v>1.06193212</v>
      </c>
      <c r="N290" s="49">
        <v>0</v>
      </c>
      <c r="O290" s="49">
        <v>0</v>
      </c>
      <c r="P290" s="49">
        <v>0.195</v>
      </c>
      <c r="Q290" s="49">
        <v>0</v>
      </c>
      <c r="R290" s="49">
        <v>0</v>
      </c>
      <c r="S290" s="49">
        <v>0</v>
      </c>
      <c r="T290" s="49">
        <v>0</v>
      </c>
      <c r="U290" s="49">
        <f t="shared" si="7"/>
        <v>-0.25086202572264016</v>
      </c>
      <c r="V290" s="49">
        <f t="shared" si="8"/>
        <v>-19.109014657020026</v>
      </c>
      <c r="W290" s="10" t="s">
        <v>565</v>
      </c>
    </row>
    <row r="291" spans="1:23" ht="25.5">
      <c r="A291" s="14">
        <v>0</v>
      </c>
      <c r="B291" s="19" t="s">
        <v>353</v>
      </c>
      <c r="C291" s="27" t="s">
        <v>341</v>
      </c>
      <c r="D291" s="49">
        <v>1.1895502181533</v>
      </c>
      <c r="E291" s="49">
        <v>0</v>
      </c>
      <c r="F291" s="49">
        <v>1.1895502181533</v>
      </c>
      <c r="G291" s="49">
        <v>0</v>
      </c>
      <c r="H291" s="49">
        <v>0</v>
      </c>
      <c r="I291" s="49">
        <v>0.3</v>
      </c>
      <c r="J291" s="49">
        <v>0</v>
      </c>
      <c r="K291" s="49">
        <v>0</v>
      </c>
      <c r="L291" s="49">
        <v>0</v>
      </c>
      <c r="M291" s="49">
        <v>1.3257051800000001</v>
      </c>
      <c r="N291" s="49">
        <v>0</v>
      </c>
      <c r="O291" s="49">
        <v>0</v>
      </c>
      <c r="P291" s="49">
        <v>0.361</v>
      </c>
      <c r="Q291" s="49">
        <v>0</v>
      </c>
      <c r="R291" s="49">
        <v>0</v>
      </c>
      <c r="S291" s="49">
        <v>0</v>
      </c>
      <c r="T291" s="49">
        <v>0</v>
      </c>
      <c r="U291" s="49">
        <f t="shared" si="7"/>
        <v>0.13615496184670017</v>
      </c>
      <c r="V291" s="49">
        <f t="shared" si="8"/>
        <v>11.445919623138902</v>
      </c>
      <c r="W291" s="10" t="s">
        <v>563</v>
      </c>
    </row>
    <row r="292" spans="1:23" ht="12.75">
      <c r="A292" s="14">
        <v>0</v>
      </c>
      <c r="B292" s="19" t="s">
        <v>354</v>
      </c>
      <c r="C292" s="27" t="s">
        <v>341</v>
      </c>
      <c r="D292" s="49">
        <v>1.056409476641618</v>
      </c>
      <c r="E292" s="49">
        <v>0</v>
      </c>
      <c r="F292" s="49">
        <v>1.056409476641618</v>
      </c>
      <c r="G292" s="49">
        <v>0</v>
      </c>
      <c r="H292" s="49">
        <v>0</v>
      </c>
      <c r="I292" s="49">
        <v>0.238</v>
      </c>
      <c r="J292" s="49">
        <v>0</v>
      </c>
      <c r="K292" s="49">
        <v>0</v>
      </c>
      <c r="L292" s="49">
        <v>0</v>
      </c>
      <c r="M292" s="49">
        <v>1.1530419299999999</v>
      </c>
      <c r="N292" s="49">
        <v>0</v>
      </c>
      <c r="O292" s="49">
        <v>0</v>
      </c>
      <c r="P292" s="49">
        <v>0.235</v>
      </c>
      <c r="Q292" s="49">
        <v>0</v>
      </c>
      <c r="R292" s="49">
        <v>0</v>
      </c>
      <c r="S292" s="49">
        <v>0</v>
      </c>
      <c r="T292" s="49">
        <v>0</v>
      </c>
      <c r="U292" s="49">
        <f t="shared" si="7"/>
        <v>0.09663245335838178</v>
      </c>
      <c r="V292" s="49">
        <f t="shared" si="8"/>
        <v>9.147253550354497</v>
      </c>
      <c r="W292" s="10">
        <v>0</v>
      </c>
    </row>
    <row r="293" spans="1:23" ht="13.5">
      <c r="A293" s="14">
        <v>0</v>
      </c>
      <c r="B293" s="12" t="s">
        <v>93</v>
      </c>
      <c r="C293" s="27">
        <v>0</v>
      </c>
      <c r="D293" s="49">
        <v>0</v>
      </c>
      <c r="E293" s="49">
        <v>0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49">
        <v>0</v>
      </c>
      <c r="T293" s="49">
        <v>0</v>
      </c>
      <c r="U293" s="49">
        <f t="shared" si="7"/>
        <v>0</v>
      </c>
      <c r="V293" s="49">
        <v>0</v>
      </c>
      <c r="W293" s="10">
        <v>0</v>
      </c>
    </row>
    <row r="294" spans="1:23" ht="30">
      <c r="A294" s="14">
        <v>0</v>
      </c>
      <c r="B294" s="38" t="s">
        <v>355</v>
      </c>
      <c r="C294" s="27" t="s">
        <v>341</v>
      </c>
      <c r="D294" s="49">
        <v>2.3165882390094494</v>
      </c>
      <c r="E294" s="49">
        <v>0</v>
      </c>
      <c r="F294" s="49">
        <v>2.3165882390094494</v>
      </c>
      <c r="G294" s="49">
        <v>0</v>
      </c>
      <c r="H294" s="49">
        <v>0</v>
      </c>
      <c r="I294" s="49">
        <v>0.464</v>
      </c>
      <c r="J294" s="49">
        <v>0</v>
      </c>
      <c r="K294" s="49">
        <v>0</v>
      </c>
      <c r="L294" s="49">
        <v>0</v>
      </c>
      <c r="M294" s="49">
        <v>2.2304065800000004</v>
      </c>
      <c r="N294" s="49">
        <v>0</v>
      </c>
      <c r="O294" s="49">
        <v>0</v>
      </c>
      <c r="P294" s="49">
        <v>0.524</v>
      </c>
      <c r="Q294" s="49">
        <v>0</v>
      </c>
      <c r="R294" s="49">
        <v>0</v>
      </c>
      <c r="S294" s="49">
        <v>0</v>
      </c>
      <c r="T294" s="49">
        <v>0</v>
      </c>
      <c r="U294" s="49">
        <f t="shared" si="7"/>
        <v>-0.08618165900944907</v>
      </c>
      <c r="V294" s="49">
        <f t="shared" si="8"/>
        <v>-3.7201975542403476</v>
      </c>
      <c r="W294" s="10">
        <v>0</v>
      </c>
    </row>
    <row r="295" spans="1:23" ht="29.25">
      <c r="A295" s="14">
        <v>0</v>
      </c>
      <c r="B295" s="38" t="s">
        <v>356</v>
      </c>
      <c r="C295" s="27" t="s">
        <v>341</v>
      </c>
      <c r="D295" s="49">
        <v>2.932429470256222</v>
      </c>
      <c r="E295" s="49">
        <v>0</v>
      </c>
      <c r="F295" s="49">
        <v>2.932429470256222</v>
      </c>
      <c r="G295" s="49">
        <v>0</v>
      </c>
      <c r="H295" s="49">
        <v>0</v>
      </c>
      <c r="I295" s="49">
        <v>0.623</v>
      </c>
      <c r="J295" s="49">
        <v>0</v>
      </c>
      <c r="K295" s="49">
        <v>0</v>
      </c>
      <c r="L295" s="49">
        <v>0</v>
      </c>
      <c r="M295" s="49">
        <v>2.9505460500000003</v>
      </c>
      <c r="N295" s="49">
        <v>0</v>
      </c>
      <c r="O295" s="49">
        <v>0</v>
      </c>
      <c r="P295" s="49">
        <v>0.623</v>
      </c>
      <c r="Q295" s="49">
        <v>0</v>
      </c>
      <c r="R295" s="49">
        <v>0</v>
      </c>
      <c r="S295" s="49">
        <v>0</v>
      </c>
      <c r="T295" s="49">
        <v>0</v>
      </c>
      <c r="U295" s="49">
        <f t="shared" si="7"/>
        <v>0.018116579743778338</v>
      </c>
      <c r="V295" s="49">
        <f t="shared" si="8"/>
        <v>0.6178010392930404</v>
      </c>
      <c r="W295" s="10">
        <v>0</v>
      </c>
    </row>
    <row r="296" spans="1:23" ht="13.5">
      <c r="A296" s="14">
        <v>0</v>
      </c>
      <c r="B296" s="12" t="s">
        <v>94</v>
      </c>
      <c r="C296" s="27">
        <v>0</v>
      </c>
      <c r="D296" s="49">
        <v>0</v>
      </c>
      <c r="E296" s="49">
        <v>0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0</v>
      </c>
      <c r="N296" s="49">
        <v>0</v>
      </c>
      <c r="O296" s="49">
        <v>0</v>
      </c>
      <c r="P296" s="49">
        <v>0</v>
      </c>
      <c r="Q296" s="49">
        <v>0</v>
      </c>
      <c r="R296" s="49">
        <v>0</v>
      </c>
      <c r="S296" s="49">
        <v>0</v>
      </c>
      <c r="T296" s="49">
        <v>0</v>
      </c>
      <c r="U296" s="49">
        <f t="shared" si="7"/>
        <v>0</v>
      </c>
      <c r="V296" s="49">
        <v>0</v>
      </c>
      <c r="W296" s="10">
        <v>0</v>
      </c>
    </row>
    <row r="297" spans="1:23" ht="30">
      <c r="A297" s="14">
        <v>0</v>
      </c>
      <c r="B297" s="23" t="s">
        <v>357</v>
      </c>
      <c r="C297" s="27" t="s">
        <v>341</v>
      </c>
      <c r="D297" s="49">
        <v>0.10818790758534758</v>
      </c>
      <c r="E297" s="49">
        <v>0</v>
      </c>
      <c r="F297" s="49">
        <v>0.10818790758534758</v>
      </c>
      <c r="G297" s="49">
        <v>0</v>
      </c>
      <c r="H297" s="49">
        <v>0</v>
      </c>
      <c r="I297" s="49">
        <v>0.114</v>
      </c>
      <c r="J297" s="49">
        <v>0</v>
      </c>
      <c r="K297" s="49">
        <v>0</v>
      </c>
      <c r="L297" s="49">
        <v>0</v>
      </c>
      <c r="M297" s="49">
        <v>0.10841709</v>
      </c>
      <c r="N297" s="49">
        <v>0</v>
      </c>
      <c r="O297" s="49">
        <v>0</v>
      </c>
      <c r="P297" s="49">
        <v>0.124</v>
      </c>
      <c r="Q297" s="49">
        <v>0</v>
      </c>
      <c r="R297" s="49">
        <v>0</v>
      </c>
      <c r="S297" s="49">
        <v>0</v>
      </c>
      <c r="T297" s="49">
        <v>0</v>
      </c>
      <c r="U297" s="49">
        <f t="shared" si="7"/>
        <v>0.00022918241465241795</v>
      </c>
      <c r="V297" s="49">
        <f t="shared" si="8"/>
        <v>0.21183736682551133</v>
      </c>
      <c r="W297" s="10">
        <v>0</v>
      </c>
    </row>
    <row r="298" spans="1:23" ht="30">
      <c r="A298" s="14">
        <v>0</v>
      </c>
      <c r="B298" s="23" t="s">
        <v>358</v>
      </c>
      <c r="C298" s="27" t="s">
        <v>341</v>
      </c>
      <c r="D298" s="49">
        <v>0.15686296678680062</v>
      </c>
      <c r="E298" s="49">
        <v>0</v>
      </c>
      <c r="F298" s="49">
        <v>0.15686296678680062</v>
      </c>
      <c r="G298" s="49">
        <v>0</v>
      </c>
      <c r="H298" s="49">
        <v>0</v>
      </c>
      <c r="I298" s="49">
        <v>0.159</v>
      </c>
      <c r="J298" s="49">
        <v>0</v>
      </c>
      <c r="K298" s="49">
        <v>0</v>
      </c>
      <c r="L298" s="49">
        <v>0</v>
      </c>
      <c r="M298" s="49">
        <v>0.15616265</v>
      </c>
      <c r="N298" s="49">
        <v>0</v>
      </c>
      <c r="O298" s="49">
        <v>0</v>
      </c>
      <c r="P298" s="49">
        <v>0.169</v>
      </c>
      <c r="Q298" s="49">
        <v>0</v>
      </c>
      <c r="R298" s="49">
        <v>0</v>
      </c>
      <c r="S298" s="49">
        <v>0</v>
      </c>
      <c r="T298" s="49">
        <v>0</v>
      </c>
      <c r="U298" s="49">
        <f t="shared" si="7"/>
        <v>-0.000700316786800631</v>
      </c>
      <c r="V298" s="49">
        <f t="shared" si="8"/>
        <v>-0.4464513206309954</v>
      </c>
      <c r="W298" s="10">
        <v>0</v>
      </c>
    </row>
    <row r="299" spans="1:23" ht="30">
      <c r="A299" s="14">
        <v>0</v>
      </c>
      <c r="B299" s="23" t="s">
        <v>359</v>
      </c>
      <c r="C299" s="27" t="s">
        <v>341</v>
      </c>
      <c r="D299" s="49">
        <v>0.07451406402817759</v>
      </c>
      <c r="E299" s="49">
        <v>0</v>
      </c>
      <c r="F299" s="49">
        <v>0.07451406402817759</v>
      </c>
      <c r="G299" s="49">
        <v>0</v>
      </c>
      <c r="H299" s="49">
        <v>0</v>
      </c>
      <c r="I299" s="49">
        <v>0.064</v>
      </c>
      <c r="J299" s="49">
        <v>0</v>
      </c>
      <c r="K299" s="49">
        <v>0</v>
      </c>
      <c r="L299" s="49">
        <v>0</v>
      </c>
      <c r="M299" s="49">
        <v>0.07390005999999999</v>
      </c>
      <c r="N299" s="49">
        <v>0</v>
      </c>
      <c r="O299" s="49">
        <v>0</v>
      </c>
      <c r="P299" s="49">
        <v>0.074</v>
      </c>
      <c r="Q299" s="49">
        <v>0</v>
      </c>
      <c r="R299" s="49">
        <v>0</v>
      </c>
      <c r="S299" s="49">
        <v>0</v>
      </c>
      <c r="T299" s="49">
        <v>0</v>
      </c>
      <c r="U299" s="49">
        <f t="shared" si="7"/>
        <v>-0.0006140040281776005</v>
      </c>
      <c r="V299" s="49">
        <f t="shared" si="8"/>
        <v>-0.8240109248979012</v>
      </c>
      <c r="W299" s="10">
        <v>0</v>
      </c>
    </row>
    <row r="300" spans="1:23" ht="30">
      <c r="A300" s="14">
        <v>0</v>
      </c>
      <c r="B300" s="23" t="s">
        <v>360</v>
      </c>
      <c r="C300" s="27" t="s">
        <v>341</v>
      </c>
      <c r="D300" s="49">
        <v>0.17148137059079302</v>
      </c>
      <c r="E300" s="49">
        <v>0</v>
      </c>
      <c r="F300" s="49">
        <v>0.17148137059079302</v>
      </c>
      <c r="G300" s="49">
        <v>0</v>
      </c>
      <c r="H300" s="49">
        <v>0</v>
      </c>
      <c r="I300" s="49">
        <v>0.145</v>
      </c>
      <c r="J300" s="49">
        <v>0</v>
      </c>
      <c r="K300" s="49">
        <v>0</v>
      </c>
      <c r="L300" s="49">
        <v>0</v>
      </c>
      <c r="M300" s="49">
        <v>0.17140056</v>
      </c>
      <c r="N300" s="49">
        <v>0</v>
      </c>
      <c r="O300" s="49">
        <v>0</v>
      </c>
      <c r="P300" s="49">
        <v>0.147</v>
      </c>
      <c r="Q300" s="49">
        <v>0</v>
      </c>
      <c r="R300" s="49">
        <v>0</v>
      </c>
      <c r="S300" s="49">
        <v>0</v>
      </c>
      <c r="T300" s="49">
        <v>0</v>
      </c>
      <c r="U300" s="49">
        <f t="shared" si="7"/>
        <v>-8.081059079301234E-05</v>
      </c>
      <c r="V300" s="49">
        <f t="shared" si="8"/>
        <v>-0.047124997027141284</v>
      </c>
      <c r="W300" s="10">
        <v>0</v>
      </c>
    </row>
    <row r="301" spans="1:23" ht="30">
      <c r="A301" s="14">
        <v>0</v>
      </c>
      <c r="B301" s="23" t="s">
        <v>361</v>
      </c>
      <c r="C301" s="27" t="s">
        <v>341</v>
      </c>
      <c r="D301" s="49">
        <v>0.11509331138934001</v>
      </c>
      <c r="E301" s="49">
        <v>0</v>
      </c>
      <c r="F301" s="49">
        <v>0.11509331138934001</v>
      </c>
      <c r="G301" s="49">
        <v>0</v>
      </c>
      <c r="H301" s="49">
        <v>0</v>
      </c>
      <c r="I301" s="49">
        <v>0.1</v>
      </c>
      <c r="J301" s="49">
        <v>0</v>
      </c>
      <c r="K301" s="49">
        <v>0</v>
      </c>
      <c r="L301" s="49">
        <v>0</v>
      </c>
      <c r="M301" s="49">
        <v>0.11579539999999999</v>
      </c>
      <c r="N301" s="49">
        <v>0</v>
      </c>
      <c r="O301" s="49">
        <v>0</v>
      </c>
      <c r="P301" s="49">
        <v>0.114</v>
      </c>
      <c r="Q301" s="49">
        <v>0</v>
      </c>
      <c r="R301" s="49">
        <v>0</v>
      </c>
      <c r="S301" s="49">
        <v>0</v>
      </c>
      <c r="T301" s="49">
        <v>0</v>
      </c>
      <c r="U301" s="49">
        <f t="shared" si="7"/>
        <v>0.0007020886106599844</v>
      </c>
      <c r="V301" s="49">
        <f t="shared" si="8"/>
        <v>0.6100168656065031</v>
      </c>
      <c r="W301" s="10">
        <v>0</v>
      </c>
    </row>
    <row r="302" spans="1:23" ht="15">
      <c r="A302" s="14">
        <v>0</v>
      </c>
      <c r="B302" s="23" t="s">
        <v>362</v>
      </c>
      <c r="C302" s="27" t="s">
        <v>341</v>
      </c>
      <c r="D302" s="49">
        <v>0</v>
      </c>
      <c r="E302" s="49">
        <v>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49">
        <v>0</v>
      </c>
      <c r="T302" s="49">
        <v>0</v>
      </c>
      <c r="U302" s="49">
        <f t="shared" si="7"/>
        <v>0</v>
      </c>
      <c r="V302" s="49">
        <v>0</v>
      </c>
      <c r="W302" s="10">
        <v>0</v>
      </c>
    </row>
    <row r="303" spans="1:23" ht="15">
      <c r="A303" s="14">
        <v>0</v>
      </c>
      <c r="B303" s="23" t="s">
        <v>363</v>
      </c>
      <c r="C303" s="27" t="s">
        <v>341</v>
      </c>
      <c r="D303" s="49">
        <v>2.564580014761812</v>
      </c>
      <c r="E303" s="49">
        <v>0</v>
      </c>
      <c r="F303" s="49">
        <v>2.564580014761812</v>
      </c>
      <c r="G303" s="49">
        <v>0</v>
      </c>
      <c r="H303" s="49">
        <v>0</v>
      </c>
      <c r="I303" s="49">
        <v>0.58</v>
      </c>
      <c r="J303" s="49">
        <v>0</v>
      </c>
      <c r="K303" s="49">
        <v>0</v>
      </c>
      <c r="L303" s="49">
        <v>0</v>
      </c>
      <c r="M303" s="49">
        <v>1.6973942900000003</v>
      </c>
      <c r="N303" s="49">
        <v>0</v>
      </c>
      <c r="O303" s="49">
        <v>0</v>
      </c>
      <c r="P303" s="49">
        <v>0.6</v>
      </c>
      <c r="Q303" s="49">
        <v>0</v>
      </c>
      <c r="R303" s="49">
        <v>0</v>
      </c>
      <c r="S303" s="49">
        <v>0</v>
      </c>
      <c r="T303" s="49">
        <v>0</v>
      </c>
      <c r="U303" s="49">
        <f t="shared" si="7"/>
        <v>-0.8671857247618118</v>
      </c>
      <c r="V303" s="49">
        <f t="shared" si="8"/>
        <v>-33.81394691412475</v>
      </c>
      <c r="W303" s="10" t="s">
        <v>566</v>
      </c>
    </row>
    <row r="304" spans="1:23" ht="30">
      <c r="A304" s="14">
        <v>0</v>
      </c>
      <c r="B304" s="23" t="s">
        <v>364</v>
      </c>
      <c r="C304" s="27" t="s">
        <v>341</v>
      </c>
      <c r="D304" s="49">
        <v>0.6160495654754892</v>
      </c>
      <c r="E304" s="49">
        <v>0</v>
      </c>
      <c r="F304" s="49">
        <v>0.6160495654754892</v>
      </c>
      <c r="G304" s="49">
        <v>0</v>
      </c>
      <c r="H304" s="49">
        <v>0</v>
      </c>
      <c r="I304" s="49">
        <v>0.278</v>
      </c>
      <c r="J304" s="49">
        <v>0</v>
      </c>
      <c r="K304" s="49">
        <v>0</v>
      </c>
      <c r="L304" s="49">
        <v>0</v>
      </c>
      <c r="M304" s="49">
        <v>0.6373652</v>
      </c>
      <c r="N304" s="49">
        <v>0</v>
      </c>
      <c r="O304" s="49">
        <v>0</v>
      </c>
      <c r="P304" s="49">
        <v>0.305</v>
      </c>
      <c r="Q304" s="49">
        <v>0</v>
      </c>
      <c r="R304" s="49">
        <v>0</v>
      </c>
      <c r="S304" s="49">
        <v>0</v>
      </c>
      <c r="T304" s="49">
        <v>0</v>
      </c>
      <c r="U304" s="49">
        <f t="shared" si="7"/>
        <v>0.021315634524510796</v>
      </c>
      <c r="V304" s="49">
        <f t="shared" si="8"/>
        <v>3.4600518722967726</v>
      </c>
      <c r="W304" s="10">
        <v>0</v>
      </c>
    </row>
    <row r="305" spans="1:23" ht="30">
      <c r="A305" s="14">
        <v>0</v>
      </c>
      <c r="B305" s="23" t="s">
        <v>365</v>
      </c>
      <c r="C305" s="27" t="s">
        <v>341</v>
      </c>
      <c r="D305" s="49">
        <v>0.6081850854754891</v>
      </c>
      <c r="E305" s="49">
        <v>0</v>
      </c>
      <c r="F305" s="49">
        <v>0.6081850854754891</v>
      </c>
      <c r="G305" s="49">
        <v>0</v>
      </c>
      <c r="H305" s="49">
        <v>0</v>
      </c>
      <c r="I305" s="49">
        <v>0.278</v>
      </c>
      <c r="J305" s="49">
        <v>0</v>
      </c>
      <c r="K305" s="49">
        <v>0</v>
      </c>
      <c r="L305" s="49">
        <v>0</v>
      </c>
      <c r="M305" s="49">
        <v>0.62871453</v>
      </c>
      <c r="N305" s="49">
        <v>0</v>
      </c>
      <c r="O305" s="49">
        <v>0</v>
      </c>
      <c r="P305" s="49">
        <v>0.305</v>
      </c>
      <c r="Q305" s="49">
        <v>0</v>
      </c>
      <c r="R305" s="49">
        <v>0</v>
      </c>
      <c r="S305" s="49">
        <v>0</v>
      </c>
      <c r="T305" s="49">
        <v>0</v>
      </c>
      <c r="U305" s="49">
        <f t="shared" si="7"/>
        <v>0.020529444524510887</v>
      </c>
      <c r="V305" s="49">
        <f t="shared" si="8"/>
        <v>3.3755258086377817</v>
      </c>
      <c r="W305" s="10">
        <v>0</v>
      </c>
    </row>
    <row r="306" spans="1:23" ht="30">
      <c r="A306" s="14">
        <v>0</v>
      </c>
      <c r="B306" s="23" t="s">
        <v>366</v>
      </c>
      <c r="C306" s="27" t="s">
        <v>341</v>
      </c>
      <c r="D306" s="49">
        <v>0.7045980458538219</v>
      </c>
      <c r="E306" s="49">
        <v>0</v>
      </c>
      <c r="F306" s="49">
        <v>0.7045980458538219</v>
      </c>
      <c r="G306" s="49">
        <v>0</v>
      </c>
      <c r="H306" s="49">
        <v>0</v>
      </c>
      <c r="I306" s="49">
        <v>0.23</v>
      </c>
      <c r="J306" s="49">
        <v>0</v>
      </c>
      <c r="K306" s="49">
        <v>0</v>
      </c>
      <c r="L306" s="49">
        <v>0</v>
      </c>
      <c r="M306" s="49">
        <v>0.70436071</v>
      </c>
      <c r="N306" s="49">
        <v>0</v>
      </c>
      <c r="O306" s="49">
        <v>0</v>
      </c>
      <c r="P306" s="49">
        <v>0.244</v>
      </c>
      <c r="Q306" s="49">
        <v>0</v>
      </c>
      <c r="R306" s="49">
        <v>0</v>
      </c>
      <c r="S306" s="49">
        <v>0</v>
      </c>
      <c r="T306" s="49">
        <v>0</v>
      </c>
      <c r="U306" s="49">
        <f t="shared" si="7"/>
        <v>-0.00023733585382190725</v>
      </c>
      <c r="V306" s="49">
        <f t="shared" si="8"/>
        <v>-0.033683864895524517</v>
      </c>
      <c r="W306" s="10">
        <v>0</v>
      </c>
    </row>
    <row r="307" spans="1:23" ht="30">
      <c r="A307" s="14">
        <v>0</v>
      </c>
      <c r="B307" s="23" t="s">
        <v>367</v>
      </c>
      <c r="C307" s="27" t="s">
        <v>341</v>
      </c>
      <c r="D307" s="49">
        <v>0.19126402598825362</v>
      </c>
      <c r="E307" s="49">
        <v>0</v>
      </c>
      <c r="F307" s="49">
        <v>0.19126402598825362</v>
      </c>
      <c r="G307" s="49">
        <v>0</v>
      </c>
      <c r="H307" s="49">
        <v>0</v>
      </c>
      <c r="I307" s="49">
        <v>0.204</v>
      </c>
      <c r="J307" s="49">
        <v>0</v>
      </c>
      <c r="K307" s="49">
        <v>0</v>
      </c>
      <c r="L307" s="49">
        <v>0</v>
      </c>
      <c r="M307" s="49">
        <v>0.17956129</v>
      </c>
      <c r="N307" s="49">
        <v>0</v>
      </c>
      <c r="O307" s="49">
        <v>0</v>
      </c>
      <c r="P307" s="49">
        <v>0.214</v>
      </c>
      <c r="Q307" s="49">
        <v>0</v>
      </c>
      <c r="R307" s="49">
        <v>0</v>
      </c>
      <c r="S307" s="49">
        <v>0</v>
      </c>
      <c r="T307" s="49">
        <v>0</v>
      </c>
      <c r="U307" s="49">
        <f t="shared" si="7"/>
        <v>-0.01170273598825361</v>
      </c>
      <c r="V307" s="49">
        <f t="shared" si="8"/>
        <v>-6.1186289098465005</v>
      </c>
      <c r="W307" s="10">
        <v>0</v>
      </c>
    </row>
    <row r="308" spans="1:23" ht="30">
      <c r="A308" s="14">
        <v>0</v>
      </c>
      <c r="B308" s="23" t="s">
        <v>368</v>
      </c>
      <c r="C308" s="27" t="s">
        <v>341</v>
      </c>
      <c r="D308" s="49">
        <v>0.1087338251316268</v>
      </c>
      <c r="E308" s="49">
        <v>0</v>
      </c>
      <c r="F308" s="49">
        <v>0.1087338251316268</v>
      </c>
      <c r="G308" s="49">
        <v>0</v>
      </c>
      <c r="H308" s="49">
        <v>0</v>
      </c>
      <c r="I308" s="49">
        <v>0.102</v>
      </c>
      <c r="J308" s="49">
        <v>0</v>
      </c>
      <c r="K308" s="49">
        <v>0</v>
      </c>
      <c r="L308" s="49">
        <v>0</v>
      </c>
      <c r="M308" s="49">
        <v>0.09929247999999999</v>
      </c>
      <c r="N308" s="49">
        <v>0</v>
      </c>
      <c r="O308" s="49">
        <v>0</v>
      </c>
      <c r="P308" s="49">
        <v>0.112</v>
      </c>
      <c r="Q308" s="49">
        <v>0</v>
      </c>
      <c r="R308" s="49">
        <v>0</v>
      </c>
      <c r="S308" s="49">
        <v>0</v>
      </c>
      <c r="T308" s="49">
        <v>0</v>
      </c>
      <c r="U308" s="49">
        <f t="shared" si="7"/>
        <v>-0.00944134513162681</v>
      </c>
      <c r="V308" s="49">
        <f t="shared" si="8"/>
        <v>-8.682988131979789</v>
      </c>
      <c r="W308" s="10">
        <v>0</v>
      </c>
    </row>
    <row r="309" spans="1:23" ht="30">
      <c r="A309" s="14">
        <v>0</v>
      </c>
      <c r="B309" s="23" t="s">
        <v>369</v>
      </c>
      <c r="C309" s="27" t="s">
        <v>341</v>
      </c>
      <c r="D309" s="49">
        <v>0.16190863697191743</v>
      </c>
      <c r="E309" s="49">
        <v>0</v>
      </c>
      <c r="F309" s="49">
        <v>0.16190863697191743</v>
      </c>
      <c r="G309" s="49">
        <v>0</v>
      </c>
      <c r="H309" s="49">
        <v>0</v>
      </c>
      <c r="I309" s="49">
        <v>0.111</v>
      </c>
      <c r="J309" s="49">
        <v>0</v>
      </c>
      <c r="K309" s="49">
        <v>0</v>
      </c>
      <c r="L309" s="49">
        <v>0</v>
      </c>
      <c r="M309" s="49">
        <v>0.16137288000000002</v>
      </c>
      <c r="N309" s="49">
        <v>0</v>
      </c>
      <c r="O309" s="49">
        <v>0</v>
      </c>
      <c r="P309" s="49">
        <v>0.121</v>
      </c>
      <c r="Q309" s="49">
        <v>0</v>
      </c>
      <c r="R309" s="49">
        <v>0</v>
      </c>
      <c r="S309" s="49">
        <v>0</v>
      </c>
      <c r="T309" s="49">
        <v>0</v>
      </c>
      <c r="U309" s="49">
        <f t="shared" si="7"/>
        <v>-0.000535756971917406</v>
      </c>
      <c r="V309" s="49">
        <f t="shared" si="8"/>
        <v>-0.33090079809042644</v>
      </c>
      <c r="W309" s="10">
        <v>0</v>
      </c>
    </row>
    <row r="310" spans="1:23" ht="30">
      <c r="A310" s="14">
        <v>0</v>
      </c>
      <c r="B310" s="23" t="s">
        <v>370</v>
      </c>
      <c r="C310" s="27" t="s">
        <v>341</v>
      </c>
      <c r="D310" s="49">
        <v>0.4947813713379439</v>
      </c>
      <c r="E310" s="49">
        <v>0</v>
      </c>
      <c r="F310" s="49">
        <v>0.4947813713379439</v>
      </c>
      <c r="G310" s="49">
        <v>0</v>
      </c>
      <c r="H310" s="49">
        <v>0</v>
      </c>
      <c r="I310" s="49">
        <v>0.16</v>
      </c>
      <c r="J310" s="49">
        <v>0</v>
      </c>
      <c r="K310" s="49">
        <v>0</v>
      </c>
      <c r="L310" s="49">
        <v>0</v>
      </c>
      <c r="M310" s="49">
        <v>0.48975642</v>
      </c>
      <c r="N310" s="49">
        <v>0</v>
      </c>
      <c r="O310" s="49">
        <v>0</v>
      </c>
      <c r="P310" s="49">
        <v>0.18</v>
      </c>
      <c r="Q310" s="49">
        <v>0</v>
      </c>
      <c r="R310" s="49">
        <v>0</v>
      </c>
      <c r="S310" s="49">
        <v>0</v>
      </c>
      <c r="T310" s="49">
        <v>0</v>
      </c>
      <c r="U310" s="49">
        <f t="shared" si="7"/>
        <v>-0.005024951337943895</v>
      </c>
      <c r="V310" s="49">
        <f t="shared" si="8"/>
        <v>-1.0155902443044424</v>
      </c>
      <c r="W310" s="10">
        <v>0</v>
      </c>
    </row>
    <row r="311" spans="1:23" ht="30">
      <c r="A311" s="14">
        <v>0</v>
      </c>
      <c r="B311" s="23" t="s">
        <v>371</v>
      </c>
      <c r="C311" s="27" t="s">
        <v>341</v>
      </c>
      <c r="D311" s="49">
        <v>0.447439999250831</v>
      </c>
      <c r="E311" s="49">
        <v>0</v>
      </c>
      <c r="F311" s="49">
        <v>0.447439999250831</v>
      </c>
      <c r="G311" s="49">
        <v>0</v>
      </c>
      <c r="H311" s="49">
        <v>0</v>
      </c>
      <c r="I311" s="49">
        <v>0.215</v>
      </c>
      <c r="J311" s="49">
        <v>0</v>
      </c>
      <c r="K311" s="49">
        <v>0</v>
      </c>
      <c r="L311" s="49">
        <v>0</v>
      </c>
      <c r="M311" s="49">
        <v>0.39662644</v>
      </c>
      <c r="N311" s="49">
        <v>0</v>
      </c>
      <c r="O311" s="49">
        <v>0</v>
      </c>
      <c r="P311" s="49">
        <v>0.211</v>
      </c>
      <c r="Q311" s="49">
        <v>0</v>
      </c>
      <c r="R311" s="49">
        <v>0</v>
      </c>
      <c r="S311" s="49">
        <v>0</v>
      </c>
      <c r="T311" s="49">
        <v>0</v>
      </c>
      <c r="U311" s="49">
        <f t="shared" si="7"/>
        <v>-0.050813559250830975</v>
      </c>
      <c r="V311" s="49">
        <f t="shared" si="8"/>
        <v>-11.356507986749154</v>
      </c>
      <c r="W311" s="10" t="s">
        <v>566</v>
      </c>
    </row>
    <row r="312" spans="1:23" ht="30">
      <c r="A312" s="14">
        <v>0</v>
      </c>
      <c r="B312" s="23" t="s">
        <v>372</v>
      </c>
      <c r="C312" s="27" t="s">
        <v>341</v>
      </c>
      <c r="D312" s="49">
        <v>0.27442652778077403</v>
      </c>
      <c r="E312" s="49">
        <v>0</v>
      </c>
      <c r="F312" s="49">
        <v>0.27442652778077403</v>
      </c>
      <c r="G312" s="49">
        <v>0</v>
      </c>
      <c r="H312" s="49">
        <v>0</v>
      </c>
      <c r="I312" s="49">
        <v>0.11</v>
      </c>
      <c r="J312" s="49">
        <v>0</v>
      </c>
      <c r="K312" s="49">
        <v>0</v>
      </c>
      <c r="L312" s="49">
        <v>0</v>
      </c>
      <c r="M312" s="49">
        <v>0.27314883</v>
      </c>
      <c r="N312" s="49">
        <v>0</v>
      </c>
      <c r="O312" s="49">
        <v>0</v>
      </c>
      <c r="P312" s="49">
        <v>0.11</v>
      </c>
      <c r="Q312" s="49">
        <v>0</v>
      </c>
      <c r="R312" s="49">
        <v>0</v>
      </c>
      <c r="S312" s="49">
        <v>0</v>
      </c>
      <c r="T312" s="49">
        <v>0</v>
      </c>
      <c r="U312" s="49">
        <f t="shared" si="7"/>
        <v>-0.001277697780774023</v>
      </c>
      <c r="V312" s="49">
        <f t="shared" si="8"/>
        <v>-0.4655882910105226</v>
      </c>
      <c r="W312" s="10">
        <v>0</v>
      </c>
    </row>
    <row r="313" spans="1:23" ht="30">
      <c r="A313" s="14">
        <v>0</v>
      </c>
      <c r="B313" s="23" t="s">
        <v>373</v>
      </c>
      <c r="C313" s="27" t="s">
        <v>341</v>
      </c>
      <c r="D313" s="49">
        <v>0.187763214895114</v>
      </c>
      <c r="E313" s="49">
        <v>0</v>
      </c>
      <c r="F313" s="49">
        <v>0.187763214895114</v>
      </c>
      <c r="G313" s="49">
        <v>0</v>
      </c>
      <c r="H313" s="49">
        <v>0</v>
      </c>
      <c r="I313" s="49">
        <v>0.21</v>
      </c>
      <c r="J313" s="49">
        <v>0</v>
      </c>
      <c r="K313" s="49">
        <v>0</v>
      </c>
      <c r="L313" s="49">
        <v>0</v>
      </c>
      <c r="M313" s="49">
        <v>0.18963882</v>
      </c>
      <c r="N313" s="49">
        <v>0</v>
      </c>
      <c r="O313" s="49">
        <v>0</v>
      </c>
      <c r="P313" s="49">
        <v>0.217</v>
      </c>
      <c r="Q313" s="49">
        <v>0</v>
      </c>
      <c r="R313" s="49">
        <v>0</v>
      </c>
      <c r="S313" s="49">
        <v>0</v>
      </c>
      <c r="T313" s="49">
        <v>0</v>
      </c>
      <c r="U313" s="49">
        <f t="shared" si="7"/>
        <v>0.001875605104886019</v>
      </c>
      <c r="V313" s="49">
        <f t="shared" si="8"/>
        <v>0.9989204253526158</v>
      </c>
      <c r="W313" s="10">
        <v>0</v>
      </c>
    </row>
    <row r="314" spans="1:23" ht="25.5">
      <c r="A314" s="17" t="s">
        <v>107</v>
      </c>
      <c r="B314" s="25" t="s">
        <v>108</v>
      </c>
      <c r="C314" s="41" t="s">
        <v>30</v>
      </c>
      <c r="D314" s="49">
        <v>4.910871274740001</v>
      </c>
      <c r="E314" s="49">
        <v>0</v>
      </c>
      <c r="F314" s="49">
        <v>4.910871274740001</v>
      </c>
      <c r="G314" s="49">
        <v>0</v>
      </c>
      <c r="H314" s="49">
        <v>0</v>
      </c>
      <c r="I314" s="49">
        <v>0</v>
      </c>
      <c r="J314" s="49">
        <v>0</v>
      </c>
      <c r="K314" s="49">
        <v>7</v>
      </c>
      <c r="L314" s="49">
        <v>0</v>
      </c>
      <c r="M314" s="49">
        <v>5.41726073</v>
      </c>
      <c r="N314" s="49">
        <v>0</v>
      </c>
      <c r="O314" s="49">
        <v>0</v>
      </c>
      <c r="P314" s="49">
        <v>0</v>
      </c>
      <c r="Q314" s="49">
        <v>0</v>
      </c>
      <c r="R314" s="49">
        <v>7</v>
      </c>
      <c r="S314" s="49">
        <v>0</v>
      </c>
      <c r="T314" s="49">
        <v>0</v>
      </c>
      <c r="U314" s="49">
        <f t="shared" si="7"/>
        <v>0.506389455259999</v>
      </c>
      <c r="V314" s="49">
        <f t="shared" si="8"/>
        <v>10.311601077077897</v>
      </c>
      <c r="W314" s="10">
        <v>0</v>
      </c>
    </row>
    <row r="315" spans="1:23" ht="25.5">
      <c r="A315" s="17" t="s">
        <v>155</v>
      </c>
      <c r="B315" s="26" t="s">
        <v>109</v>
      </c>
      <c r="C315" s="40" t="s">
        <v>374</v>
      </c>
      <c r="D315" s="49">
        <v>4.910871274740001</v>
      </c>
      <c r="E315" s="49">
        <v>0</v>
      </c>
      <c r="F315" s="49">
        <v>4.910871274740001</v>
      </c>
      <c r="G315" s="49">
        <v>0</v>
      </c>
      <c r="H315" s="49">
        <v>0</v>
      </c>
      <c r="I315" s="49">
        <v>0</v>
      </c>
      <c r="J315" s="49">
        <v>0</v>
      </c>
      <c r="K315" s="49">
        <v>7</v>
      </c>
      <c r="L315" s="49">
        <v>0</v>
      </c>
      <c r="M315" s="49">
        <v>5.41726073</v>
      </c>
      <c r="N315" s="49">
        <v>0</v>
      </c>
      <c r="O315" s="49">
        <v>0</v>
      </c>
      <c r="P315" s="49">
        <v>0</v>
      </c>
      <c r="Q315" s="49">
        <v>0</v>
      </c>
      <c r="R315" s="49">
        <v>7</v>
      </c>
      <c r="S315" s="49">
        <v>0</v>
      </c>
      <c r="T315" s="49">
        <v>0</v>
      </c>
      <c r="U315" s="49">
        <f t="shared" si="7"/>
        <v>0.506389455259999</v>
      </c>
      <c r="V315" s="49">
        <f t="shared" si="8"/>
        <v>10.311601077077897</v>
      </c>
      <c r="W315" s="10">
        <v>0</v>
      </c>
    </row>
    <row r="316" spans="1:23" ht="13.5">
      <c r="A316" s="27">
        <v>0</v>
      </c>
      <c r="B316" s="12" t="s">
        <v>169</v>
      </c>
      <c r="C316" s="27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f t="shared" si="7"/>
        <v>0</v>
      </c>
      <c r="V316" s="49">
        <v>0</v>
      </c>
      <c r="W316" s="10">
        <v>0</v>
      </c>
    </row>
    <row r="317" spans="1:23" ht="13.5">
      <c r="A317" s="27">
        <v>0</v>
      </c>
      <c r="B317" s="12" t="s">
        <v>96</v>
      </c>
      <c r="C317" s="27">
        <v>0</v>
      </c>
      <c r="D317" s="49">
        <v>0</v>
      </c>
      <c r="E317" s="49">
        <v>0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f t="shared" si="7"/>
        <v>0</v>
      </c>
      <c r="V317" s="49">
        <v>0</v>
      </c>
      <c r="W317" s="10">
        <v>0</v>
      </c>
    </row>
    <row r="318" spans="1:23" ht="60">
      <c r="A318" s="27">
        <v>0</v>
      </c>
      <c r="B318" s="22" t="s">
        <v>375</v>
      </c>
      <c r="C318" s="27" t="s">
        <v>374</v>
      </c>
      <c r="D318" s="49">
        <v>0</v>
      </c>
      <c r="E318" s="49">
        <v>0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f t="shared" si="7"/>
        <v>0</v>
      </c>
      <c r="V318" s="49">
        <v>0</v>
      </c>
      <c r="W318" s="10">
        <v>0</v>
      </c>
    </row>
    <row r="319" spans="1:23" ht="60">
      <c r="A319" s="27">
        <v>0</v>
      </c>
      <c r="B319" s="22" t="s">
        <v>376</v>
      </c>
      <c r="C319" s="27" t="s">
        <v>374</v>
      </c>
      <c r="D319" s="49">
        <v>0.6211861590100001</v>
      </c>
      <c r="E319" s="49">
        <v>0</v>
      </c>
      <c r="F319" s="49">
        <v>0.6211861590100001</v>
      </c>
      <c r="G319" s="49">
        <v>0</v>
      </c>
      <c r="H319" s="49">
        <v>0</v>
      </c>
      <c r="I319" s="49">
        <v>0</v>
      </c>
      <c r="J319" s="49">
        <v>0</v>
      </c>
      <c r="K319" s="49">
        <v>1</v>
      </c>
      <c r="L319" s="49">
        <v>0</v>
      </c>
      <c r="M319" s="49">
        <v>0.7536223400000001</v>
      </c>
      <c r="N319" s="49">
        <v>0</v>
      </c>
      <c r="O319" s="49">
        <v>0</v>
      </c>
      <c r="P319" s="49">
        <v>0</v>
      </c>
      <c r="Q319" s="49">
        <v>0</v>
      </c>
      <c r="R319" s="49">
        <v>1</v>
      </c>
      <c r="S319" s="49">
        <v>0</v>
      </c>
      <c r="T319" s="49">
        <v>0</v>
      </c>
      <c r="U319" s="49">
        <f t="shared" si="7"/>
        <v>0.13243618098999999</v>
      </c>
      <c r="V319" s="49">
        <f t="shared" si="8"/>
        <v>21.319886006646836</v>
      </c>
      <c r="W319" s="10" t="s">
        <v>558</v>
      </c>
    </row>
    <row r="320" spans="1:23" ht="15">
      <c r="A320" s="27">
        <v>0</v>
      </c>
      <c r="B320" s="21" t="s">
        <v>93</v>
      </c>
      <c r="C320" s="27">
        <v>0</v>
      </c>
      <c r="D320" s="49">
        <v>0</v>
      </c>
      <c r="E320" s="49">
        <v>0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49">
        <f t="shared" si="7"/>
        <v>0</v>
      </c>
      <c r="V320" s="49">
        <v>0</v>
      </c>
      <c r="W320" s="10">
        <v>0</v>
      </c>
    </row>
    <row r="321" spans="1:23" ht="60">
      <c r="A321" s="27">
        <v>0</v>
      </c>
      <c r="B321" s="22" t="s">
        <v>377</v>
      </c>
      <c r="C321" s="27" t="s">
        <v>374</v>
      </c>
      <c r="D321" s="49">
        <v>0.73278316209</v>
      </c>
      <c r="E321" s="49">
        <v>0</v>
      </c>
      <c r="F321" s="49">
        <v>0.73278316209</v>
      </c>
      <c r="G321" s="49">
        <v>0</v>
      </c>
      <c r="H321" s="49">
        <v>0</v>
      </c>
      <c r="I321" s="49">
        <v>0</v>
      </c>
      <c r="J321" s="49">
        <v>0</v>
      </c>
      <c r="K321" s="49">
        <v>1</v>
      </c>
      <c r="L321" s="49">
        <v>0</v>
      </c>
      <c r="M321" s="49">
        <v>0.7649801599999999</v>
      </c>
      <c r="N321" s="49">
        <v>0</v>
      </c>
      <c r="O321" s="49">
        <v>0</v>
      </c>
      <c r="P321" s="49">
        <v>0</v>
      </c>
      <c r="Q321" s="49">
        <v>0</v>
      </c>
      <c r="R321" s="49">
        <v>1</v>
      </c>
      <c r="S321" s="49">
        <v>0</v>
      </c>
      <c r="T321" s="49">
        <v>0</v>
      </c>
      <c r="U321" s="49">
        <f t="shared" si="7"/>
        <v>0.03219699790999986</v>
      </c>
      <c r="V321" s="49">
        <f t="shared" si="8"/>
        <v>4.39379608807734</v>
      </c>
      <c r="W321" s="10">
        <v>0</v>
      </c>
    </row>
    <row r="322" spans="1:23" ht="45">
      <c r="A322" s="27">
        <v>0</v>
      </c>
      <c r="B322" s="22" t="s">
        <v>378</v>
      </c>
      <c r="C322" s="27" t="s">
        <v>374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f t="shared" si="7"/>
        <v>0</v>
      </c>
      <c r="V322" s="49">
        <v>0</v>
      </c>
      <c r="W322" s="10">
        <v>0</v>
      </c>
    </row>
    <row r="323" spans="1:23" ht="15">
      <c r="A323" s="27">
        <v>0</v>
      </c>
      <c r="B323" s="21" t="s">
        <v>94</v>
      </c>
      <c r="C323" s="27">
        <v>0</v>
      </c>
      <c r="D323" s="49">
        <v>0</v>
      </c>
      <c r="E323" s="49">
        <v>0</v>
      </c>
      <c r="F323" s="49">
        <v>0</v>
      </c>
      <c r="G323" s="49">
        <v>0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49">
        <f t="shared" si="7"/>
        <v>0</v>
      </c>
      <c r="V323" s="49">
        <v>0</v>
      </c>
      <c r="W323" s="10">
        <v>0</v>
      </c>
    </row>
    <row r="324" spans="1:23" ht="60">
      <c r="A324" s="27">
        <v>0</v>
      </c>
      <c r="B324" s="22" t="s">
        <v>379</v>
      </c>
      <c r="C324" s="27" t="s">
        <v>374</v>
      </c>
      <c r="D324" s="49">
        <v>0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49">
        <f t="shared" si="7"/>
        <v>0</v>
      </c>
      <c r="V324" s="49">
        <v>0</v>
      </c>
      <c r="W324" s="10">
        <v>0</v>
      </c>
    </row>
    <row r="325" spans="1:23" ht="60">
      <c r="A325" s="27">
        <v>0</v>
      </c>
      <c r="B325" s="22" t="s">
        <v>380</v>
      </c>
      <c r="C325" s="27" t="s">
        <v>374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f t="shared" si="7"/>
        <v>0</v>
      </c>
      <c r="V325" s="49">
        <v>0</v>
      </c>
      <c r="W325" s="10">
        <v>0</v>
      </c>
    </row>
    <row r="326" spans="1:23" ht="15">
      <c r="A326" s="27">
        <v>0</v>
      </c>
      <c r="B326" s="21" t="s">
        <v>87</v>
      </c>
      <c r="C326" s="27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49">
        <f t="shared" si="7"/>
        <v>0</v>
      </c>
      <c r="V326" s="49">
        <v>0</v>
      </c>
      <c r="W326" s="10">
        <v>0</v>
      </c>
    </row>
    <row r="327" spans="1:23" ht="60">
      <c r="A327" s="27">
        <v>0</v>
      </c>
      <c r="B327" s="22" t="s">
        <v>381</v>
      </c>
      <c r="C327" s="27" t="s">
        <v>374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49">
        <v>0</v>
      </c>
      <c r="T327" s="49">
        <v>0</v>
      </c>
      <c r="U327" s="49">
        <f t="shared" si="7"/>
        <v>0</v>
      </c>
      <c r="V327" s="49">
        <v>0</v>
      </c>
      <c r="W327" s="10">
        <v>0</v>
      </c>
    </row>
    <row r="328" spans="1:23" ht="15">
      <c r="A328" s="27">
        <v>0</v>
      </c>
      <c r="B328" s="21" t="s">
        <v>86</v>
      </c>
      <c r="C328" s="27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f t="shared" si="7"/>
        <v>0</v>
      </c>
      <c r="V328" s="49">
        <v>0</v>
      </c>
      <c r="W328" s="10">
        <v>0</v>
      </c>
    </row>
    <row r="329" spans="1:23" ht="45">
      <c r="A329" s="27">
        <v>0</v>
      </c>
      <c r="B329" s="22" t="s">
        <v>382</v>
      </c>
      <c r="C329" s="27" t="s">
        <v>374</v>
      </c>
      <c r="D329" s="49">
        <v>0.83795776509</v>
      </c>
      <c r="E329" s="49">
        <v>0</v>
      </c>
      <c r="F329" s="49">
        <v>0.83795776509</v>
      </c>
      <c r="G329" s="49">
        <v>0</v>
      </c>
      <c r="H329" s="49">
        <v>0</v>
      </c>
      <c r="I329" s="49">
        <v>0</v>
      </c>
      <c r="J329" s="49">
        <v>0</v>
      </c>
      <c r="K329" s="49">
        <v>1</v>
      </c>
      <c r="L329" s="49">
        <v>0</v>
      </c>
      <c r="M329" s="49">
        <v>0.83810312</v>
      </c>
      <c r="N329" s="49">
        <v>0</v>
      </c>
      <c r="O329" s="49">
        <v>0</v>
      </c>
      <c r="P329" s="49">
        <v>0</v>
      </c>
      <c r="Q329" s="49">
        <v>0</v>
      </c>
      <c r="R329" s="49">
        <v>1</v>
      </c>
      <c r="S329" s="49">
        <v>0</v>
      </c>
      <c r="T329" s="49">
        <v>0</v>
      </c>
      <c r="U329" s="49">
        <f t="shared" si="7"/>
        <v>0.00014535491000000622</v>
      </c>
      <c r="V329" s="49">
        <f t="shared" si="8"/>
        <v>0.017346328902912492</v>
      </c>
      <c r="W329" s="10">
        <v>0</v>
      </c>
    </row>
    <row r="330" spans="1:23" ht="60">
      <c r="A330" s="27">
        <v>0</v>
      </c>
      <c r="B330" s="22" t="s">
        <v>383</v>
      </c>
      <c r="C330" s="27" t="s">
        <v>374</v>
      </c>
      <c r="D330" s="49">
        <v>0.76413632637</v>
      </c>
      <c r="E330" s="49">
        <v>0</v>
      </c>
      <c r="F330" s="49">
        <v>0.76413632637</v>
      </c>
      <c r="G330" s="49">
        <v>0</v>
      </c>
      <c r="H330" s="49">
        <v>0</v>
      </c>
      <c r="I330" s="49">
        <v>0</v>
      </c>
      <c r="J330" s="49">
        <v>0</v>
      </c>
      <c r="K330" s="49">
        <v>1</v>
      </c>
      <c r="L330" s="49">
        <v>0</v>
      </c>
      <c r="M330" s="49">
        <v>0.7992652</v>
      </c>
      <c r="N330" s="49">
        <v>0</v>
      </c>
      <c r="O330" s="49">
        <v>0</v>
      </c>
      <c r="P330" s="49">
        <v>0</v>
      </c>
      <c r="Q330" s="49">
        <v>0</v>
      </c>
      <c r="R330" s="49">
        <v>1</v>
      </c>
      <c r="S330" s="49">
        <v>0</v>
      </c>
      <c r="T330" s="49">
        <v>0</v>
      </c>
      <c r="U330" s="49">
        <f t="shared" si="7"/>
        <v>0.03512887363000006</v>
      </c>
      <c r="V330" s="49">
        <f t="shared" si="8"/>
        <v>4.597199795078244</v>
      </c>
      <c r="W330" s="10">
        <v>0</v>
      </c>
    </row>
    <row r="331" spans="1:23" ht="60">
      <c r="A331" s="27">
        <v>0</v>
      </c>
      <c r="B331" s="22" t="s">
        <v>384</v>
      </c>
      <c r="C331" s="27" t="s">
        <v>374</v>
      </c>
      <c r="D331" s="49">
        <v>0.76413632637</v>
      </c>
      <c r="E331" s="49">
        <v>0</v>
      </c>
      <c r="F331" s="49">
        <v>0.76413632637</v>
      </c>
      <c r="G331" s="49">
        <v>0</v>
      </c>
      <c r="H331" s="49">
        <v>0</v>
      </c>
      <c r="I331" s="49">
        <v>0</v>
      </c>
      <c r="J331" s="49">
        <v>0</v>
      </c>
      <c r="K331" s="49">
        <v>1</v>
      </c>
      <c r="L331" s="49">
        <v>0</v>
      </c>
      <c r="M331" s="49">
        <v>0.78348018</v>
      </c>
      <c r="N331" s="49">
        <v>0</v>
      </c>
      <c r="O331" s="49">
        <v>0</v>
      </c>
      <c r="P331" s="49">
        <v>0</v>
      </c>
      <c r="Q331" s="49">
        <v>0</v>
      </c>
      <c r="R331" s="49">
        <v>1</v>
      </c>
      <c r="S331" s="49">
        <v>0</v>
      </c>
      <c r="T331" s="49">
        <v>0</v>
      </c>
      <c r="U331" s="49">
        <f t="shared" si="7"/>
        <v>0.01934385363000002</v>
      </c>
      <c r="V331" s="49">
        <f t="shared" si="8"/>
        <v>2.5314663054814117</v>
      </c>
      <c r="W331" s="10">
        <v>0</v>
      </c>
    </row>
    <row r="332" spans="1:23" ht="60">
      <c r="A332" s="27">
        <v>0</v>
      </c>
      <c r="B332" s="22" t="s">
        <v>385</v>
      </c>
      <c r="C332" s="27" t="s">
        <v>374</v>
      </c>
      <c r="D332" s="49">
        <v>0</v>
      </c>
      <c r="E332" s="49">
        <v>0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49">
        <v>0</v>
      </c>
      <c r="T332" s="49">
        <v>0</v>
      </c>
      <c r="U332" s="49">
        <f t="shared" si="7"/>
        <v>0</v>
      </c>
      <c r="V332" s="49">
        <v>0</v>
      </c>
      <c r="W332" s="10">
        <v>0</v>
      </c>
    </row>
    <row r="333" spans="1:23" ht="15">
      <c r="A333" s="27">
        <v>0</v>
      </c>
      <c r="B333" s="21" t="s">
        <v>88</v>
      </c>
      <c r="C333" s="27">
        <v>0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49">
        <v>0</v>
      </c>
      <c r="T333" s="49">
        <v>0</v>
      </c>
      <c r="U333" s="49">
        <f t="shared" si="7"/>
        <v>0</v>
      </c>
      <c r="V333" s="49">
        <v>0</v>
      </c>
      <c r="W333" s="10">
        <v>0</v>
      </c>
    </row>
    <row r="334" spans="1:23" ht="60">
      <c r="A334" s="27">
        <v>0</v>
      </c>
      <c r="B334" s="22" t="s">
        <v>386</v>
      </c>
      <c r="C334" s="27" t="s">
        <v>374</v>
      </c>
      <c r="D334" s="49">
        <v>0</v>
      </c>
      <c r="E334" s="49">
        <v>0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0</v>
      </c>
      <c r="Q334" s="49">
        <v>0</v>
      </c>
      <c r="R334" s="49">
        <v>0</v>
      </c>
      <c r="S334" s="49">
        <v>0</v>
      </c>
      <c r="T334" s="49">
        <v>0</v>
      </c>
      <c r="U334" s="49">
        <f t="shared" si="7"/>
        <v>0</v>
      </c>
      <c r="V334" s="49">
        <v>0</v>
      </c>
      <c r="W334" s="10">
        <v>0</v>
      </c>
    </row>
    <row r="335" spans="1:23" ht="60">
      <c r="A335" s="27">
        <v>0</v>
      </c>
      <c r="B335" s="22" t="s">
        <v>387</v>
      </c>
      <c r="C335" s="27" t="s">
        <v>374</v>
      </c>
      <c r="D335" s="49">
        <v>0.61991097449</v>
      </c>
      <c r="E335" s="49">
        <v>0</v>
      </c>
      <c r="F335" s="49">
        <v>0.61991097449</v>
      </c>
      <c r="G335" s="49">
        <v>0</v>
      </c>
      <c r="H335" s="49">
        <v>0</v>
      </c>
      <c r="I335" s="49">
        <v>0</v>
      </c>
      <c r="J335" s="49">
        <v>0</v>
      </c>
      <c r="K335" s="49">
        <v>1</v>
      </c>
      <c r="L335" s="49">
        <v>0</v>
      </c>
      <c r="M335" s="49">
        <v>0.75025897</v>
      </c>
      <c r="N335" s="49">
        <v>0</v>
      </c>
      <c r="O335" s="49">
        <v>0</v>
      </c>
      <c r="P335" s="49">
        <v>0</v>
      </c>
      <c r="Q335" s="49">
        <v>0</v>
      </c>
      <c r="R335" s="49">
        <v>1</v>
      </c>
      <c r="S335" s="49">
        <v>0</v>
      </c>
      <c r="T335" s="49">
        <v>0</v>
      </c>
      <c r="U335" s="49">
        <f t="shared" si="7"/>
        <v>0.13034799550999998</v>
      </c>
      <c r="V335" s="49">
        <f t="shared" si="8"/>
        <v>21.026889484774344</v>
      </c>
      <c r="W335" s="10" t="s">
        <v>558</v>
      </c>
    </row>
    <row r="336" spans="1:23" ht="60">
      <c r="A336" s="27">
        <v>0</v>
      </c>
      <c r="B336" s="22" t="s">
        <v>388</v>
      </c>
      <c r="C336" s="27" t="s">
        <v>374</v>
      </c>
      <c r="D336" s="49">
        <v>0</v>
      </c>
      <c r="E336" s="49">
        <v>0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  <c r="P336" s="49">
        <v>0</v>
      </c>
      <c r="Q336" s="49">
        <v>0</v>
      </c>
      <c r="R336" s="49">
        <v>0</v>
      </c>
      <c r="S336" s="49">
        <v>0</v>
      </c>
      <c r="T336" s="49">
        <v>0</v>
      </c>
      <c r="U336" s="49">
        <f t="shared" si="7"/>
        <v>0</v>
      </c>
      <c r="V336" s="49">
        <v>0</v>
      </c>
      <c r="W336" s="10">
        <v>0</v>
      </c>
    </row>
    <row r="337" spans="1:23" ht="15">
      <c r="A337" s="27">
        <v>0</v>
      </c>
      <c r="B337" s="21" t="s">
        <v>89</v>
      </c>
      <c r="C337" s="27">
        <v>0</v>
      </c>
      <c r="D337" s="49">
        <v>0</v>
      </c>
      <c r="E337" s="49">
        <v>0</v>
      </c>
      <c r="F337" s="49">
        <v>0</v>
      </c>
      <c r="G337" s="49">
        <v>0</v>
      </c>
      <c r="H337" s="49">
        <v>0</v>
      </c>
      <c r="I337" s="49">
        <v>0</v>
      </c>
      <c r="J337" s="49">
        <v>0</v>
      </c>
      <c r="K337" s="49">
        <v>0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49">
        <v>0</v>
      </c>
      <c r="S337" s="49">
        <v>0</v>
      </c>
      <c r="T337" s="49">
        <v>0</v>
      </c>
      <c r="U337" s="49">
        <f t="shared" si="7"/>
        <v>0</v>
      </c>
      <c r="V337" s="49">
        <v>0</v>
      </c>
      <c r="W337" s="10">
        <v>0</v>
      </c>
    </row>
    <row r="338" spans="1:23" ht="60">
      <c r="A338" s="27">
        <v>0</v>
      </c>
      <c r="B338" s="22" t="s">
        <v>389</v>
      </c>
      <c r="C338" s="27" t="s">
        <v>374</v>
      </c>
      <c r="D338" s="49">
        <v>0.57076056132</v>
      </c>
      <c r="E338" s="49">
        <v>0</v>
      </c>
      <c r="F338" s="49">
        <v>0.57076056132</v>
      </c>
      <c r="G338" s="49">
        <v>0</v>
      </c>
      <c r="H338" s="49">
        <v>0</v>
      </c>
      <c r="I338" s="49">
        <v>0</v>
      </c>
      <c r="J338" s="49">
        <v>0</v>
      </c>
      <c r="K338" s="49">
        <v>1</v>
      </c>
      <c r="L338" s="49">
        <v>0</v>
      </c>
      <c r="M338" s="49">
        <v>0.7275507600000001</v>
      </c>
      <c r="N338" s="49">
        <v>0</v>
      </c>
      <c r="O338" s="49">
        <v>0</v>
      </c>
      <c r="P338" s="49">
        <v>0</v>
      </c>
      <c r="Q338" s="49">
        <v>0</v>
      </c>
      <c r="R338" s="49">
        <v>1</v>
      </c>
      <c r="S338" s="49">
        <v>0</v>
      </c>
      <c r="T338" s="49">
        <v>0</v>
      </c>
      <c r="U338" s="49">
        <f t="shared" si="7"/>
        <v>0.1567901986800001</v>
      </c>
      <c r="V338" s="49">
        <f t="shared" si="8"/>
        <v>27.47039815038917</v>
      </c>
      <c r="W338" s="10" t="s">
        <v>558</v>
      </c>
    </row>
    <row r="339" spans="1:23" ht="25.5">
      <c r="A339" s="17" t="s">
        <v>110</v>
      </c>
      <c r="B339" s="25" t="s">
        <v>111</v>
      </c>
      <c r="C339" s="40">
        <v>0</v>
      </c>
      <c r="D339" s="49">
        <v>38.20306879797</v>
      </c>
      <c r="E339" s="49">
        <v>0</v>
      </c>
      <c r="F339" s="49">
        <v>38.20306879797</v>
      </c>
      <c r="G339" s="49">
        <v>0</v>
      </c>
      <c r="H339" s="49">
        <v>0</v>
      </c>
      <c r="I339" s="49">
        <v>0</v>
      </c>
      <c r="J339" s="49">
        <v>0</v>
      </c>
      <c r="K339" s="49">
        <v>182</v>
      </c>
      <c r="L339" s="49">
        <v>0</v>
      </c>
      <c r="M339" s="49">
        <v>37.97993205</v>
      </c>
      <c r="N339" s="49">
        <v>0</v>
      </c>
      <c r="O339" s="49">
        <v>0</v>
      </c>
      <c r="P339" s="49">
        <v>0</v>
      </c>
      <c r="Q339" s="49">
        <v>0</v>
      </c>
      <c r="R339" s="49">
        <v>180</v>
      </c>
      <c r="S339" s="49">
        <v>0</v>
      </c>
      <c r="T339" s="49">
        <v>0</v>
      </c>
      <c r="U339" s="49">
        <f t="shared" si="7"/>
        <v>-0.2231367479699955</v>
      </c>
      <c r="V339" s="49">
        <f t="shared" si="8"/>
        <v>-0.5840806903498086</v>
      </c>
      <c r="W339" s="10">
        <v>0</v>
      </c>
    </row>
    <row r="340" spans="1:23" ht="25.5">
      <c r="A340" s="14" t="s">
        <v>112</v>
      </c>
      <c r="B340" s="25" t="s">
        <v>113</v>
      </c>
      <c r="C340" s="27">
        <v>0</v>
      </c>
      <c r="D340" s="49">
        <v>0</v>
      </c>
      <c r="E340" s="49">
        <v>0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  <c r="P340" s="49">
        <v>0</v>
      </c>
      <c r="Q340" s="49">
        <v>0</v>
      </c>
      <c r="R340" s="49">
        <v>0</v>
      </c>
      <c r="S340" s="49">
        <v>0</v>
      </c>
      <c r="T340" s="49">
        <v>0</v>
      </c>
      <c r="U340" s="49">
        <f aca="true" t="shared" si="9" ref="U340:U403">M340-F340</f>
        <v>0</v>
      </c>
      <c r="V340" s="49">
        <v>0</v>
      </c>
      <c r="W340" s="10">
        <v>0</v>
      </c>
    </row>
    <row r="341" spans="1:23" ht="25.5">
      <c r="A341" s="14" t="s">
        <v>114</v>
      </c>
      <c r="B341" s="25" t="s">
        <v>115</v>
      </c>
      <c r="C341" s="27">
        <v>0</v>
      </c>
      <c r="D341" s="49">
        <v>0</v>
      </c>
      <c r="E341" s="49">
        <v>0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  <c r="P341" s="49">
        <v>0</v>
      </c>
      <c r="Q341" s="49">
        <v>0</v>
      </c>
      <c r="R341" s="49">
        <v>0</v>
      </c>
      <c r="S341" s="49">
        <v>0</v>
      </c>
      <c r="T341" s="49">
        <v>0</v>
      </c>
      <c r="U341" s="49">
        <f t="shared" si="9"/>
        <v>0</v>
      </c>
      <c r="V341" s="49">
        <v>0</v>
      </c>
      <c r="W341" s="10">
        <v>0</v>
      </c>
    </row>
    <row r="342" spans="1:23" ht="25.5">
      <c r="A342" s="14" t="s">
        <v>116</v>
      </c>
      <c r="B342" s="25" t="s">
        <v>117</v>
      </c>
      <c r="C342" s="27">
        <v>0</v>
      </c>
      <c r="D342" s="49">
        <v>0</v>
      </c>
      <c r="E342" s="49">
        <v>0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9">
        <v>0</v>
      </c>
      <c r="P342" s="49">
        <v>0</v>
      </c>
      <c r="Q342" s="49">
        <v>0</v>
      </c>
      <c r="R342" s="49">
        <v>0</v>
      </c>
      <c r="S342" s="49">
        <v>0</v>
      </c>
      <c r="T342" s="49">
        <v>0</v>
      </c>
      <c r="U342" s="49">
        <f t="shared" si="9"/>
        <v>0</v>
      </c>
      <c r="V342" s="49">
        <v>0</v>
      </c>
      <c r="W342" s="10">
        <v>0</v>
      </c>
    </row>
    <row r="343" spans="1:23" ht="25.5">
      <c r="A343" s="14" t="s">
        <v>118</v>
      </c>
      <c r="B343" s="25" t="s">
        <v>119</v>
      </c>
      <c r="C343" s="27">
        <v>0</v>
      </c>
      <c r="D343" s="49">
        <v>0</v>
      </c>
      <c r="E343" s="49">
        <v>0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  <c r="P343" s="49">
        <v>0</v>
      </c>
      <c r="Q343" s="49">
        <v>0</v>
      </c>
      <c r="R343" s="49">
        <v>0</v>
      </c>
      <c r="S343" s="49">
        <v>0</v>
      </c>
      <c r="T343" s="49">
        <v>0</v>
      </c>
      <c r="U343" s="49">
        <f t="shared" si="9"/>
        <v>0</v>
      </c>
      <c r="V343" s="49">
        <v>0</v>
      </c>
      <c r="W343" s="10">
        <v>0</v>
      </c>
    </row>
    <row r="344" spans="1:23" ht="38.25">
      <c r="A344" s="17" t="s">
        <v>120</v>
      </c>
      <c r="B344" s="25" t="s">
        <v>121</v>
      </c>
      <c r="C344" s="41" t="s">
        <v>30</v>
      </c>
      <c r="D344" s="49">
        <v>36.661419512129996</v>
      </c>
      <c r="E344" s="49">
        <v>0</v>
      </c>
      <c r="F344" s="49">
        <v>36.661419512129996</v>
      </c>
      <c r="G344" s="49">
        <v>0</v>
      </c>
      <c r="H344" s="49">
        <v>0</v>
      </c>
      <c r="I344" s="49">
        <v>0</v>
      </c>
      <c r="J344" s="49">
        <v>0</v>
      </c>
      <c r="K344" s="49">
        <v>176</v>
      </c>
      <c r="L344" s="49">
        <v>0</v>
      </c>
      <c r="M344" s="49">
        <v>37.02609282</v>
      </c>
      <c r="N344" s="49">
        <v>0</v>
      </c>
      <c r="O344" s="49">
        <v>0</v>
      </c>
      <c r="P344" s="49">
        <v>0</v>
      </c>
      <c r="Q344" s="49">
        <v>0</v>
      </c>
      <c r="R344" s="49">
        <v>176</v>
      </c>
      <c r="S344" s="49">
        <v>0</v>
      </c>
      <c r="T344" s="49">
        <v>0</v>
      </c>
      <c r="U344" s="49">
        <f t="shared" si="9"/>
        <v>0.3646733078700066</v>
      </c>
      <c r="V344" s="49">
        <f>U344/F344*100</f>
        <v>0.9947059135267494</v>
      </c>
      <c r="W344" s="10">
        <v>0</v>
      </c>
    </row>
    <row r="345" spans="1:23" ht="25.5">
      <c r="A345" s="17" t="s">
        <v>156</v>
      </c>
      <c r="B345" s="26" t="s">
        <v>122</v>
      </c>
      <c r="C345" s="40" t="s">
        <v>390</v>
      </c>
      <c r="D345" s="49">
        <v>36.661419512129996</v>
      </c>
      <c r="E345" s="49">
        <v>0</v>
      </c>
      <c r="F345" s="49">
        <v>36.661419512129996</v>
      </c>
      <c r="G345" s="49">
        <v>0</v>
      </c>
      <c r="H345" s="49">
        <v>0</v>
      </c>
      <c r="I345" s="49">
        <v>0</v>
      </c>
      <c r="J345" s="49">
        <v>0</v>
      </c>
      <c r="K345" s="49">
        <v>176</v>
      </c>
      <c r="L345" s="49">
        <v>0</v>
      </c>
      <c r="M345" s="49">
        <v>37.02609282</v>
      </c>
      <c r="N345" s="49">
        <v>0</v>
      </c>
      <c r="O345" s="49">
        <v>0</v>
      </c>
      <c r="P345" s="49">
        <v>0</v>
      </c>
      <c r="Q345" s="49">
        <v>0</v>
      </c>
      <c r="R345" s="49">
        <v>176</v>
      </c>
      <c r="S345" s="49">
        <v>0</v>
      </c>
      <c r="T345" s="49">
        <v>0</v>
      </c>
      <c r="U345" s="49">
        <f t="shared" si="9"/>
        <v>0.3646733078700066</v>
      </c>
      <c r="V345" s="49">
        <f>U345/F345*100</f>
        <v>0.9947059135267494</v>
      </c>
      <c r="W345" s="10">
        <v>0</v>
      </c>
    </row>
    <row r="346" spans="1:23" ht="13.5">
      <c r="A346" s="14">
        <v>0</v>
      </c>
      <c r="B346" s="12" t="s">
        <v>169</v>
      </c>
      <c r="C346" s="27">
        <v>0</v>
      </c>
      <c r="D346" s="49">
        <v>0</v>
      </c>
      <c r="E346" s="49">
        <v>0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0</v>
      </c>
      <c r="R346" s="49">
        <v>0</v>
      </c>
      <c r="S346" s="49">
        <v>0</v>
      </c>
      <c r="T346" s="49">
        <v>0</v>
      </c>
      <c r="U346" s="49">
        <f t="shared" si="9"/>
        <v>0</v>
      </c>
      <c r="V346" s="49">
        <v>0</v>
      </c>
      <c r="W346" s="10">
        <v>0</v>
      </c>
    </row>
    <row r="347" spans="1:23" ht="30">
      <c r="A347" s="14">
        <v>0</v>
      </c>
      <c r="B347" s="22" t="s">
        <v>391</v>
      </c>
      <c r="C347" s="27" t="s">
        <v>390</v>
      </c>
      <c r="D347" s="49">
        <v>0</v>
      </c>
      <c r="E347" s="49">
        <v>0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0</v>
      </c>
      <c r="R347" s="49">
        <v>0</v>
      </c>
      <c r="S347" s="49">
        <v>0</v>
      </c>
      <c r="T347" s="49">
        <v>0</v>
      </c>
      <c r="U347" s="49">
        <f t="shared" si="9"/>
        <v>0</v>
      </c>
      <c r="V347" s="49">
        <v>0</v>
      </c>
      <c r="W347" s="10">
        <v>0</v>
      </c>
    </row>
    <row r="348" spans="1:23" ht="30">
      <c r="A348" s="14">
        <v>0</v>
      </c>
      <c r="B348" s="22" t="s">
        <v>392</v>
      </c>
      <c r="C348" s="27" t="s">
        <v>390</v>
      </c>
      <c r="D348" s="49">
        <v>0.21106920385999997</v>
      </c>
      <c r="E348" s="49">
        <v>0</v>
      </c>
      <c r="F348" s="49">
        <v>0.21106920385999997</v>
      </c>
      <c r="G348" s="49">
        <v>0</v>
      </c>
      <c r="H348" s="49">
        <v>0</v>
      </c>
      <c r="I348" s="49">
        <v>0</v>
      </c>
      <c r="J348" s="49">
        <v>0</v>
      </c>
      <c r="K348" s="49">
        <v>1</v>
      </c>
      <c r="L348" s="49">
        <v>0</v>
      </c>
      <c r="M348" s="49">
        <v>0.21501983</v>
      </c>
      <c r="N348" s="49">
        <v>0</v>
      </c>
      <c r="O348" s="49">
        <v>0</v>
      </c>
      <c r="P348" s="49">
        <v>0</v>
      </c>
      <c r="Q348" s="49">
        <v>0</v>
      </c>
      <c r="R348" s="49">
        <v>1</v>
      </c>
      <c r="S348" s="49">
        <v>0</v>
      </c>
      <c r="T348" s="49">
        <v>0</v>
      </c>
      <c r="U348" s="49">
        <f t="shared" si="9"/>
        <v>0.003950626140000024</v>
      </c>
      <c r="V348" s="49">
        <f>U348/F348*100</f>
        <v>1.871720775817411</v>
      </c>
      <c r="W348" s="10">
        <v>0</v>
      </c>
    </row>
    <row r="349" spans="1:23" ht="30">
      <c r="A349" s="14">
        <v>0</v>
      </c>
      <c r="B349" s="22" t="s">
        <v>393</v>
      </c>
      <c r="C349" s="27" t="s">
        <v>390</v>
      </c>
      <c r="D349" s="49">
        <v>0</v>
      </c>
      <c r="E349" s="49">
        <v>0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  <c r="P349" s="49">
        <v>0</v>
      </c>
      <c r="Q349" s="49">
        <v>0</v>
      </c>
      <c r="R349" s="49">
        <v>0</v>
      </c>
      <c r="S349" s="49">
        <v>0</v>
      </c>
      <c r="T349" s="49">
        <v>0</v>
      </c>
      <c r="U349" s="49">
        <f t="shared" si="9"/>
        <v>0</v>
      </c>
      <c r="V349" s="49">
        <v>0</v>
      </c>
      <c r="W349" s="10">
        <v>0</v>
      </c>
    </row>
    <row r="350" spans="1:23" ht="30">
      <c r="A350" s="14">
        <v>0</v>
      </c>
      <c r="B350" s="22" t="s">
        <v>394</v>
      </c>
      <c r="C350" s="27" t="s">
        <v>390</v>
      </c>
      <c r="D350" s="49">
        <v>0</v>
      </c>
      <c r="E350" s="49">
        <v>0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49">
        <v>0</v>
      </c>
      <c r="T350" s="49">
        <v>0</v>
      </c>
      <c r="U350" s="49">
        <f t="shared" si="9"/>
        <v>0</v>
      </c>
      <c r="V350" s="49">
        <v>0</v>
      </c>
      <c r="W350" s="10">
        <v>0</v>
      </c>
    </row>
    <row r="351" spans="1:23" ht="30">
      <c r="A351" s="14">
        <v>0</v>
      </c>
      <c r="B351" s="22" t="s">
        <v>395</v>
      </c>
      <c r="C351" s="27" t="s">
        <v>390</v>
      </c>
      <c r="D351" s="49">
        <v>0</v>
      </c>
      <c r="E351" s="49">
        <v>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49">
        <v>0</v>
      </c>
      <c r="T351" s="49">
        <v>0</v>
      </c>
      <c r="U351" s="49">
        <f t="shared" si="9"/>
        <v>0</v>
      </c>
      <c r="V351" s="49">
        <v>0</v>
      </c>
      <c r="W351" s="10">
        <v>0</v>
      </c>
    </row>
    <row r="352" spans="1:23" ht="30">
      <c r="A352" s="14">
        <v>0</v>
      </c>
      <c r="B352" s="22" t="s">
        <v>396</v>
      </c>
      <c r="C352" s="27" t="s">
        <v>390</v>
      </c>
      <c r="D352" s="49">
        <v>0</v>
      </c>
      <c r="E352" s="49">
        <v>0</v>
      </c>
      <c r="F352" s="49">
        <v>0</v>
      </c>
      <c r="G352" s="49">
        <v>0</v>
      </c>
      <c r="H352" s="49">
        <v>0</v>
      </c>
      <c r="I352" s="49">
        <v>0</v>
      </c>
      <c r="J352" s="49">
        <v>0</v>
      </c>
      <c r="K352" s="49">
        <v>0</v>
      </c>
      <c r="L352" s="49">
        <v>0</v>
      </c>
      <c r="M352" s="49">
        <v>0</v>
      </c>
      <c r="N352" s="49">
        <v>0</v>
      </c>
      <c r="O352" s="49">
        <v>0</v>
      </c>
      <c r="P352" s="49">
        <v>0</v>
      </c>
      <c r="Q352" s="49">
        <v>0</v>
      </c>
      <c r="R352" s="49">
        <v>0</v>
      </c>
      <c r="S352" s="49">
        <v>0</v>
      </c>
      <c r="T352" s="49">
        <v>0</v>
      </c>
      <c r="U352" s="49">
        <f t="shared" si="9"/>
        <v>0</v>
      </c>
      <c r="V352" s="49">
        <v>0</v>
      </c>
      <c r="W352" s="10">
        <v>0</v>
      </c>
    </row>
    <row r="353" spans="1:23" ht="30">
      <c r="A353" s="14">
        <v>0</v>
      </c>
      <c r="B353" s="22" t="s">
        <v>397</v>
      </c>
      <c r="C353" s="27" t="s">
        <v>390</v>
      </c>
      <c r="D353" s="49">
        <v>0.21106920385999997</v>
      </c>
      <c r="E353" s="49">
        <v>0</v>
      </c>
      <c r="F353" s="49">
        <v>0.21106920385999997</v>
      </c>
      <c r="G353" s="49">
        <v>0</v>
      </c>
      <c r="H353" s="49">
        <v>0</v>
      </c>
      <c r="I353" s="49">
        <v>0</v>
      </c>
      <c r="J353" s="49">
        <v>0</v>
      </c>
      <c r="K353" s="49">
        <v>1</v>
      </c>
      <c r="L353" s="49">
        <v>0</v>
      </c>
      <c r="M353" s="49">
        <v>0.21138996</v>
      </c>
      <c r="N353" s="49">
        <v>0</v>
      </c>
      <c r="O353" s="49">
        <v>0</v>
      </c>
      <c r="P353" s="49">
        <v>0</v>
      </c>
      <c r="Q353" s="49">
        <v>0</v>
      </c>
      <c r="R353" s="49">
        <v>1</v>
      </c>
      <c r="S353" s="49">
        <v>0</v>
      </c>
      <c r="T353" s="49">
        <v>0</v>
      </c>
      <c r="U353" s="49">
        <f t="shared" si="9"/>
        <v>0.00032075614000001695</v>
      </c>
      <c r="V353" s="49">
        <f>U353/F353*100</f>
        <v>0.15196728567412005</v>
      </c>
      <c r="W353" s="10">
        <v>0</v>
      </c>
    </row>
    <row r="354" spans="1:23" ht="30">
      <c r="A354" s="14">
        <v>0</v>
      </c>
      <c r="B354" s="22" t="s">
        <v>398</v>
      </c>
      <c r="C354" s="27" t="s">
        <v>390</v>
      </c>
      <c r="D354" s="49">
        <v>0</v>
      </c>
      <c r="E354" s="49">
        <v>0</v>
      </c>
      <c r="F354" s="49">
        <v>0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0</v>
      </c>
      <c r="S354" s="49">
        <v>0</v>
      </c>
      <c r="T354" s="49">
        <v>0</v>
      </c>
      <c r="U354" s="49">
        <f t="shared" si="9"/>
        <v>0</v>
      </c>
      <c r="V354" s="49">
        <v>0</v>
      </c>
      <c r="W354" s="10">
        <v>0</v>
      </c>
    </row>
    <row r="355" spans="1:23" ht="30">
      <c r="A355" s="14">
        <v>0</v>
      </c>
      <c r="B355" s="22" t="s">
        <v>399</v>
      </c>
      <c r="C355" s="27" t="s">
        <v>390</v>
      </c>
      <c r="D355" s="49">
        <v>0</v>
      </c>
      <c r="E355" s="49">
        <v>0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49">
        <v>0</v>
      </c>
      <c r="T355" s="49">
        <v>0</v>
      </c>
      <c r="U355" s="49">
        <f t="shared" si="9"/>
        <v>0</v>
      </c>
      <c r="V355" s="49">
        <v>0</v>
      </c>
      <c r="W355" s="10">
        <v>0</v>
      </c>
    </row>
    <row r="356" spans="1:23" ht="30">
      <c r="A356" s="14">
        <v>0</v>
      </c>
      <c r="B356" s="22" t="s">
        <v>400</v>
      </c>
      <c r="C356" s="27" t="s">
        <v>390</v>
      </c>
      <c r="D356" s="49">
        <v>0</v>
      </c>
      <c r="E356" s="49">
        <v>0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49">
        <v>0</v>
      </c>
      <c r="T356" s="49">
        <v>0</v>
      </c>
      <c r="U356" s="49">
        <f t="shared" si="9"/>
        <v>0</v>
      </c>
      <c r="V356" s="49">
        <v>0</v>
      </c>
      <c r="W356" s="10">
        <v>0</v>
      </c>
    </row>
    <row r="357" spans="1:23" ht="30">
      <c r="A357" s="14">
        <v>0</v>
      </c>
      <c r="B357" s="22" t="s">
        <v>401</v>
      </c>
      <c r="C357" s="27" t="s">
        <v>390</v>
      </c>
      <c r="D357" s="49">
        <v>0</v>
      </c>
      <c r="E357" s="49">
        <v>0</v>
      </c>
      <c r="F357" s="49">
        <v>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0</v>
      </c>
      <c r="S357" s="49">
        <v>0</v>
      </c>
      <c r="T357" s="49">
        <v>0</v>
      </c>
      <c r="U357" s="49">
        <f t="shared" si="9"/>
        <v>0</v>
      </c>
      <c r="V357" s="49">
        <v>0</v>
      </c>
      <c r="W357" s="10">
        <v>0</v>
      </c>
    </row>
    <row r="358" spans="1:23" ht="30">
      <c r="A358" s="14">
        <v>0</v>
      </c>
      <c r="B358" s="22" t="s">
        <v>402</v>
      </c>
      <c r="C358" s="27" t="s">
        <v>390</v>
      </c>
      <c r="D358" s="49">
        <v>0</v>
      </c>
      <c r="E358" s="49">
        <v>0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49">
        <v>0</v>
      </c>
      <c r="S358" s="49">
        <v>0</v>
      </c>
      <c r="T358" s="49">
        <v>0</v>
      </c>
      <c r="U358" s="49">
        <f t="shared" si="9"/>
        <v>0</v>
      </c>
      <c r="V358" s="49">
        <v>0</v>
      </c>
      <c r="W358" s="10">
        <v>0</v>
      </c>
    </row>
    <row r="359" spans="1:23" ht="30">
      <c r="A359" s="14">
        <v>0</v>
      </c>
      <c r="B359" s="22" t="s">
        <v>403</v>
      </c>
      <c r="C359" s="27" t="s">
        <v>390</v>
      </c>
      <c r="D359" s="49">
        <v>0</v>
      </c>
      <c r="E359" s="49">
        <v>0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  <c r="P359" s="49">
        <v>0</v>
      </c>
      <c r="Q359" s="49">
        <v>0</v>
      </c>
      <c r="R359" s="49">
        <v>0</v>
      </c>
      <c r="S359" s="49">
        <v>0</v>
      </c>
      <c r="T359" s="49">
        <v>0</v>
      </c>
      <c r="U359" s="49">
        <f t="shared" si="9"/>
        <v>0</v>
      </c>
      <c r="V359" s="49">
        <v>0</v>
      </c>
      <c r="W359" s="10">
        <v>0</v>
      </c>
    </row>
    <row r="360" spans="1:23" ht="30">
      <c r="A360" s="14">
        <v>0</v>
      </c>
      <c r="B360" s="22" t="s">
        <v>404</v>
      </c>
      <c r="C360" s="27" t="s">
        <v>390</v>
      </c>
      <c r="D360" s="49">
        <v>0.20154102627</v>
      </c>
      <c r="E360" s="49">
        <v>0</v>
      </c>
      <c r="F360" s="49">
        <v>0.20154102627</v>
      </c>
      <c r="G360" s="49">
        <v>0</v>
      </c>
      <c r="H360" s="49">
        <v>0</v>
      </c>
      <c r="I360" s="49">
        <v>0</v>
      </c>
      <c r="J360" s="49">
        <v>0</v>
      </c>
      <c r="K360" s="49">
        <v>1</v>
      </c>
      <c r="L360" s="49">
        <v>0</v>
      </c>
      <c r="M360" s="49">
        <v>0.20097497</v>
      </c>
      <c r="N360" s="49">
        <v>0</v>
      </c>
      <c r="O360" s="49">
        <v>0</v>
      </c>
      <c r="P360" s="49">
        <v>0</v>
      </c>
      <c r="Q360" s="49">
        <v>0</v>
      </c>
      <c r="R360" s="49">
        <v>1</v>
      </c>
      <c r="S360" s="49">
        <v>0</v>
      </c>
      <c r="T360" s="49">
        <v>0</v>
      </c>
      <c r="U360" s="49">
        <f t="shared" si="9"/>
        <v>-0.0005660562700000038</v>
      </c>
      <c r="V360" s="49">
        <f>U360/F360*100</f>
        <v>-0.28086404067510845</v>
      </c>
      <c r="W360" s="10">
        <v>0</v>
      </c>
    </row>
    <row r="361" spans="1:23" ht="30">
      <c r="A361" s="14">
        <v>0</v>
      </c>
      <c r="B361" s="22" t="s">
        <v>405</v>
      </c>
      <c r="C361" s="27" t="s">
        <v>390</v>
      </c>
      <c r="D361" s="49">
        <v>0.20154102627</v>
      </c>
      <c r="E361" s="49">
        <v>0</v>
      </c>
      <c r="F361" s="49">
        <v>0.20154102627</v>
      </c>
      <c r="G361" s="49">
        <v>0</v>
      </c>
      <c r="H361" s="49">
        <v>0</v>
      </c>
      <c r="I361" s="49">
        <v>0</v>
      </c>
      <c r="J361" s="49">
        <v>0</v>
      </c>
      <c r="K361" s="49">
        <v>1</v>
      </c>
      <c r="L361" s="49">
        <v>0</v>
      </c>
      <c r="M361" s="49">
        <v>0.21110278</v>
      </c>
      <c r="N361" s="49">
        <v>0</v>
      </c>
      <c r="O361" s="49">
        <v>0</v>
      </c>
      <c r="P361" s="49">
        <v>0</v>
      </c>
      <c r="Q361" s="49">
        <v>0</v>
      </c>
      <c r="R361" s="49">
        <v>1</v>
      </c>
      <c r="S361" s="49">
        <v>0</v>
      </c>
      <c r="T361" s="49">
        <v>0</v>
      </c>
      <c r="U361" s="49">
        <f t="shared" si="9"/>
        <v>0.009561753729999983</v>
      </c>
      <c r="V361" s="49">
        <f>U361/F361*100</f>
        <v>4.744321246628126</v>
      </c>
      <c r="W361" s="10">
        <v>0</v>
      </c>
    </row>
    <row r="362" spans="1:23" ht="30">
      <c r="A362" s="14">
        <v>0</v>
      </c>
      <c r="B362" s="22" t="s">
        <v>406</v>
      </c>
      <c r="C362" s="27" t="s">
        <v>390</v>
      </c>
      <c r="D362" s="49">
        <v>0</v>
      </c>
      <c r="E362" s="49">
        <v>0</v>
      </c>
      <c r="F362" s="49">
        <v>0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9">
        <v>0</v>
      </c>
      <c r="P362" s="49">
        <v>0</v>
      </c>
      <c r="Q362" s="49">
        <v>0</v>
      </c>
      <c r="R362" s="49">
        <v>0</v>
      </c>
      <c r="S362" s="49">
        <v>0</v>
      </c>
      <c r="T362" s="49">
        <v>0</v>
      </c>
      <c r="U362" s="49">
        <f t="shared" si="9"/>
        <v>0</v>
      </c>
      <c r="V362" s="49">
        <v>0</v>
      </c>
      <c r="W362" s="10">
        <v>0</v>
      </c>
    </row>
    <row r="363" spans="1:23" ht="30">
      <c r="A363" s="14">
        <v>0</v>
      </c>
      <c r="B363" s="22" t="s">
        <v>407</v>
      </c>
      <c r="C363" s="27" t="s">
        <v>390</v>
      </c>
      <c r="D363" s="49">
        <v>0.20154102627</v>
      </c>
      <c r="E363" s="49">
        <v>0</v>
      </c>
      <c r="F363" s="49">
        <v>0.20154102627</v>
      </c>
      <c r="G363" s="49">
        <v>0</v>
      </c>
      <c r="H363" s="49">
        <v>0</v>
      </c>
      <c r="I363" s="49">
        <v>0</v>
      </c>
      <c r="J363" s="49">
        <v>0</v>
      </c>
      <c r="K363" s="49">
        <v>1</v>
      </c>
      <c r="L363" s="49">
        <v>0</v>
      </c>
      <c r="M363" s="49">
        <v>0.20874321</v>
      </c>
      <c r="N363" s="49">
        <v>0</v>
      </c>
      <c r="O363" s="49">
        <v>0</v>
      </c>
      <c r="P363" s="49">
        <v>0</v>
      </c>
      <c r="Q363" s="49">
        <v>0</v>
      </c>
      <c r="R363" s="49">
        <v>1</v>
      </c>
      <c r="S363" s="49">
        <v>0</v>
      </c>
      <c r="T363" s="49">
        <v>0</v>
      </c>
      <c r="U363" s="49">
        <f t="shared" si="9"/>
        <v>0.007202183730000006</v>
      </c>
      <c r="V363" s="49">
        <f>U363/F363*100</f>
        <v>3.573557137866015</v>
      </c>
      <c r="W363" s="10">
        <v>0</v>
      </c>
    </row>
    <row r="364" spans="1:23" ht="30">
      <c r="A364" s="14">
        <v>0</v>
      </c>
      <c r="B364" s="22" t="s">
        <v>408</v>
      </c>
      <c r="C364" s="27" t="s">
        <v>390</v>
      </c>
      <c r="D364" s="49">
        <v>0</v>
      </c>
      <c r="E364" s="49">
        <v>0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  <c r="P364" s="49">
        <v>0</v>
      </c>
      <c r="Q364" s="49">
        <v>0</v>
      </c>
      <c r="R364" s="49">
        <v>0</v>
      </c>
      <c r="S364" s="49">
        <v>0</v>
      </c>
      <c r="T364" s="49">
        <v>0</v>
      </c>
      <c r="U364" s="49">
        <f t="shared" si="9"/>
        <v>0</v>
      </c>
      <c r="V364" s="49">
        <v>0</v>
      </c>
      <c r="W364" s="10">
        <v>0</v>
      </c>
    </row>
    <row r="365" spans="1:23" ht="30">
      <c r="A365" s="14">
        <v>0</v>
      </c>
      <c r="B365" s="22" t="s">
        <v>409</v>
      </c>
      <c r="C365" s="27" t="s">
        <v>390</v>
      </c>
      <c r="D365" s="49">
        <v>0</v>
      </c>
      <c r="E365" s="49">
        <v>0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49">
        <v>0</v>
      </c>
      <c r="T365" s="49">
        <v>0</v>
      </c>
      <c r="U365" s="49">
        <f t="shared" si="9"/>
        <v>0</v>
      </c>
      <c r="V365" s="49">
        <v>0</v>
      </c>
      <c r="W365" s="10">
        <v>0</v>
      </c>
    </row>
    <row r="366" spans="1:23" ht="30">
      <c r="A366" s="14">
        <v>0</v>
      </c>
      <c r="B366" s="22" t="s">
        <v>410</v>
      </c>
      <c r="C366" s="27" t="s">
        <v>390</v>
      </c>
      <c r="D366" s="49">
        <v>0</v>
      </c>
      <c r="E366" s="49">
        <v>0</v>
      </c>
      <c r="F366" s="49">
        <v>0</v>
      </c>
      <c r="G366" s="49">
        <v>0</v>
      </c>
      <c r="H366" s="49">
        <v>0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49">
        <v>0</v>
      </c>
      <c r="T366" s="49">
        <v>0</v>
      </c>
      <c r="U366" s="49">
        <f t="shared" si="9"/>
        <v>0</v>
      </c>
      <c r="V366" s="49">
        <v>0</v>
      </c>
      <c r="W366" s="10">
        <v>0</v>
      </c>
    </row>
    <row r="367" spans="1:23" ht="30">
      <c r="A367" s="14">
        <v>0</v>
      </c>
      <c r="B367" s="22" t="s">
        <v>411</v>
      </c>
      <c r="C367" s="27" t="s">
        <v>390</v>
      </c>
      <c r="D367" s="49">
        <v>0</v>
      </c>
      <c r="E367" s="49">
        <v>0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0</v>
      </c>
      <c r="S367" s="49">
        <v>0</v>
      </c>
      <c r="T367" s="49">
        <v>0</v>
      </c>
      <c r="U367" s="49">
        <f t="shared" si="9"/>
        <v>0</v>
      </c>
      <c r="V367" s="49">
        <v>0</v>
      </c>
      <c r="W367" s="10">
        <v>0</v>
      </c>
    </row>
    <row r="368" spans="1:23" ht="30">
      <c r="A368" s="14">
        <v>0</v>
      </c>
      <c r="B368" s="22" t="s">
        <v>412</v>
      </c>
      <c r="C368" s="27" t="s">
        <v>390</v>
      </c>
      <c r="D368" s="49">
        <v>0</v>
      </c>
      <c r="E368" s="49">
        <v>0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  <c r="P368" s="49">
        <v>0</v>
      </c>
      <c r="Q368" s="49">
        <v>0</v>
      </c>
      <c r="R368" s="49">
        <v>0</v>
      </c>
      <c r="S368" s="49">
        <v>0</v>
      </c>
      <c r="T368" s="49">
        <v>0</v>
      </c>
      <c r="U368" s="49">
        <f t="shared" si="9"/>
        <v>0</v>
      </c>
      <c r="V368" s="49">
        <v>0</v>
      </c>
      <c r="W368" s="10">
        <v>0</v>
      </c>
    </row>
    <row r="369" spans="1:23" ht="30">
      <c r="A369" s="14">
        <v>0</v>
      </c>
      <c r="B369" s="22" t="s">
        <v>413</v>
      </c>
      <c r="C369" s="27" t="s">
        <v>390</v>
      </c>
      <c r="D369" s="49">
        <v>0</v>
      </c>
      <c r="E369" s="49">
        <v>0</v>
      </c>
      <c r="F369" s="49">
        <v>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49">
        <v>0</v>
      </c>
      <c r="T369" s="49">
        <v>0</v>
      </c>
      <c r="U369" s="49">
        <f t="shared" si="9"/>
        <v>0</v>
      </c>
      <c r="V369" s="49">
        <v>0</v>
      </c>
      <c r="W369" s="10">
        <v>0</v>
      </c>
    </row>
    <row r="370" spans="1:23" ht="30">
      <c r="A370" s="14">
        <v>0</v>
      </c>
      <c r="B370" s="22" t="s">
        <v>414</v>
      </c>
      <c r="C370" s="27" t="s">
        <v>390</v>
      </c>
      <c r="D370" s="49">
        <v>0.20154102627</v>
      </c>
      <c r="E370" s="49">
        <v>0</v>
      </c>
      <c r="F370" s="49">
        <v>0.20154102627</v>
      </c>
      <c r="G370" s="49">
        <v>0</v>
      </c>
      <c r="H370" s="49">
        <v>0</v>
      </c>
      <c r="I370" s="49">
        <v>0</v>
      </c>
      <c r="J370" s="49">
        <v>0</v>
      </c>
      <c r="K370" s="49">
        <v>1</v>
      </c>
      <c r="L370" s="49">
        <v>0</v>
      </c>
      <c r="M370" s="49">
        <v>0.20387840000000002</v>
      </c>
      <c r="N370" s="49">
        <v>0</v>
      </c>
      <c r="O370" s="49">
        <v>0</v>
      </c>
      <c r="P370" s="49">
        <v>0</v>
      </c>
      <c r="Q370" s="49">
        <v>0</v>
      </c>
      <c r="R370" s="49">
        <v>1</v>
      </c>
      <c r="S370" s="49">
        <v>0</v>
      </c>
      <c r="T370" s="49">
        <v>0</v>
      </c>
      <c r="U370" s="49">
        <f t="shared" si="9"/>
        <v>0.0023373737300000086</v>
      </c>
      <c r="V370" s="49">
        <f>U370/F370*100</f>
        <v>1.1597508325023023</v>
      </c>
      <c r="W370" s="10">
        <v>0</v>
      </c>
    </row>
    <row r="371" spans="1:23" ht="45">
      <c r="A371" s="14">
        <v>0</v>
      </c>
      <c r="B371" s="23" t="s">
        <v>415</v>
      </c>
      <c r="C371" s="27" t="s">
        <v>390</v>
      </c>
      <c r="D371" s="49">
        <v>0</v>
      </c>
      <c r="E371" s="49">
        <v>0</v>
      </c>
      <c r="F371" s="49">
        <v>0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0</v>
      </c>
      <c r="S371" s="49">
        <v>0</v>
      </c>
      <c r="T371" s="49">
        <v>0</v>
      </c>
      <c r="U371" s="49">
        <f t="shared" si="9"/>
        <v>0</v>
      </c>
      <c r="V371" s="49">
        <v>0</v>
      </c>
      <c r="W371" s="10">
        <v>0</v>
      </c>
    </row>
    <row r="372" spans="1:23" ht="30">
      <c r="A372" s="14">
        <v>0</v>
      </c>
      <c r="B372" s="22" t="s">
        <v>416</v>
      </c>
      <c r="C372" s="27" t="s">
        <v>390</v>
      </c>
      <c r="D372" s="49">
        <v>6.468677</v>
      </c>
      <c r="E372" s="49">
        <v>0</v>
      </c>
      <c r="F372" s="49">
        <v>6.468677</v>
      </c>
      <c r="G372" s="49">
        <v>0</v>
      </c>
      <c r="H372" s="49">
        <v>0</v>
      </c>
      <c r="I372" s="49">
        <v>0</v>
      </c>
      <c r="J372" s="49">
        <v>0</v>
      </c>
      <c r="K372" s="49">
        <v>31</v>
      </c>
      <c r="L372" s="49">
        <v>0</v>
      </c>
      <c r="M372" s="49">
        <v>6.37568518</v>
      </c>
      <c r="N372" s="49">
        <v>0</v>
      </c>
      <c r="O372" s="49">
        <v>0</v>
      </c>
      <c r="P372" s="49">
        <v>0</v>
      </c>
      <c r="Q372" s="49">
        <v>0</v>
      </c>
      <c r="R372" s="49">
        <v>31</v>
      </c>
      <c r="S372" s="49">
        <v>0</v>
      </c>
      <c r="T372" s="49">
        <v>0</v>
      </c>
      <c r="U372" s="49">
        <f t="shared" si="9"/>
        <v>-0.09299181999999995</v>
      </c>
      <c r="V372" s="49">
        <f>U372/F372*100</f>
        <v>-1.4375709283366591</v>
      </c>
      <c r="W372" s="10">
        <v>0</v>
      </c>
    </row>
    <row r="373" spans="1:23" ht="15">
      <c r="A373" s="14">
        <v>0</v>
      </c>
      <c r="B373" s="21" t="s">
        <v>85</v>
      </c>
      <c r="C373" s="27">
        <v>0</v>
      </c>
      <c r="D373" s="49">
        <v>0</v>
      </c>
      <c r="E373" s="49">
        <v>0</v>
      </c>
      <c r="F373" s="49">
        <v>0</v>
      </c>
      <c r="G373" s="49">
        <v>0</v>
      </c>
      <c r="H373" s="49">
        <v>0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49">
        <f t="shared" si="9"/>
        <v>0</v>
      </c>
      <c r="V373" s="49">
        <v>0</v>
      </c>
      <c r="W373" s="10">
        <v>0</v>
      </c>
    </row>
    <row r="374" spans="1:23" ht="30">
      <c r="A374" s="14">
        <v>0</v>
      </c>
      <c r="B374" s="23" t="s">
        <v>417</v>
      </c>
      <c r="C374" s="27" t="s">
        <v>390</v>
      </c>
      <c r="D374" s="49">
        <v>0.20866700000000002</v>
      </c>
      <c r="E374" s="49">
        <v>0</v>
      </c>
      <c r="F374" s="49">
        <v>0.20866700000000002</v>
      </c>
      <c r="G374" s="49">
        <v>0</v>
      </c>
      <c r="H374" s="49">
        <v>0</v>
      </c>
      <c r="I374" s="49">
        <v>0</v>
      </c>
      <c r="J374" s="49">
        <v>0</v>
      </c>
      <c r="K374" s="49">
        <v>1</v>
      </c>
      <c r="L374" s="49">
        <v>0</v>
      </c>
      <c r="M374" s="49">
        <v>0.20960719</v>
      </c>
      <c r="N374" s="49">
        <v>0</v>
      </c>
      <c r="O374" s="49">
        <v>0</v>
      </c>
      <c r="P374" s="49">
        <v>0</v>
      </c>
      <c r="Q374" s="49">
        <v>0</v>
      </c>
      <c r="R374" s="49">
        <v>1</v>
      </c>
      <c r="S374" s="49">
        <v>0</v>
      </c>
      <c r="T374" s="49">
        <v>0</v>
      </c>
      <c r="U374" s="49">
        <f t="shared" si="9"/>
        <v>0.0009401899999999797</v>
      </c>
      <c r="V374" s="49">
        <f>U374/F374*100</f>
        <v>0.4505695677802334</v>
      </c>
      <c r="W374" s="10">
        <v>0</v>
      </c>
    </row>
    <row r="375" spans="1:23" ht="15">
      <c r="A375" s="14">
        <v>0</v>
      </c>
      <c r="B375" s="21" t="s">
        <v>96</v>
      </c>
      <c r="C375" s="27">
        <v>0</v>
      </c>
      <c r="D375" s="49">
        <v>0</v>
      </c>
      <c r="E375" s="49">
        <v>0</v>
      </c>
      <c r="F375" s="49">
        <v>0</v>
      </c>
      <c r="G375" s="49">
        <v>0</v>
      </c>
      <c r="H375" s="49">
        <v>0</v>
      </c>
      <c r="I375" s="49">
        <v>0</v>
      </c>
      <c r="J375" s="49">
        <v>0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49">
        <f t="shared" si="9"/>
        <v>0</v>
      </c>
      <c r="V375" s="49">
        <v>0</v>
      </c>
      <c r="W375" s="10">
        <v>0</v>
      </c>
    </row>
    <row r="376" spans="1:23" ht="45">
      <c r="A376" s="14">
        <v>0</v>
      </c>
      <c r="B376" s="23" t="s">
        <v>418</v>
      </c>
      <c r="C376" s="27" t="s">
        <v>390</v>
      </c>
      <c r="D376" s="49">
        <v>0</v>
      </c>
      <c r="E376" s="49">
        <v>0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49">
        <f t="shared" si="9"/>
        <v>0</v>
      </c>
      <c r="V376" s="49">
        <v>0</v>
      </c>
      <c r="W376" s="10">
        <v>0</v>
      </c>
    </row>
    <row r="377" spans="1:23" ht="30">
      <c r="A377" s="14">
        <v>0</v>
      </c>
      <c r="B377" s="22" t="s">
        <v>419</v>
      </c>
      <c r="C377" s="27" t="s">
        <v>390</v>
      </c>
      <c r="D377" s="49">
        <v>2.0866700000000002</v>
      </c>
      <c r="E377" s="49">
        <v>0</v>
      </c>
      <c r="F377" s="49">
        <v>2.0866700000000002</v>
      </c>
      <c r="G377" s="49">
        <v>0</v>
      </c>
      <c r="H377" s="49">
        <v>0</v>
      </c>
      <c r="I377" s="49">
        <v>0</v>
      </c>
      <c r="J377" s="49">
        <v>0</v>
      </c>
      <c r="K377" s="49">
        <v>10</v>
      </c>
      <c r="L377" s="49">
        <v>0</v>
      </c>
      <c r="M377" s="49">
        <v>2.1160564</v>
      </c>
      <c r="N377" s="49">
        <v>0</v>
      </c>
      <c r="O377" s="49">
        <v>0</v>
      </c>
      <c r="P377" s="49">
        <v>0</v>
      </c>
      <c r="Q377" s="49">
        <v>0</v>
      </c>
      <c r="R377" s="49">
        <v>10</v>
      </c>
      <c r="S377" s="49">
        <v>0</v>
      </c>
      <c r="T377" s="49">
        <v>0</v>
      </c>
      <c r="U377" s="49">
        <f t="shared" si="9"/>
        <v>0.029386399999999924</v>
      </c>
      <c r="V377" s="49">
        <f>U377/F377*100</f>
        <v>1.4082916800452359</v>
      </c>
      <c r="W377" s="10">
        <v>0</v>
      </c>
    </row>
    <row r="378" spans="1:23" ht="15">
      <c r="A378" s="14">
        <v>0</v>
      </c>
      <c r="B378" s="21" t="s">
        <v>420</v>
      </c>
      <c r="C378" s="27">
        <v>0</v>
      </c>
      <c r="D378" s="49">
        <v>0</v>
      </c>
      <c r="E378" s="49">
        <v>0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49">
        <f t="shared" si="9"/>
        <v>0</v>
      </c>
      <c r="V378" s="49">
        <v>0</v>
      </c>
      <c r="W378" s="10">
        <v>0</v>
      </c>
    </row>
    <row r="379" spans="1:23" ht="30">
      <c r="A379" s="14">
        <v>0</v>
      </c>
      <c r="B379" s="22" t="s">
        <v>421</v>
      </c>
      <c r="C379" s="27" t="s">
        <v>390</v>
      </c>
      <c r="D379" s="49">
        <v>0.21106920385999997</v>
      </c>
      <c r="E379" s="49">
        <v>0</v>
      </c>
      <c r="F379" s="49">
        <v>0.21106920385999997</v>
      </c>
      <c r="G379" s="49">
        <v>0</v>
      </c>
      <c r="H379" s="49">
        <v>0</v>
      </c>
      <c r="I379" s="49">
        <v>0</v>
      </c>
      <c r="J379" s="49">
        <v>0</v>
      </c>
      <c r="K379" s="49">
        <v>1</v>
      </c>
      <c r="L379" s="49">
        <v>0</v>
      </c>
      <c r="M379" s="49">
        <v>0.21360262</v>
      </c>
      <c r="N379" s="49">
        <v>0</v>
      </c>
      <c r="O379" s="49">
        <v>0</v>
      </c>
      <c r="P379" s="49">
        <v>0</v>
      </c>
      <c r="Q379" s="49">
        <v>0</v>
      </c>
      <c r="R379" s="49">
        <v>1</v>
      </c>
      <c r="S379" s="49">
        <v>0</v>
      </c>
      <c r="T379" s="49">
        <v>0</v>
      </c>
      <c r="U379" s="49">
        <f t="shared" si="9"/>
        <v>0.002533416140000022</v>
      </c>
      <c r="V379" s="49">
        <f>U379/F379*100</f>
        <v>1.2002774889322134</v>
      </c>
      <c r="W379" s="10">
        <v>0</v>
      </c>
    </row>
    <row r="380" spans="1:23" ht="30">
      <c r="A380" s="14">
        <v>0</v>
      </c>
      <c r="B380" s="22" t="s">
        <v>422</v>
      </c>
      <c r="C380" s="27" t="s">
        <v>390</v>
      </c>
      <c r="D380" s="49">
        <v>0.21106920385999997</v>
      </c>
      <c r="E380" s="49">
        <v>0</v>
      </c>
      <c r="F380" s="49">
        <v>0.21106920385999997</v>
      </c>
      <c r="G380" s="49">
        <v>0</v>
      </c>
      <c r="H380" s="49">
        <v>0</v>
      </c>
      <c r="I380" s="49">
        <v>0</v>
      </c>
      <c r="J380" s="49">
        <v>0</v>
      </c>
      <c r="K380" s="49">
        <v>1</v>
      </c>
      <c r="L380" s="49">
        <v>0</v>
      </c>
      <c r="M380" s="49">
        <v>0.21107958</v>
      </c>
      <c r="N380" s="49">
        <v>0</v>
      </c>
      <c r="O380" s="49">
        <v>0</v>
      </c>
      <c r="P380" s="49">
        <v>0</v>
      </c>
      <c r="Q380" s="49">
        <v>0</v>
      </c>
      <c r="R380" s="49">
        <v>1</v>
      </c>
      <c r="S380" s="49">
        <v>0</v>
      </c>
      <c r="T380" s="49">
        <v>0</v>
      </c>
      <c r="U380" s="49">
        <f t="shared" si="9"/>
        <v>1.0376140000017964E-05</v>
      </c>
      <c r="V380" s="49">
        <f>U380/F380*100</f>
        <v>0.004915989547627398</v>
      </c>
      <c r="W380" s="10">
        <v>0</v>
      </c>
    </row>
    <row r="381" spans="1:23" ht="30">
      <c r="A381" s="14">
        <v>0</v>
      </c>
      <c r="B381" s="22" t="s">
        <v>423</v>
      </c>
      <c r="C381" s="27" t="s">
        <v>390</v>
      </c>
      <c r="D381" s="49">
        <v>0.21106920385999997</v>
      </c>
      <c r="E381" s="49">
        <v>0</v>
      </c>
      <c r="F381" s="49">
        <v>0.21106920385999997</v>
      </c>
      <c r="G381" s="49">
        <v>0</v>
      </c>
      <c r="H381" s="49">
        <v>0</v>
      </c>
      <c r="I381" s="49">
        <v>0</v>
      </c>
      <c r="J381" s="49">
        <v>0</v>
      </c>
      <c r="K381" s="49">
        <v>1</v>
      </c>
      <c r="L381" s="49">
        <v>0</v>
      </c>
      <c r="M381" s="49">
        <v>0.21145196</v>
      </c>
      <c r="N381" s="49">
        <v>0</v>
      </c>
      <c r="O381" s="49">
        <v>0</v>
      </c>
      <c r="P381" s="49">
        <v>0</v>
      </c>
      <c r="Q381" s="49">
        <v>0</v>
      </c>
      <c r="R381" s="49">
        <v>1</v>
      </c>
      <c r="S381" s="49">
        <v>0</v>
      </c>
      <c r="T381" s="49">
        <v>0</v>
      </c>
      <c r="U381" s="49">
        <f t="shared" si="9"/>
        <v>0.00038275614000002345</v>
      </c>
      <c r="V381" s="49">
        <f>U381/F381*100</f>
        <v>0.18134153775171372</v>
      </c>
      <c r="W381" s="10">
        <v>0</v>
      </c>
    </row>
    <row r="382" spans="1:23" ht="45">
      <c r="A382" s="14">
        <v>0</v>
      </c>
      <c r="B382" s="23" t="s">
        <v>424</v>
      </c>
      <c r="C382" s="27" t="s">
        <v>390</v>
      </c>
      <c r="D382" s="49">
        <v>0</v>
      </c>
      <c r="E382" s="49">
        <v>0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49">
        <f t="shared" si="9"/>
        <v>0</v>
      </c>
      <c r="V382" s="49">
        <v>0</v>
      </c>
      <c r="W382" s="10">
        <v>0</v>
      </c>
    </row>
    <row r="383" spans="1:23" ht="30">
      <c r="A383" s="14">
        <v>0</v>
      </c>
      <c r="B383" s="22" t="s">
        <v>425</v>
      </c>
      <c r="C383" s="27" t="s">
        <v>390</v>
      </c>
      <c r="D383" s="49">
        <v>4.17334</v>
      </c>
      <c r="E383" s="49">
        <v>0</v>
      </c>
      <c r="F383" s="49">
        <v>4.17334</v>
      </c>
      <c r="G383" s="49">
        <v>0</v>
      </c>
      <c r="H383" s="49">
        <v>0</v>
      </c>
      <c r="I383" s="49">
        <v>0</v>
      </c>
      <c r="J383" s="49">
        <v>0</v>
      </c>
      <c r="K383" s="49">
        <v>20</v>
      </c>
      <c r="L383" s="49">
        <v>0</v>
      </c>
      <c r="M383" s="49">
        <v>4.196054060000001</v>
      </c>
      <c r="N383" s="49">
        <v>0</v>
      </c>
      <c r="O383" s="49">
        <v>0</v>
      </c>
      <c r="P383" s="49">
        <v>0</v>
      </c>
      <c r="Q383" s="49">
        <v>0</v>
      </c>
      <c r="R383" s="49">
        <v>20</v>
      </c>
      <c r="S383" s="49">
        <v>0</v>
      </c>
      <c r="T383" s="49">
        <v>0</v>
      </c>
      <c r="U383" s="49">
        <f t="shared" si="9"/>
        <v>0.02271406000000109</v>
      </c>
      <c r="V383" s="49">
        <f>U383/F383*100</f>
        <v>0.5442657439844607</v>
      </c>
      <c r="W383" s="10">
        <v>0</v>
      </c>
    </row>
    <row r="384" spans="1:23" ht="15">
      <c r="A384" s="14">
        <v>0</v>
      </c>
      <c r="B384" s="21" t="s">
        <v>94</v>
      </c>
      <c r="C384" s="27">
        <v>0</v>
      </c>
      <c r="D384" s="49">
        <v>0</v>
      </c>
      <c r="E384" s="49">
        <v>0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49">
        <f t="shared" si="9"/>
        <v>0</v>
      </c>
      <c r="V384" s="49">
        <v>0</v>
      </c>
      <c r="W384" s="10">
        <v>0</v>
      </c>
    </row>
    <row r="385" spans="1:23" ht="30">
      <c r="A385" s="14">
        <v>0</v>
      </c>
      <c r="B385" s="23" t="s">
        <v>426</v>
      </c>
      <c r="C385" s="27" t="s">
        <v>390</v>
      </c>
      <c r="D385" s="49">
        <v>0.20154102627</v>
      </c>
      <c r="E385" s="49">
        <v>0</v>
      </c>
      <c r="F385" s="49">
        <v>0.20154102627</v>
      </c>
      <c r="G385" s="49">
        <v>0</v>
      </c>
      <c r="H385" s="49">
        <v>0</v>
      </c>
      <c r="I385" s="49">
        <v>0</v>
      </c>
      <c r="J385" s="49">
        <v>0</v>
      </c>
      <c r="K385" s="49">
        <v>1</v>
      </c>
      <c r="L385" s="49">
        <v>0</v>
      </c>
      <c r="M385" s="49">
        <v>0.20118963</v>
      </c>
      <c r="N385" s="49">
        <v>0</v>
      </c>
      <c r="O385" s="49">
        <v>0</v>
      </c>
      <c r="P385" s="49">
        <v>0</v>
      </c>
      <c r="Q385" s="49">
        <v>0</v>
      </c>
      <c r="R385" s="49">
        <v>1</v>
      </c>
      <c r="S385" s="49">
        <v>0</v>
      </c>
      <c r="T385" s="49">
        <v>0</v>
      </c>
      <c r="U385" s="49">
        <f t="shared" si="9"/>
        <v>-0.0003513962699999984</v>
      </c>
      <c r="V385" s="49">
        <f>U385/F385*100</f>
        <v>-0.1743547090651611</v>
      </c>
      <c r="W385" s="10">
        <v>0</v>
      </c>
    </row>
    <row r="386" spans="1:23" ht="30">
      <c r="A386" s="14">
        <v>0</v>
      </c>
      <c r="B386" s="23" t="s">
        <v>427</v>
      </c>
      <c r="C386" s="27" t="s">
        <v>390</v>
      </c>
      <c r="D386" s="49">
        <v>0</v>
      </c>
      <c r="E386" s="49">
        <v>0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49">
        <f t="shared" si="9"/>
        <v>0</v>
      </c>
      <c r="V386" s="49">
        <v>0</v>
      </c>
      <c r="W386" s="10">
        <v>0</v>
      </c>
    </row>
    <row r="387" spans="1:23" ht="30">
      <c r="A387" s="14">
        <v>0</v>
      </c>
      <c r="B387" s="23" t="s">
        <v>428</v>
      </c>
      <c r="C387" s="27" t="s">
        <v>390</v>
      </c>
      <c r="D387" s="49">
        <v>0</v>
      </c>
      <c r="E387" s="49">
        <v>0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49">
        <f t="shared" si="9"/>
        <v>0</v>
      </c>
      <c r="V387" s="49">
        <v>0</v>
      </c>
      <c r="W387" s="10">
        <v>0</v>
      </c>
    </row>
    <row r="388" spans="1:23" ht="30">
      <c r="A388" s="14">
        <v>0</v>
      </c>
      <c r="B388" s="23" t="s">
        <v>429</v>
      </c>
      <c r="C388" s="27" t="s">
        <v>390</v>
      </c>
      <c r="D388" s="49">
        <v>0.20154102627</v>
      </c>
      <c r="E388" s="49">
        <v>0</v>
      </c>
      <c r="F388" s="49">
        <v>0.20154102627</v>
      </c>
      <c r="G388" s="49">
        <v>0</v>
      </c>
      <c r="H388" s="49">
        <v>0</v>
      </c>
      <c r="I388" s="49">
        <v>0</v>
      </c>
      <c r="J388" s="49">
        <v>0</v>
      </c>
      <c r="K388" s="49">
        <v>1</v>
      </c>
      <c r="L388" s="49">
        <v>0</v>
      </c>
      <c r="M388" s="49">
        <v>0.20328367</v>
      </c>
      <c r="N388" s="49">
        <v>0</v>
      </c>
      <c r="O388" s="49">
        <v>0</v>
      </c>
      <c r="P388" s="49">
        <v>0</v>
      </c>
      <c r="Q388" s="49">
        <v>0</v>
      </c>
      <c r="R388" s="49">
        <v>1</v>
      </c>
      <c r="S388" s="49">
        <v>0</v>
      </c>
      <c r="T388" s="49">
        <v>0</v>
      </c>
      <c r="U388" s="49">
        <f t="shared" si="9"/>
        <v>0.001742643729999993</v>
      </c>
      <c r="V388" s="49">
        <f>U388/F388*100</f>
        <v>0.8646595495973174</v>
      </c>
      <c r="W388" s="10">
        <v>0</v>
      </c>
    </row>
    <row r="389" spans="1:23" ht="45">
      <c r="A389" s="14">
        <v>0</v>
      </c>
      <c r="B389" s="23" t="s">
        <v>430</v>
      </c>
      <c r="C389" s="27" t="s">
        <v>390</v>
      </c>
      <c r="D389" s="49">
        <v>0</v>
      </c>
      <c r="E389" s="49">
        <v>0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49">
        <f t="shared" si="9"/>
        <v>0</v>
      </c>
      <c r="V389" s="49">
        <v>0</v>
      </c>
      <c r="W389" s="10">
        <v>0</v>
      </c>
    </row>
    <row r="390" spans="1:23" ht="30">
      <c r="A390" s="14">
        <v>0</v>
      </c>
      <c r="B390" s="22" t="s">
        <v>431</v>
      </c>
      <c r="C390" s="27" t="s">
        <v>390</v>
      </c>
      <c r="D390" s="49">
        <v>7.303345</v>
      </c>
      <c r="E390" s="49">
        <v>0</v>
      </c>
      <c r="F390" s="49">
        <v>7.303345</v>
      </c>
      <c r="G390" s="49">
        <v>0</v>
      </c>
      <c r="H390" s="49">
        <v>0</v>
      </c>
      <c r="I390" s="49">
        <v>0</v>
      </c>
      <c r="J390" s="49">
        <v>0</v>
      </c>
      <c r="K390" s="49">
        <v>35</v>
      </c>
      <c r="L390" s="49">
        <v>0</v>
      </c>
      <c r="M390" s="49">
        <v>7.409305180000001</v>
      </c>
      <c r="N390" s="49">
        <v>0</v>
      </c>
      <c r="O390" s="49">
        <v>0</v>
      </c>
      <c r="P390" s="49">
        <v>0</v>
      </c>
      <c r="Q390" s="49">
        <v>0</v>
      </c>
      <c r="R390" s="49">
        <v>35</v>
      </c>
      <c r="S390" s="49">
        <v>0</v>
      </c>
      <c r="T390" s="49">
        <v>0</v>
      </c>
      <c r="U390" s="49">
        <f t="shared" si="9"/>
        <v>0.10596018000000118</v>
      </c>
      <c r="V390" s="49">
        <f>U390/F390*100</f>
        <v>1.4508445102894794</v>
      </c>
      <c r="W390" s="10">
        <v>0</v>
      </c>
    </row>
    <row r="391" spans="1:23" ht="15">
      <c r="A391" s="14">
        <v>0</v>
      </c>
      <c r="B391" s="21" t="s">
        <v>87</v>
      </c>
      <c r="C391" s="27">
        <v>0</v>
      </c>
      <c r="D391" s="49">
        <v>0</v>
      </c>
      <c r="E391" s="49">
        <v>0</v>
      </c>
      <c r="F391" s="49">
        <v>0</v>
      </c>
      <c r="G391" s="49">
        <v>0</v>
      </c>
      <c r="H391" s="49">
        <v>0</v>
      </c>
      <c r="I391" s="49">
        <v>0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49">
        <f t="shared" si="9"/>
        <v>0</v>
      </c>
      <c r="V391" s="49">
        <v>0</v>
      </c>
      <c r="W391" s="10">
        <v>0</v>
      </c>
    </row>
    <row r="392" spans="1:23" ht="45">
      <c r="A392" s="14">
        <v>0</v>
      </c>
      <c r="B392" s="23" t="s">
        <v>432</v>
      </c>
      <c r="C392" s="27" t="s">
        <v>390</v>
      </c>
      <c r="D392" s="49">
        <v>0.20154102627</v>
      </c>
      <c r="E392" s="49">
        <v>0</v>
      </c>
      <c r="F392" s="49">
        <v>0.20154102627</v>
      </c>
      <c r="G392" s="49">
        <v>0</v>
      </c>
      <c r="H392" s="49">
        <v>0</v>
      </c>
      <c r="I392" s="49">
        <v>0</v>
      </c>
      <c r="J392" s="49">
        <v>0</v>
      </c>
      <c r="K392" s="49">
        <v>1</v>
      </c>
      <c r="L392" s="49">
        <v>0</v>
      </c>
      <c r="M392" s="49">
        <v>0.20234449</v>
      </c>
      <c r="N392" s="49">
        <v>0</v>
      </c>
      <c r="O392" s="49">
        <v>0</v>
      </c>
      <c r="P392" s="49">
        <v>0</v>
      </c>
      <c r="Q392" s="49">
        <v>0</v>
      </c>
      <c r="R392" s="49">
        <v>1</v>
      </c>
      <c r="S392" s="49">
        <v>0</v>
      </c>
      <c r="T392" s="49">
        <v>0</v>
      </c>
      <c r="U392" s="49">
        <f t="shared" si="9"/>
        <v>0.0008034637299999814</v>
      </c>
      <c r="V392" s="49">
        <f>U392/F392*100</f>
        <v>0.39866013628589897</v>
      </c>
      <c r="W392" s="10">
        <v>0</v>
      </c>
    </row>
    <row r="393" spans="1:23" ht="45">
      <c r="A393" s="14">
        <v>0</v>
      </c>
      <c r="B393" s="23" t="s">
        <v>433</v>
      </c>
      <c r="C393" s="27" t="s">
        <v>390</v>
      </c>
      <c r="D393" s="49">
        <v>0</v>
      </c>
      <c r="E393" s="49">
        <v>0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49">
        <v>0</v>
      </c>
      <c r="T393" s="49">
        <v>0</v>
      </c>
      <c r="U393" s="49">
        <f t="shared" si="9"/>
        <v>0</v>
      </c>
      <c r="V393" s="49">
        <v>0</v>
      </c>
      <c r="W393" s="10">
        <v>0</v>
      </c>
    </row>
    <row r="394" spans="1:23" ht="30">
      <c r="A394" s="14">
        <v>0</v>
      </c>
      <c r="B394" s="22" t="s">
        <v>434</v>
      </c>
      <c r="C394" s="27" t="s">
        <v>390</v>
      </c>
      <c r="D394" s="49">
        <v>2.504004</v>
      </c>
      <c r="E394" s="49">
        <v>0</v>
      </c>
      <c r="F394" s="49">
        <v>2.504004</v>
      </c>
      <c r="G394" s="49">
        <v>0</v>
      </c>
      <c r="H394" s="49">
        <v>0</v>
      </c>
      <c r="I394" s="49">
        <v>0</v>
      </c>
      <c r="J394" s="49">
        <v>0</v>
      </c>
      <c r="K394" s="49">
        <v>12</v>
      </c>
      <c r="L394" s="49">
        <v>0</v>
      </c>
      <c r="M394" s="49">
        <v>2.5748818499999997</v>
      </c>
      <c r="N394" s="49">
        <v>0</v>
      </c>
      <c r="O394" s="49">
        <v>0</v>
      </c>
      <c r="P394" s="49">
        <v>0</v>
      </c>
      <c r="Q394" s="49">
        <v>0</v>
      </c>
      <c r="R394" s="49">
        <v>12</v>
      </c>
      <c r="S394" s="49">
        <v>0</v>
      </c>
      <c r="T394" s="49">
        <v>0</v>
      </c>
      <c r="U394" s="49">
        <f t="shared" si="9"/>
        <v>0.07087784999999958</v>
      </c>
      <c r="V394" s="49">
        <f>U394/F394*100</f>
        <v>2.8305805422035895</v>
      </c>
      <c r="W394" s="10">
        <v>0</v>
      </c>
    </row>
    <row r="395" spans="1:23" ht="15">
      <c r="A395" s="14">
        <v>0</v>
      </c>
      <c r="B395" s="21" t="s">
        <v>86</v>
      </c>
      <c r="C395" s="27">
        <v>0</v>
      </c>
      <c r="D395" s="49">
        <v>0</v>
      </c>
      <c r="E395" s="49">
        <v>0</v>
      </c>
      <c r="F395" s="49">
        <v>0</v>
      </c>
      <c r="G395" s="49">
        <v>0</v>
      </c>
      <c r="H395" s="49">
        <v>0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  <c r="P395" s="49">
        <v>0</v>
      </c>
      <c r="Q395" s="49">
        <v>0</v>
      </c>
      <c r="R395" s="49">
        <v>0</v>
      </c>
      <c r="S395" s="49">
        <v>0</v>
      </c>
      <c r="T395" s="49">
        <v>0</v>
      </c>
      <c r="U395" s="49">
        <f t="shared" si="9"/>
        <v>0</v>
      </c>
      <c r="V395" s="49">
        <v>0</v>
      </c>
      <c r="W395" s="10">
        <v>0</v>
      </c>
    </row>
    <row r="396" spans="1:23" ht="45">
      <c r="A396" s="14">
        <v>0</v>
      </c>
      <c r="B396" s="23" t="s">
        <v>435</v>
      </c>
      <c r="C396" s="27" t="s">
        <v>390</v>
      </c>
      <c r="D396" s="49">
        <v>0</v>
      </c>
      <c r="E396" s="49">
        <v>0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  <c r="R396" s="49">
        <v>0</v>
      </c>
      <c r="S396" s="49">
        <v>0</v>
      </c>
      <c r="T396" s="49">
        <v>0</v>
      </c>
      <c r="U396" s="49">
        <f t="shared" si="9"/>
        <v>0</v>
      </c>
      <c r="V396" s="49">
        <v>0</v>
      </c>
      <c r="W396" s="10">
        <v>0</v>
      </c>
    </row>
    <row r="397" spans="1:23" ht="45">
      <c r="A397" s="14">
        <v>0</v>
      </c>
      <c r="B397" s="23" t="s">
        <v>436</v>
      </c>
      <c r="C397" s="27" t="s">
        <v>390</v>
      </c>
      <c r="D397" s="49">
        <v>0</v>
      </c>
      <c r="E397" s="49">
        <v>0</v>
      </c>
      <c r="F397" s="49">
        <v>0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  <c r="R397" s="49">
        <v>0</v>
      </c>
      <c r="S397" s="49">
        <v>0</v>
      </c>
      <c r="T397" s="49">
        <v>0</v>
      </c>
      <c r="U397" s="49">
        <f t="shared" si="9"/>
        <v>0</v>
      </c>
      <c r="V397" s="49">
        <v>0</v>
      </c>
      <c r="W397" s="10">
        <v>0</v>
      </c>
    </row>
    <row r="398" spans="1:23" ht="45">
      <c r="A398" s="14">
        <v>0</v>
      </c>
      <c r="B398" s="23" t="s">
        <v>437</v>
      </c>
      <c r="C398" s="27" t="s">
        <v>390</v>
      </c>
      <c r="D398" s="49">
        <v>0</v>
      </c>
      <c r="E398" s="49">
        <v>0</v>
      </c>
      <c r="F398" s="49">
        <v>0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  <c r="R398" s="49">
        <v>0</v>
      </c>
      <c r="S398" s="49">
        <v>0</v>
      </c>
      <c r="T398" s="49">
        <v>0</v>
      </c>
      <c r="U398" s="49">
        <f t="shared" si="9"/>
        <v>0</v>
      </c>
      <c r="V398" s="49">
        <v>0</v>
      </c>
      <c r="W398" s="10">
        <v>0</v>
      </c>
    </row>
    <row r="399" spans="1:23" ht="45">
      <c r="A399" s="14">
        <v>0</v>
      </c>
      <c r="B399" s="23" t="s">
        <v>438</v>
      </c>
      <c r="C399" s="27" t="s">
        <v>390</v>
      </c>
      <c r="D399" s="49">
        <v>0</v>
      </c>
      <c r="E399" s="49">
        <v>0</v>
      </c>
      <c r="F399" s="49">
        <v>0</v>
      </c>
      <c r="G399" s="49">
        <v>0</v>
      </c>
      <c r="H399" s="49">
        <v>0</v>
      </c>
      <c r="I399" s="49">
        <v>0</v>
      </c>
      <c r="J399" s="49">
        <v>0</v>
      </c>
      <c r="K399" s="49">
        <v>0</v>
      </c>
      <c r="L399" s="49">
        <v>0</v>
      </c>
      <c r="M399" s="49">
        <v>0</v>
      </c>
      <c r="N399" s="49">
        <v>0</v>
      </c>
      <c r="O399" s="49">
        <v>0</v>
      </c>
      <c r="P399" s="49">
        <v>0</v>
      </c>
      <c r="Q399" s="49">
        <v>0</v>
      </c>
      <c r="R399" s="49">
        <v>0</v>
      </c>
      <c r="S399" s="49">
        <v>0</v>
      </c>
      <c r="T399" s="49">
        <v>0</v>
      </c>
      <c r="U399" s="49">
        <f t="shared" si="9"/>
        <v>0</v>
      </c>
      <c r="V399" s="49">
        <v>0</v>
      </c>
      <c r="W399" s="10">
        <v>0</v>
      </c>
    </row>
    <row r="400" spans="1:23" ht="45">
      <c r="A400" s="14">
        <v>0</v>
      </c>
      <c r="B400" s="23" t="s">
        <v>439</v>
      </c>
      <c r="C400" s="27" t="s">
        <v>390</v>
      </c>
      <c r="D400" s="49">
        <v>0</v>
      </c>
      <c r="E400" s="49">
        <v>0</v>
      </c>
      <c r="F400" s="49">
        <v>0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49">
        <v>0</v>
      </c>
      <c r="S400" s="49">
        <v>0</v>
      </c>
      <c r="T400" s="49">
        <v>0</v>
      </c>
      <c r="U400" s="49">
        <f t="shared" si="9"/>
        <v>0</v>
      </c>
      <c r="V400" s="49">
        <v>0</v>
      </c>
      <c r="W400" s="10">
        <v>0</v>
      </c>
    </row>
    <row r="401" spans="1:23" ht="45">
      <c r="A401" s="14">
        <v>0</v>
      </c>
      <c r="B401" s="23" t="s">
        <v>440</v>
      </c>
      <c r="C401" s="27" t="s">
        <v>390</v>
      </c>
      <c r="D401" s="49">
        <v>0</v>
      </c>
      <c r="E401" s="49">
        <v>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0</v>
      </c>
      <c r="R401" s="49">
        <v>0</v>
      </c>
      <c r="S401" s="49">
        <v>0</v>
      </c>
      <c r="T401" s="49">
        <v>0</v>
      </c>
      <c r="U401" s="49">
        <f t="shared" si="9"/>
        <v>0</v>
      </c>
      <c r="V401" s="49">
        <v>0</v>
      </c>
      <c r="W401" s="10">
        <v>0</v>
      </c>
    </row>
    <row r="402" spans="1:23" ht="30">
      <c r="A402" s="14">
        <v>0</v>
      </c>
      <c r="B402" s="22" t="s">
        <v>441</v>
      </c>
      <c r="C402" s="27" t="s">
        <v>390</v>
      </c>
      <c r="D402" s="49">
        <v>3.756006</v>
      </c>
      <c r="E402" s="49">
        <v>0</v>
      </c>
      <c r="F402" s="49">
        <v>3.756006</v>
      </c>
      <c r="G402" s="49">
        <v>0</v>
      </c>
      <c r="H402" s="49">
        <v>0</v>
      </c>
      <c r="I402" s="49">
        <v>0</v>
      </c>
      <c r="J402" s="49">
        <v>0</v>
      </c>
      <c r="K402" s="49">
        <v>18</v>
      </c>
      <c r="L402" s="49">
        <v>0</v>
      </c>
      <c r="M402" s="49">
        <v>3.78082475</v>
      </c>
      <c r="N402" s="49">
        <v>0</v>
      </c>
      <c r="O402" s="49">
        <v>0</v>
      </c>
      <c r="P402" s="49">
        <v>0</v>
      </c>
      <c r="Q402" s="49">
        <v>0</v>
      </c>
      <c r="R402" s="49">
        <v>18</v>
      </c>
      <c r="S402" s="49">
        <v>0</v>
      </c>
      <c r="T402" s="49">
        <v>0</v>
      </c>
      <c r="U402" s="49">
        <f t="shared" si="9"/>
        <v>0.024818749999999667</v>
      </c>
      <c r="V402" s="49">
        <f>U402/F402*100</f>
        <v>0.6607750360356098</v>
      </c>
      <c r="W402" s="10">
        <v>0</v>
      </c>
    </row>
    <row r="403" spans="1:23" ht="15">
      <c r="A403" s="14">
        <v>0</v>
      </c>
      <c r="B403" s="21" t="s">
        <v>88</v>
      </c>
      <c r="C403" s="27">
        <v>0</v>
      </c>
      <c r="D403" s="49">
        <v>0</v>
      </c>
      <c r="E403" s="49">
        <v>0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0</v>
      </c>
      <c r="R403" s="49">
        <v>0</v>
      </c>
      <c r="S403" s="49">
        <v>0</v>
      </c>
      <c r="T403" s="49">
        <v>0</v>
      </c>
      <c r="U403" s="49">
        <f t="shared" si="9"/>
        <v>0</v>
      </c>
      <c r="V403" s="49">
        <v>0</v>
      </c>
      <c r="W403" s="10">
        <v>0</v>
      </c>
    </row>
    <row r="404" spans="1:23" ht="60">
      <c r="A404" s="14">
        <v>0</v>
      </c>
      <c r="B404" s="23" t="s">
        <v>442</v>
      </c>
      <c r="C404" s="27" t="s">
        <v>390</v>
      </c>
      <c r="D404" s="49">
        <v>0</v>
      </c>
      <c r="E404" s="49">
        <v>0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  <c r="P404" s="49">
        <v>0</v>
      </c>
      <c r="Q404" s="49">
        <v>0</v>
      </c>
      <c r="R404" s="49">
        <v>0</v>
      </c>
      <c r="S404" s="49">
        <v>0</v>
      </c>
      <c r="T404" s="49">
        <v>0</v>
      </c>
      <c r="U404" s="49">
        <f aca="true" t="shared" si="10" ref="U404:U467">M404-F404</f>
        <v>0</v>
      </c>
      <c r="V404" s="49">
        <v>0</v>
      </c>
      <c r="W404" s="10">
        <v>0</v>
      </c>
    </row>
    <row r="405" spans="1:23" ht="60">
      <c r="A405" s="14">
        <v>0</v>
      </c>
      <c r="B405" s="23" t="s">
        <v>443</v>
      </c>
      <c r="C405" s="27" t="s">
        <v>390</v>
      </c>
      <c r="D405" s="49">
        <v>0</v>
      </c>
      <c r="E405" s="49">
        <v>0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0</v>
      </c>
      <c r="S405" s="49">
        <v>0</v>
      </c>
      <c r="T405" s="49">
        <v>0</v>
      </c>
      <c r="U405" s="49">
        <f t="shared" si="10"/>
        <v>0</v>
      </c>
      <c r="V405" s="49">
        <v>0</v>
      </c>
      <c r="W405" s="10">
        <v>0</v>
      </c>
    </row>
    <row r="406" spans="1:23" ht="45">
      <c r="A406" s="14">
        <v>0</v>
      </c>
      <c r="B406" s="23" t="s">
        <v>444</v>
      </c>
      <c r="C406" s="27" t="s">
        <v>390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0</v>
      </c>
      <c r="S406" s="49">
        <v>0</v>
      </c>
      <c r="T406" s="49">
        <v>0</v>
      </c>
      <c r="U406" s="49">
        <f t="shared" si="10"/>
        <v>0</v>
      </c>
      <c r="V406" s="49">
        <v>0</v>
      </c>
      <c r="W406" s="10">
        <v>0</v>
      </c>
    </row>
    <row r="407" spans="1:23" ht="60">
      <c r="A407" s="14">
        <v>0</v>
      </c>
      <c r="B407" s="23" t="s">
        <v>445</v>
      </c>
      <c r="C407" s="27" t="s">
        <v>390</v>
      </c>
      <c r="D407" s="49">
        <v>0</v>
      </c>
      <c r="E407" s="49">
        <v>0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49">
        <v>0</v>
      </c>
      <c r="T407" s="49">
        <v>0</v>
      </c>
      <c r="U407" s="49">
        <f t="shared" si="10"/>
        <v>0</v>
      </c>
      <c r="V407" s="49">
        <v>0</v>
      </c>
      <c r="W407" s="10">
        <v>0</v>
      </c>
    </row>
    <row r="408" spans="1:23" ht="45">
      <c r="A408" s="14">
        <v>0</v>
      </c>
      <c r="B408" s="23" t="s">
        <v>446</v>
      </c>
      <c r="C408" s="27" t="s">
        <v>390</v>
      </c>
      <c r="D408" s="49">
        <v>0</v>
      </c>
      <c r="E408" s="49">
        <v>0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0</v>
      </c>
      <c r="S408" s="49">
        <v>0</v>
      </c>
      <c r="T408" s="49">
        <v>0</v>
      </c>
      <c r="U408" s="49">
        <f t="shared" si="10"/>
        <v>0</v>
      </c>
      <c r="V408" s="49">
        <v>0</v>
      </c>
      <c r="W408" s="10">
        <v>0</v>
      </c>
    </row>
    <row r="409" spans="1:23" ht="45">
      <c r="A409" s="14">
        <v>0</v>
      </c>
      <c r="B409" s="23" t="s">
        <v>447</v>
      </c>
      <c r="C409" s="27" t="s">
        <v>390</v>
      </c>
      <c r="D409" s="49">
        <v>0.21106920385999997</v>
      </c>
      <c r="E409" s="49">
        <v>0</v>
      </c>
      <c r="F409" s="49">
        <v>0.21106920385999997</v>
      </c>
      <c r="G409" s="49">
        <v>0</v>
      </c>
      <c r="H409" s="49">
        <v>0</v>
      </c>
      <c r="I409" s="49">
        <v>0</v>
      </c>
      <c r="J409" s="49">
        <v>0</v>
      </c>
      <c r="K409" s="49">
        <v>1</v>
      </c>
      <c r="L409" s="49">
        <v>0</v>
      </c>
      <c r="M409" s="49">
        <v>0.1763518</v>
      </c>
      <c r="N409" s="49">
        <v>0</v>
      </c>
      <c r="O409" s="49">
        <v>0</v>
      </c>
      <c r="P409" s="49">
        <v>0</v>
      </c>
      <c r="Q409" s="49">
        <v>0</v>
      </c>
      <c r="R409" s="49">
        <v>1</v>
      </c>
      <c r="S409" s="49">
        <v>0</v>
      </c>
      <c r="T409" s="49">
        <v>0</v>
      </c>
      <c r="U409" s="49">
        <f t="shared" si="10"/>
        <v>-0.03471740385999997</v>
      </c>
      <c r="V409" s="49">
        <f aca="true" t="shared" si="11" ref="V409:V467">U409/F409*100</f>
        <v>-16.448351168760585</v>
      </c>
      <c r="W409" s="10" t="s">
        <v>567</v>
      </c>
    </row>
    <row r="410" spans="1:23" ht="60">
      <c r="A410" s="14">
        <v>0</v>
      </c>
      <c r="B410" s="23" t="s">
        <v>448</v>
      </c>
      <c r="C410" s="27" t="s">
        <v>390</v>
      </c>
      <c r="D410" s="49">
        <v>0</v>
      </c>
      <c r="E410" s="49">
        <v>0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0</v>
      </c>
      <c r="S410" s="49">
        <v>0</v>
      </c>
      <c r="T410" s="49">
        <v>0</v>
      </c>
      <c r="U410" s="49">
        <f t="shared" si="10"/>
        <v>0</v>
      </c>
      <c r="V410" s="49">
        <v>0</v>
      </c>
      <c r="W410" s="10">
        <v>0</v>
      </c>
    </row>
    <row r="411" spans="1:23" ht="45">
      <c r="A411" s="14">
        <v>0</v>
      </c>
      <c r="B411" s="23" t="s">
        <v>449</v>
      </c>
      <c r="C411" s="27" t="s">
        <v>390</v>
      </c>
      <c r="D411" s="49">
        <v>0.20154102627</v>
      </c>
      <c r="E411" s="49">
        <v>0</v>
      </c>
      <c r="F411" s="49">
        <v>0.20154102627</v>
      </c>
      <c r="G411" s="49">
        <v>0</v>
      </c>
      <c r="H411" s="49">
        <v>0</v>
      </c>
      <c r="I411" s="49">
        <v>0</v>
      </c>
      <c r="J411" s="49">
        <v>0</v>
      </c>
      <c r="K411" s="49">
        <v>1</v>
      </c>
      <c r="L411" s="49">
        <v>0</v>
      </c>
      <c r="M411" s="49">
        <v>0.17758154</v>
      </c>
      <c r="N411" s="49">
        <v>0</v>
      </c>
      <c r="O411" s="49">
        <v>0</v>
      </c>
      <c r="P411" s="49">
        <v>0</v>
      </c>
      <c r="Q411" s="49">
        <v>0</v>
      </c>
      <c r="R411" s="49">
        <v>1</v>
      </c>
      <c r="S411" s="49">
        <v>0</v>
      </c>
      <c r="T411" s="49">
        <v>0</v>
      </c>
      <c r="U411" s="49">
        <f t="shared" si="10"/>
        <v>-0.023959486269999997</v>
      </c>
      <c r="V411" s="49">
        <f t="shared" si="11"/>
        <v>-11.888143428376715</v>
      </c>
      <c r="W411" s="10" t="s">
        <v>567</v>
      </c>
    </row>
    <row r="412" spans="1:23" ht="45">
      <c r="A412" s="14">
        <v>0</v>
      </c>
      <c r="B412" s="23" t="s">
        <v>450</v>
      </c>
      <c r="C412" s="27" t="s">
        <v>390</v>
      </c>
      <c r="D412" s="49">
        <v>0.20154102627</v>
      </c>
      <c r="E412" s="49">
        <v>0</v>
      </c>
      <c r="F412" s="49">
        <v>0.20154102627</v>
      </c>
      <c r="G412" s="49">
        <v>0</v>
      </c>
      <c r="H412" s="49">
        <v>0</v>
      </c>
      <c r="I412" s="49">
        <v>0</v>
      </c>
      <c r="J412" s="49">
        <v>0</v>
      </c>
      <c r="K412" s="49">
        <v>1</v>
      </c>
      <c r="L412" s="49">
        <v>0</v>
      </c>
      <c r="M412" s="49">
        <v>0.17542765</v>
      </c>
      <c r="N412" s="49">
        <v>0</v>
      </c>
      <c r="O412" s="49">
        <v>0</v>
      </c>
      <c r="P412" s="49">
        <v>0</v>
      </c>
      <c r="Q412" s="49">
        <v>0</v>
      </c>
      <c r="R412" s="49">
        <v>1</v>
      </c>
      <c r="S412" s="49">
        <v>0</v>
      </c>
      <c r="T412" s="49">
        <v>0</v>
      </c>
      <c r="U412" s="49">
        <f t="shared" si="10"/>
        <v>-0.026113376270000016</v>
      </c>
      <c r="V412" s="49">
        <f t="shared" si="11"/>
        <v>-12.956853874017943</v>
      </c>
      <c r="W412" s="10" t="s">
        <v>567</v>
      </c>
    </row>
    <row r="413" spans="1:23" ht="30">
      <c r="A413" s="14">
        <v>0</v>
      </c>
      <c r="B413" s="22" t="s">
        <v>451</v>
      </c>
      <c r="C413" s="27" t="s">
        <v>390</v>
      </c>
      <c r="D413" s="49">
        <v>2.712671</v>
      </c>
      <c r="E413" s="49">
        <v>0</v>
      </c>
      <c r="F413" s="49">
        <v>2.712671</v>
      </c>
      <c r="G413" s="49">
        <v>0</v>
      </c>
      <c r="H413" s="49">
        <v>0</v>
      </c>
      <c r="I413" s="49">
        <v>0</v>
      </c>
      <c r="J413" s="49">
        <v>0</v>
      </c>
      <c r="K413" s="49">
        <v>13</v>
      </c>
      <c r="L413" s="49">
        <v>0</v>
      </c>
      <c r="M413" s="49">
        <v>2.8819691700000005</v>
      </c>
      <c r="N413" s="49">
        <v>0</v>
      </c>
      <c r="O413" s="49">
        <v>0</v>
      </c>
      <c r="P413" s="49">
        <v>0</v>
      </c>
      <c r="Q413" s="49">
        <v>0</v>
      </c>
      <c r="R413" s="49">
        <v>13</v>
      </c>
      <c r="S413" s="49">
        <v>0</v>
      </c>
      <c r="T413" s="49">
        <v>0</v>
      </c>
      <c r="U413" s="49">
        <f t="shared" si="10"/>
        <v>0.1692981700000007</v>
      </c>
      <c r="V413" s="49">
        <f t="shared" si="11"/>
        <v>6.241013746230218</v>
      </c>
      <c r="W413" s="10">
        <v>0</v>
      </c>
    </row>
    <row r="414" spans="1:23" ht="15">
      <c r="A414" s="14">
        <v>0</v>
      </c>
      <c r="B414" s="21" t="s">
        <v>97</v>
      </c>
      <c r="C414" s="27">
        <v>0</v>
      </c>
      <c r="D414" s="49">
        <v>0</v>
      </c>
      <c r="E414" s="49">
        <v>0</v>
      </c>
      <c r="F414" s="49">
        <v>0</v>
      </c>
      <c r="G414" s="49">
        <v>0</v>
      </c>
      <c r="H414" s="49">
        <v>0</v>
      </c>
      <c r="I414" s="49">
        <v>0</v>
      </c>
      <c r="J414" s="49">
        <v>0</v>
      </c>
      <c r="K414" s="49">
        <v>0</v>
      </c>
      <c r="L414" s="49">
        <v>0</v>
      </c>
      <c r="M414" s="49">
        <v>0</v>
      </c>
      <c r="N414" s="49">
        <v>0</v>
      </c>
      <c r="O414" s="49">
        <v>0</v>
      </c>
      <c r="P414" s="49">
        <v>0</v>
      </c>
      <c r="Q414" s="49">
        <v>0</v>
      </c>
      <c r="R414" s="49">
        <v>0</v>
      </c>
      <c r="S414" s="49">
        <v>0</v>
      </c>
      <c r="T414" s="49">
        <v>0</v>
      </c>
      <c r="U414" s="49">
        <f t="shared" si="10"/>
        <v>0</v>
      </c>
      <c r="V414" s="49">
        <v>0</v>
      </c>
      <c r="W414" s="10">
        <v>0</v>
      </c>
    </row>
    <row r="415" spans="1:23" ht="30">
      <c r="A415" s="14">
        <v>0</v>
      </c>
      <c r="B415" s="45" t="s">
        <v>452</v>
      </c>
      <c r="C415" s="27" t="s">
        <v>390</v>
      </c>
      <c r="D415" s="49">
        <v>0.20154102627</v>
      </c>
      <c r="E415" s="49">
        <v>0</v>
      </c>
      <c r="F415" s="49">
        <v>0.20154102627</v>
      </c>
      <c r="G415" s="49">
        <v>0</v>
      </c>
      <c r="H415" s="49">
        <v>0</v>
      </c>
      <c r="I415" s="49">
        <v>0</v>
      </c>
      <c r="J415" s="49">
        <v>0</v>
      </c>
      <c r="K415" s="49">
        <v>1</v>
      </c>
      <c r="L415" s="49">
        <v>0</v>
      </c>
      <c r="M415" s="49">
        <v>0.21126835</v>
      </c>
      <c r="N415" s="49">
        <v>0</v>
      </c>
      <c r="O415" s="49">
        <v>0</v>
      </c>
      <c r="P415" s="49">
        <v>0</v>
      </c>
      <c r="Q415" s="49">
        <v>0</v>
      </c>
      <c r="R415" s="49">
        <v>1</v>
      </c>
      <c r="S415" s="49">
        <v>0</v>
      </c>
      <c r="T415" s="49">
        <v>0</v>
      </c>
      <c r="U415" s="49">
        <f t="shared" si="10"/>
        <v>0.009727323729999987</v>
      </c>
      <c r="V415" s="49">
        <f t="shared" si="11"/>
        <v>4.826473254615916</v>
      </c>
      <c r="W415" s="10">
        <v>0</v>
      </c>
    </row>
    <row r="416" spans="1:23" ht="45">
      <c r="A416" s="14">
        <v>0</v>
      </c>
      <c r="B416" s="22" t="s">
        <v>453</v>
      </c>
      <c r="C416" s="27" t="s">
        <v>390</v>
      </c>
      <c r="D416" s="49">
        <v>0</v>
      </c>
      <c r="E416" s="49">
        <v>0</v>
      </c>
      <c r="F416" s="49">
        <v>0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  <c r="P416" s="49">
        <v>0</v>
      </c>
      <c r="Q416" s="49">
        <v>0</v>
      </c>
      <c r="R416" s="49">
        <v>0</v>
      </c>
      <c r="S416" s="49">
        <v>0</v>
      </c>
      <c r="T416" s="49">
        <v>0</v>
      </c>
      <c r="U416" s="49">
        <f t="shared" si="10"/>
        <v>0</v>
      </c>
      <c r="V416" s="49">
        <v>0</v>
      </c>
      <c r="W416" s="10">
        <v>0</v>
      </c>
    </row>
    <row r="417" spans="1:23" ht="30">
      <c r="A417" s="14">
        <v>0</v>
      </c>
      <c r="B417" s="22" t="s">
        <v>419</v>
      </c>
      <c r="C417" s="27" t="s">
        <v>390</v>
      </c>
      <c r="D417" s="49">
        <v>2.08667</v>
      </c>
      <c r="E417" s="49">
        <v>0</v>
      </c>
      <c r="F417" s="49">
        <v>2.08667</v>
      </c>
      <c r="G417" s="49">
        <v>0</v>
      </c>
      <c r="H417" s="49">
        <v>0</v>
      </c>
      <c r="I417" s="49">
        <v>0</v>
      </c>
      <c r="J417" s="49">
        <v>0</v>
      </c>
      <c r="K417" s="49">
        <v>10</v>
      </c>
      <c r="L417" s="49">
        <v>0</v>
      </c>
      <c r="M417" s="49">
        <v>2.14362576</v>
      </c>
      <c r="N417" s="49">
        <v>0</v>
      </c>
      <c r="O417" s="49">
        <v>0</v>
      </c>
      <c r="P417" s="49">
        <v>0</v>
      </c>
      <c r="Q417" s="49">
        <v>0</v>
      </c>
      <c r="R417" s="49">
        <v>10</v>
      </c>
      <c r="S417" s="49">
        <v>0</v>
      </c>
      <c r="T417" s="49">
        <v>0</v>
      </c>
      <c r="U417" s="49">
        <f t="shared" si="10"/>
        <v>0.05695576000000013</v>
      </c>
      <c r="V417" s="49">
        <f t="shared" si="11"/>
        <v>2.729504904944248</v>
      </c>
      <c r="W417" s="10">
        <v>0</v>
      </c>
    </row>
    <row r="418" spans="1:23" ht="15">
      <c r="A418" s="14">
        <v>0</v>
      </c>
      <c r="B418" s="21" t="s">
        <v>89</v>
      </c>
      <c r="C418" s="27">
        <v>0</v>
      </c>
      <c r="D418" s="49">
        <v>0</v>
      </c>
      <c r="E418" s="49">
        <v>0</v>
      </c>
      <c r="F418" s="49">
        <v>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0</v>
      </c>
      <c r="S418" s="49">
        <v>0</v>
      </c>
      <c r="T418" s="49">
        <v>0</v>
      </c>
      <c r="U418" s="49">
        <f t="shared" si="10"/>
        <v>0</v>
      </c>
      <c r="V418" s="49">
        <v>0</v>
      </c>
      <c r="W418" s="10">
        <v>0</v>
      </c>
    </row>
    <row r="419" spans="1:23" ht="30">
      <c r="A419" s="14">
        <v>0</v>
      </c>
      <c r="B419" s="46" t="s">
        <v>454</v>
      </c>
      <c r="C419" s="27" t="s">
        <v>390</v>
      </c>
      <c r="D419" s="49">
        <v>0.20154102627</v>
      </c>
      <c r="E419" s="49">
        <v>0</v>
      </c>
      <c r="F419" s="49">
        <v>0.20154102627</v>
      </c>
      <c r="G419" s="49">
        <v>0</v>
      </c>
      <c r="H419" s="49">
        <v>0</v>
      </c>
      <c r="I419" s="49">
        <v>0</v>
      </c>
      <c r="J419" s="49">
        <v>0</v>
      </c>
      <c r="K419" s="49">
        <v>1</v>
      </c>
      <c r="L419" s="49">
        <v>0</v>
      </c>
      <c r="M419" s="49">
        <v>0.21559197000000002</v>
      </c>
      <c r="N419" s="49">
        <v>0</v>
      </c>
      <c r="O419" s="49">
        <v>0</v>
      </c>
      <c r="P419" s="49">
        <v>0</v>
      </c>
      <c r="Q419" s="49">
        <v>0</v>
      </c>
      <c r="R419" s="49">
        <v>1</v>
      </c>
      <c r="S419" s="49">
        <v>0</v>
      </c>
      <c r="T419" s="49">
        <v>0</v>
      </c>
      <c r="U419" s="49">
        <f t="shared" si="10"/>
        <v>0.014050943730000015</v>
      </c>
      <c r="V419" s="49">
        <f t="shared" si="11"/>
        <v>6.971753587865669</v>
      </c>
      <c r="W419" s="10">
        <v>0</v>
      </c>
    </row>
    <row r="420" spans="1:23" ht="45">
      <c r="A420" s="14">
        <v>0</v>
      </c>
      <c r="B420" s="22" t="s">
        <v>455</v>
      </c>
      <c r="C420" s="27" t="s">
        <v>390</v>
      </c>
      <c r="D420" s="49">
        <v>0</v>
      </c>
      <c r="E420" s="49">
        <v>0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  <c r="P420" s="49">
        <v>0</v>
      </c>
      <c r="Q420" s="49">
        <v>0</v>
      </c>
      <c r="R420" s="49">
        <v>0</v>
      </c>
      <c r="S420" s="49">
        <v>0</v>
      </c>
      <c r="T420" s="49">
        <v>0</v>
      </c>
      <c r="U420" s="49">
        <f t="shared" si="10"/>
        <v>0</v>
      </c>
      <c r="V420" s="49">
        <v>0</v>
      </c>
      <c r="W420" s="10">
        <v>0</v>
      </c>
    </row>
    <row r="421" spans="1:23" ht="30">
      <c r="A421" s="14">
        <v>0</v>
      </c>
      <c r="B421" s="22" t="s">
        <v>456</v>
      </c>
      <c r="C421" s="27" t="s">
        <v>390</v>
      </c>
      <c r="D421" s="49">
        <v>1.878003</v>
      </c>
      <c r="E421" s="49">
        <v>0</v>
      </c>
      <c r="F421" s="49">
        <v>1.878003</v>
      </c>
      <c r="G421" s="49">
        <v>0</v>
      </c>
      <c r="H421" s="49">
        <v>0</v>
      </c>
      <c r="I421" s="49">
        <v>0</v>
      </c>
      <c r="J421" s="49">
        <v>0</v>
      </c>
      <c r="K421" s="49">
        <v>9</v>
      </c>
      <c r="L421" s="49">
        <v>0</v>
      </c>
      <c r="M421" s="49">
        <v>1.8878008699999995</v>
      </c>
      <c r="N421" s="49">
        <v>0</v>
      </c>
      <c r="O421" s="49">
        <v>0</v>
      </c>
      <c r="P421" s="49">
        <v>0</v>
      </c>
      <c r="Q421" s="49">
        <v>0</v>
      </c>
      <c r="R421" s="49">
        <v>9</v>
      </c>
      <c r="S421" s="49">
        <v>0</v>
      </c>
      <c r="T421" s="49">
        <v>0</v>
      </c>
      <c r="U421" s="49">
        <f t="shared" si="10"/>
        <v>0.009797869999999431</v>
      </c>
      <c r="V421" s="49">
        <f t="shared" si="11"/>
        <v>0.521717483944351</v>
      </c>
      <c r="W421" s="10">
        <v>0</v>
      </c>
    </row>
    <row r="422" spans="1:23" ht="25.5">
      <c r="A422" s="17" t="s">
        <v>123</v>
      </c>
      <c r="B422" s="25" t="s">
        <v>124</v>
      </c>
      <c r="C422" s="41" t="s">
        <v>30</v>
      </c>
      <c r="D422" s="49">
        <v>1.5416492858400002</v>
      </c>
      <c r="E422" s="49">
        <v>0</v>
      </c>
      <c r="F422" s="49">
        <v>1.5416492858400002</v>
      </c>
      <c r="G422" s="49">
        <v>0</v>
      </c>
      <c r="H422" s="49">
        <v>0</v>
      </c>
      <c r="I422" s="49">
        <v>0</v>
      </c>
      <c r="J422" s="49">
        <v>0</v>
      </c>
      <c r="K422" s="49">
        <v>6</v>
      </c>
      <c r="L422" s="49">
        <v>0</v>
      </c>
      <c r="M422" s="49">
        <v>0.95383923</v>
      </c>
      <c r="N422" s="49">
        <v>0</v>
      </c>
      <c r="O422" s="49">
        <v>0</v>
      </c>
      <c r="P422" s="49">
        <v>0</v>
      </c>
      <c r="Q422" s="49">
        <v>0</v>
      </c>
      <c r="R422" s="49">
        <v>4</v>
      </c>
      <c r="S422" s="49">
        <v>0</v>
      </c>
      <c r="T422" s="49">
        <v>0</v>
      </c>
      <c r="U422" s="49">
        <f t="shared" si="10"/>
        <v>-0.5878100558400001</v>
      </c>
      <c r="V422" s="49">
        <f t="shared" si="11"/>
        <v>-38.12864970256315</v>
      </c>
      <c r="W422" s="10">
        <v>0</v>
      </c>
    </row>
    <row r="423" spans="1:23" ht="38.25">
      <c r="A423" s="17" t="s">
        <v>123</v>
      </c>
      <c r="B423" s="26" t="s">
        <v>125</v>
      </c>
      <c r="C423" s="40" t="s">
        <v>457</v>
      </c>
      <c r="D423" s="49">
        <v>1.5416492858400002</v>
      </c>
      <c r="E423" s="49">
        <v>0</v>
      </c>
      <c r="F423" s="49">
        <v>1.5416492858400002</v>
      </c>
      <c r="G423" s="49">
        <v>0</v>
      </c>
      <c r="H423" s="49">
        <v>0</v>
      </c>
      <c r="I423" s="49">
        <v>0</v>
      </c>
      <c r="J423" s="49">
        <v>0</v>
      </c>
      <c r="K423" s="49">
        <v>6</v>
      </c>
      <c r="L423" s="49">
        <v>0</v>
      </c>
      <c r="M423" s="49">
        <v>0.95383923</v>
      </c>
      <c r="N423" s="49">
        <v>0</v>
      </c>
      <c r="O423" s="49">
        <v>0</v>
      </c>
      <c r="P423" s="49">
        <v>0</v>
      </c>
      <c r="Q423" s="49">
        <v>0</v>
      </c>
      <c r="R423" s="49">
        <v>4</v>
      </c>
      <c r="S423" s="49">
        <v>0</v>
      </c>
      <c r="T423" s="49">
        <v>0</v>
      </c>
      <c r="U423" s="49">
        <f t="shared" si="10"/>
        <v>-0.5878100558400001</v>
      </c>
      <c r="V423" s="49">
        <f t="shared" si="11"/>
        <v>-38.12864970256315</v>
      </c>
      <c r="W423" s="10">
        <v>0</v>
      </c>
    </row>
    <row r="424" spans="1:23" ht="13.5">
      <c r="A424" s="14">
        <v>0</v>
      </c>
      <c r="B424" s="12" t="s">
        <v>169</v>
      </c>
      <c r="C424" s="27">
        <v>0</v>
      </c>
      <c r="D424" s="49">
        <v>0</v>
      </c>
      <c r="E424" s="49">
        <v>0</v>
      </c>
      <c r="F424" s="49">
        <v>0</v>
      </c>
      <c r="G424" s="49">
        <v>0</v>
      </c>
      <c r="H424" s="49">
        <v>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49">
        <v>0</v>
      </c>
      <c r="T424" s="49">
        <v>0</v>
      </c>
      <c r="U424" s="49">
        <f t="shared" si="10"/>
        <v>0</v>
      </c>
      <c r="V424" s="49">
        <v>0</v>
      </c>
      <c r="W424" s="10">
        <v>0</v>
      </c>
    </row>
    <row r="425" spans="1:23" ht="13.5">
      <c r="A425" s="14">
        <v>0</v>
      </c>
      <c r="B425" s="12" t="s">
        <v>126</v>
      </c>
      <c r="C425" s="27">
        <v>0</v>
      </c>
      <c r="D425" s="49">
        <v>0</v>
      </c>
      <c r="E425" s="49">
        <v>0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49">
        <v>0</v>
      </c>
      <c r="T425" s="49">
        <v>0</v>
      </c>
      <c r="U425" s="49">
        <f t="shared" si="10"/>
        <v>0</v>
      </c>
      <c r="V425" s="49">
        <v>0</v>
      </c>
      <c r="W425" s="10">
        <v>0</v>
      </c>
    </row>
    <row r="426" spans="1:23" ht="60">
      <c r="A426" s="14">
        <v>0</v>
      </c>
      <c r="B426" s="22" t="s">
        <v>458</v>
      </c>
      <c r="C426" s="27" t="s">
        <v>457</v>
      </c>
      <c r="D426" s="49">
        <v>0</v>
      </c>
      <c r="E426" s="49">
        <v>0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0</v>
      </c>
      <c r="S426" s="49">
        <v>0</v>
      </c>
      <c r="T426" s="49">
        <v>0</v>
      </c>
      <c r="U426" s="49">
        <f t="shared" si="10"/>
        <v>0</v>
      </c>
      <c r="V426" s="49">
        <v>0</v>
      </c>
      <c r="W426" s="10">
        <v>0</v>
      </c>
    </row>
    <row r="427" spans="1:23" ht="60">
      <c r="A427" s="14">
        <v>0</v>
      </c>
      <c r="B427" s="22" t="s">
        <v>459</v>
      </c>
      <c r="C427" s="27" t="s">
        <v>457</v>
      </c>
      <c r="D427" s="49">
        <v>0.23464371193000003</v>
      </c>
      <c r="E427" s="49">
        <v>0</v>
      </c>
      <c r="F427" s="49">
        <v>0.23464371193000003</v>
      </c>
      <c r="G427" s="49">
        <v>0</v>
      </c>
      <c r="H427" s="49">
        <v>0</v>
      </c>
      <c r="I427" s="49">
        <v>0</v>
      </c>
      <c r="J427" s="49">
        <v>0</v>
      </c>
      <c r="K427" s="49">
        <v>1</v>
      </c>
      <c r="L427" s="49">
        <v>0</v>
      </c>
      <c r="M427" s="49">
        <v>0.23501629000000002</v>
      </c>
      <c r="N427" s="49">
        <v>0</v>
      </c>
      <c r="O427" s="49">
        <v>0</v>
      </c>
      <c r="P427" s="49">
        <v>0</v>
      </c>
      <c r="Q427" s="49">
        <v>0</v>
      </c>
      <c r="R427" s="49">
        <v>1</v>
      </c>
      <c r="S427" s="49">
        <v>0</v>
      </c>
      <c r="T427" s="49">
        <v>0</v>
      </c>
      <c r="U427" s="49">
        <f t="shared" si="10"/>
        <v>0.0003725780699999903</v>
      </c>
      <c r="V427" s="49">
        <f t="shared" si="11"/>
        <v>0.15878459598829545</v>
      </c>
      <c r="W427" s="10">
        <v>0</v>
      </c>
    </row>
    <row r="428" spans="1:23" ht="60">
      <c r="A428" s="14">
        <v>0</v>
      </c>
      <c r="B428" s="22" t="s">
        <v>460</v>
      </c>
      <c r="C428" s="27" t="s">
        <v>457</v>
      </c>
      <c r="D428" s="49">
        <v>0.23464371193000003</v>
      </c>
      <c r="E428" s="49">
        <v>0</v>
      </c>
      <c r="F428" s="49">
        <v>0.23464371193000003</v>
      </c>
      <c r="G428" s="49">
        <v>0</v>
      </c>
      <c r="H428" s="49">
        <v>0</v>
      </c>
      <c r="I428" s="49">
        <v>0</v>
      </c>
      <c r="J428" s="49">
        <v>0</v>
      </c>
      <c r="K428" s="49">
        <v>1</v>
      </c>
      <c r="L428" s="49">
        <v>0</v>
      </c>
      <c r="M428" s="49">
        <v>0.24836373</v>
      </c>
      <c r="N428" s="49">
        <v>0</v>
      </c>
      <c r="O428" s="49">
        <v>0</v>
      </c>
      <c r="P428" s="49">
        <v>0</v>
      </c>
      <c r="Q428" s="49">
        <v>0</v>
      </c>
      <c r="R428" s="49">
        <v>1</v>
      </c>
      <c r="S428" s="49">
        <v>0</v>
      </c>
      <c r="T428" s="49">
        <v>0</v>
      </c>
      <c r="U428" s="49">
        <f t="shared" si="10"/>
        <v>0.013720018069999979</v>
      </c>
      <c r="V428" s="49">
        <f t="shared" si="11"/>
        <v>5.847170570713183</v>
      </c>
      <c r="W428" s="10">
        <v>0</v>
      </c>
    </row>
    <row r="429" spans="1:23" ht="15">
      <c r="A429" s="14">
        <v>0</v>
      </c>
      <c r="B429" s="21" t="s">
        <v>93</v>
      </c>
      <c r="C429" s="27">
        <v>0</v>
      </c>
      <c r="D429" s="49">
        <v>0</v>
      </c>
      <c r="E429" s="49">
        <v>0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49">
        <v>0</v>
      </c>
      <c r="T429" s="49">
        <v>0</v>
      </c>
      <c r="U429" s="49">
        <f t="shared" si="10"/>
        <v>0</v>
      </c>
      <c r="V429" s="49">
        <v>0</v>
      </c>
      <c r="W429" s="10">
        <v>0</v>
      </c>
    </row>
    <row r="430" spans="1:23" ht="60">
      <c r="A430" s="14">
        <v>0</v>
      </c>
      <c r="B430" s="22" t="s">
        <v>461</v>
      </c>
      <c r="C430" s="27" t="s">
        <v>457</v>
      </c>
      <c r="D430" s="49">
        <v>0.30153721906</v>
      </c>
      <c r="E430" s="49">
        <v>0</v>
      </c>
      <c r="F430" s="49">
        <v>0.30153721906</v>
      </c>
      <c r="G430" s="49">
        <v>0</v>
      </c>
      <c r="H430" s="49">
        <v>0</v>
      </c>
      <c r="I430" s="49">
        <v>0</v>
      </c>
      <c r="J430" s="49">
        <v>0</v>
      </c>
      <c r="K430" s="49">
        <v>1</v>
      </c>
      <c r="L430" s="49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49">
        <v>0</v>
      </c>
      <c r="T430" s="49">
        <v>0</v>
      </c>
      <c r="U430" s="49">
        <f t="shared" si="10"/>
        <v>-0.30153721906</v>
      </c>
      <c r="V430" s="49">
        <f t="shared" si="11"/>
        <v>-100</v>
      </c>
      <c r="W430" s="10" t="s">
        <v>568</v>
      </c>
    </row>
    <row r="431" spans="1:23" ht="60">
      <c r="A431" s="14">
        <v>0</v>
      </c>
      <c r="B431" s="22" t="s">
        <v>462</v>
      </c>
      <c r="C431" s="27" t="s">
        <v>457</v>
      </c>
      <c r="D431" s="49">
        <v>0.30153721906</v>
      </c>
      <c r="E431" s="49">
        <v>0</v>
      </c>
      <c r="F431" s="49">
        <v>0.30153721906</v>
      </c>
      <c r="G431" s="49">
        <v>0</v>
      </c>
      <c r="H431" s="49">
        <v>0</v>
      </c>
      <c r="I431" s="49">
        <v>0</v>
      </c>
      <c r="J431" s="49">
        <v>0</v>
      </c>
      <c r="K431" s="49">
        <v>1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0</v>
      </c>
      <c r="S431" s="49">
        <v>0</v>
      </c>
      <c r="T431" s="49">
        <v>0</v>
      </c>
      <c r="U431" s="49">
        <f t="shared" si="10"/>
        <v>-0.30153721906</v>
      </c>
      <c r="V431" s="49">
        <f t="shared" si="11"/>
        <v>-100</v>
      </c>
      <c r="W431" s="10" t="s">
        <v>568</v>
      </c>
    </row>
    <row r="432" spans="1:23" ht="15">
      <c r="A432" s="14">
        <v>0</v>
      </c>
      <c r="B432" s="21" t="s">
        <v>94</v>
      </c>
      <c r="C432" s="27">
        <v>0</v>
      </c>
      <c r="D432" s="49">
        <v>0</v>
      </c>
      <c r="E432" s="49">
        <v>0</v>
      </c>
      <c r="F432" s="49">
        <v>0</v>
      </c>
      <c r="G432" s="49">
        <v>0</v>
      </c>
      <c r="H432" s="49">
        <v>0</v>
      </c>
      <c r="I432" s="49">
        <v>0</v>
      </c>
      <c r="J432" s="49">
        <v>0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49">
        <v>0</v>
      </c>
      <c r="T432" s="49">
        <v>0</v>
      </c>
      <c r="U432" s="49">
        <f t="shared" si="10"/>
        <v>0</v>
      </c>
      <c r="V432" s="49">
        <v>0</v>
      </c>
      <c r="W432" s="10">
        <v>0</v>
      </c>
    </row>
    <row r="433" spans="1:23" ht="60">
      <c r="A433" s="14">
        <v>0</v>
      </c>
      <c r="B433" s="22" t="s">
        <v>463</v>
      </c>
      <c r="C433" s="27" t="s">
        <v>457</v>
      </c>
      <c r="D433" s="49">
        <v>0.23464371193000003</v>
      </c>
      <c r="E433" s="49">
        <v>0</v>
      </c>
      <c r="F433" s="49">
        <v>0.23464371193000003</v>
      </c>
      <c r="G433" s="49">
        <v>0</v>
      </c>
      <c r="H433" s="49">
        <v>0</v>
      </c>
      <c r="I433" s="49">
        <v>0</v>
      </c>
      <c r="J433" s="49">
        <v>0</v>
      </c>
      <c r="K433" s="49">
        <v>1</v>
      </c>
      <c r="L433" s="49">
        <v>0</v>
      </c>
      <c r="M433" s="49">
        <v>0.23103221000000002</v>
      </c>
      <c r="N433" s="49">
        <v>0</v>
      </c>
      <c r="O433" s="49">
        <v>0</v>
      </c>
      <c r="P433" s="49">
        <v>0</v>
      </c>
      <c r="Q433" s="49">
        <v>0</v>
      </c>
      <c r="R433" s="49">
        <v>1</v>
      </c>
      <c r="S433" s="49">
        <v>0</v>
      </c>
      <c r="T433" s="49">
        <v>0</v>
      </c>
      <c r="U433" s="49">
        <f t="shared" si="10"/>
        <v>-0.0036115019300000106</v>
      </c>
      <c r="V433" s="49">
        <f t="shared" si="11"/>
        <v>-1.5391428563307976</v>
      </c>
      <c r="W433" s="10">
        <v>0</v>
      </c>
    </row>
    <row r="434" spans="1:23" ht="75">
      <c r="A434" s="14">
        <v>0</v>
      </c>
      <c r="B434" s="22" t="s">
        <v>464</v>
      </c>
      <c r="C434" s="27" t="s">
        <v>457</v>
      </c>
      <c r="D434" s="49">
        <v>0</v>
      </c>
      <c r="E434" s="49">
        <v>0</v>
      </c>
      <c r="F434" s="49">
        <v>0</v>
      </c>
      <c r="G434" s="49">
        <v>0</v>
      </c>
      <c r="H434" s="49">
        <v>0</v>
      </c>
      <c r="I434" s="49">
        <v>0</v>
      </c>
      <c r="J434" s="49">
        <v>0</v>
      </c>
      <c r="K434" s="49">
        <v>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0</v>
      </c>
      <c r="T434" s="49">
        <v>0</v>
      </c>
      <c r="U434" s="49">
        <f t="shared" si="10"/>
        <v>0</v>
      </c>
      <c r="V434" s="49">
        <v>0</v>
      </c>
      <c r="W434" s="10">
        <v>0</v>
      </c>
    </row>
    <row r="435" spans="1:23" ht="15">
      <c r="A435" s="14">
        <v>0</v>
      </c>
      <c r="B435" s="21" t="s">
        <v>97</v>
      </c>
      <c r="C435" s="27">
        <v>0</v>
      </c>
      <c r="D435" s="49">
        <v>0</v>
      </c>
      <c r="E435" s="49">
        <v>0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49">
        <f t="shared" si="10"/>
        <v>0</v>
      </c>
      <c r="V435" s="49">
        <v>0</v>
      </c>
      <c r="W435" s="10">
        <v>0</v>
      </c>
    </row>
    <row r="436" spans="1:23" ht="75">
      <c r="A436" s="14">
        <v>0</v>
      </c>
      <c r="B436" s="23" t="s">
        <v>465</v>
      </c>
      <c r="C436" s="27" t="s">
        <v>457</v>
      </c>
      <c r="D436" s="49">
        <v>0.23464371193000003</v>
      </c>
      <c r="E436" s="49">
        <v>0</v>
      </c>
      <c r="F436" s="49">
        <v>0.23464371193000003</v>
      </c>
      <c r="G436" s="49">
        <v>0</v>
      </c>
      <c r="H436" s="49">
        <v>0</v>
      </c>
      <c r="I436" s="49">
        <v>0</v>
      </c>
      <c r="J436" s="49">
        <v>0</v>
      </c>
      <c r="K436" s="49">
        <v>1</v>
      </c>
      <c r="L436" s="49">
        <v>0</v>
      </c>
      <c r="M436" s="49">
        <v>0.239427</v>
      </c>
      <c r="N436" s="49">
        <v>0</v>
      </c>
      <c r="O436" s="49">
        <v>0</v>
      </c>
      <c r="P436" s="49">
        <v>0</v>
      </c>
      <c r="Q436" s="49">
        <v>0</v>
      </c>
      <c r="R436" s="49">
        <v>1</v>
      </c>
      <c r="S436" s="49">
        <v>0</v>
      </c>
      <c r="T436" s="49">
        <v>0</v>
      </c>
      <c r="U436" s="49">
        <f t="shared" si="10"/>
        <v>0.004783288069999975</v>
      </c>
      <c r="V436" s="49">
        <f t="shared" si="11"/>
        <v>2.038532390515092</v>
      </c>
      <c r="W436" s="10">
        <v>0</v>
      </c>
    </row>
    <row r="437" spans="1:23" ht="15">
      <c r="A437" s="14">
        <v>0</v>
      </c>
      <c r="B437" s="21" t="s">
        <v>89</v>
      </c>
      <c r="C437" s="27">
        <v>0</v>
      </c>
      <c r="D437" s="49">
        <v>0</v>
      </c>
      <c r="E437" s="49">
        <v>0</v>
      </c>
      <c r="F437" s="49">
        <v>0</v>
      </c>
      <c r="G437" s="49">
        <v>0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49">
        <f t="shared" si="10"/>
        <v>0</v>
      </c>
      <c r="V437" s="49">
        <v>0</v>
      </c>
      <c r="W437" s="10">
        <v>0</v>
      </c>
    </row>
    <row r="438" spans="1:23" ht="75">
      <c r="A438" s="14">
        <v>0</v>
      </c>
      <c r="B438" s="23" t="s">
        <v>466</v>
      </c>
      <c r="C438" s="27" t="s">
        <v>457</v>
      </c>
      <c r="D438" s="49">
        <v>0</v>
      </c>
      <c r="E438" s="49">
        <v>0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49">
        <f t="shared" si="10"/>
        <v>0</v>
      </c>
      <c r="V438" s="49">
        <v>0</v>
      </c>
      <c r="W438" s="10">
        <v>0</v>
      </c>
    </row>
    <row r="439" spans="1:23" ht="25.5">
      <c r="A439" s="14" t="s">
        <v>127</v>
      </c>
      <c r="B439" s="25" t="s">
        <v>128</v>
      </c>
      <c r="C439" s="27">
        <v>0</v>
      </c>
      <c r="D439" s="49">
        <v>0</v>
      </c>
      <c r="E439" s="49">
        <v>0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49">
        <f t="shared" si="10"/>
        <v>0</v>
      </c>
      <c r="V439" s="49">
        <v>0</v>
      </c>
      <c r="W439" s="10">
        <v>0</v>
      </c>
    </row>
    <row r="440" spans="1:23" ht="38.25">
      <c r="A440" s="14" t="s">
        <v>129</v>
      </c>
      <c r="B440" s="25" t="s">
        <v>130</v>
      </c>
      <c r="C440" s="27">
        <v>0</v>
      </c>
      <c r="D440" s="49">
        <v>0</v>
      </c>
      <c r="E440" s="49">
        <v>0</v>
      </c>
      <c r="F440" s="49">
        <v>0</v>
      </c>
      <c r="G440" s="49">
        <v>0</v>
      </c>
      <c r="H440" s="49">
        <v>0</v>
      </c>
      <c r="I440" s="49">
        <v>0</v>
      </c>
      <c r="J440" s="49">
        <v>0</v>
      </c>
      <c r="K440" s="49">
        <v>0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49">
        <f t="shared" si="10"/>
        <v>0</v>
      </c>
      <c r="V440" s="49">
        <v>0</v>
      </c>
      <c r="W440" s="10">
        <v>0</v>
      </c>
    </row>
    <row r="441" spans="1:23" ht="38.25">
      <c r="A441" s="17" t="s">
        <v>131</v>
      </c>
      <c r="B441" s="25" t="s">
        <v>132</v>
      </c>
      <c r="C441" s="41" t="s">
        <v>30</v>
      </c>
      <c r="D441" s="49">
        <v>30.08178594107534</v>
      </c>
      <c r="E441" s="49">
        <v>0</v>
      </c>
      <c r="F441" s="49">
        <v>30.08178594107534</v>
      </c>
      <c r="G441" s="49">
        <v>0</v>
      </c>
      <c r="H441" s="49">
        <v>0</v>
      </c>
      <c r="I441" s="49">
        <v>0</v>
      </c>
      <c r="J441" s="49">
        <v>0</v>
      </c>
      <c r="K441" s="49">
        <v>18</v>
      </c>
      <c r="L441" s="49">
        <v>0</v>
      </c>
      <c r="M441" s="49">
        <v>30.686418909999997</v>
      </c>
      <c r="N441" s="49">
        <v>0</v>
      </c>
      <c r="O441" s="49">
        <v>0</v>
      </c>
      <c r="P441" s="49">
        <v>0</v>
      </c>
      <c r="Q441" s="49">
        <v>0</v>
      </c>
      <c r="R441" s="49">
        <v>15</v>
      </c>
      <c r="S441" s="49">
        <v>0</v>
      </c>
      <c r="T441" s="49">
        <v>0</v>
      </c>
      <c r="U441" s="49">
        <f t="shared" si="10"/>
        <v>0.6046329689246583</v>
      </c>
      <c r="V441" s="49">
        <f t="shared" si="11"/>
        <v>2.0099636707375774</v>
      </c>
      <c r="W441" s="10">
        <v>0</v>
      </c>
    </row>
    <row r="442" spans="1:23" ht="25.5">
      <c r="A442" s="17" t="s">
        <v>133</v>
      </c>
      <c r="B442" s="25" t="s">
        <v>134</v>
      </c>
      <c r="C442" s="40">
        <v>0</v>
      </c>
      <c r="D442" s="49">
        <v>0</v>
      </c>
      <c r="E442" s="49">
        <v>0</v>
      </c>
      <c r="F442" s="49">
        <v>0</v>
      </c>
      <c r="G442" s="49">
        <v>0</v>
      </c>
      <c r="H442" s="49">
        <v>0</v>
      </c>
      <c r="I442" s="49">
        <v>0</v>
      </c>
      <c r="J442" s="49">
        <v>0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49">
        <f t="shared" si="10"/>
        <v>0</v>
      </c>
      <c r="V442" s="49">
        <v>0</v>
      </c>
      <c r="W442" s="10">
        <v>0</v>
      </c>
    </row>
    <row r="443" spans="1:23" ht="25.5">
      <c r="A443" s="17" t="s">
        <v>135</v>
      </c>
      <c r="B443" s="25" t="s">
        <v>136</v>
      </c>
      <c r="C443" s="41" t="s">
        <v>30</v>
      </c>
      <c r="D443" s="49">
        <v>30.08178594107534</v>
      </c>
      <c r="E443" s="49">
        <v>0</v>
      </c>
      <c r="F443" s="49">
        <v>30.08178594107534</v>
      </c>
      <c r="G443" s="49">
        <v>0</v>
      </c>
      <c r="H443" s="49">
        <v>0</v>
      </c>
      <c r="I443" s="49">
        <v>0</v>
      </c>
      <c r="J443" s="49">
        <v>0</v>
      </c>
      <c r="K443" s="49">
        <v>18</v>
      </c>
      <c r="L443" s="49">
        <v>0</v>
      </c>
      <c r="M443" s="49">
        <v>30.686418909999997</v>
      </c>
      <c r="N443" s="49">
        <v>0</v>
      </c>
      <c r="O443" s="49">
        <v>0</v>
      </c>
      <c r="P443" s="49">
        <v>0</v>
      </c>
      <c r="Q443" s="49">
        <v>0</v>
      </c>
      <c r="R443" s="49">
        <v>15</v>
      </c>
      <c r="S443" s="49">
        <v>0</v>
      </c>
      <c r="T443" s="49">
        <v>0</v>
      </c>
      <c r="U443" s="49">
        <f t="shared" si="10"/>
        <v>0.6046329689246583</v>
      </c>
      <c r="V443" s="49">
        <f t="shared" si="11"/>
        <v>2.0099636707375774</v>
      </c>
      <c r="W443" s="10">
        <v>0</v>
      </c>
    </row>
    <row r="444" spans="1:23" ht="25.5">
      <c r="A444" s="17" t="s">
        <v>157</v>
      </c>
      <c r="B444" s="25" t="s">
        <v>147</v>
      </c>
      <c r="C444" s="9" t="s">
        <v>467</v>
      </c>
      <c r="D444" s="49">
        <v>3.9831637758849254</v>
      </c>
      <c r="E444" s="49">
        <v>0</v>
      </c>
      <c r="F444" s="49">
        <v>3.9831637758849254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4.36030924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49">
        <f t="shared" si="10"/>
        <v>0.3771454641150749</v>
      </c>
      <c r="V444" s="49">
        <f t="shared" si="11"/>
        <v>9.468490007827654</v>
      </c>
      <c r="W444" s="10">
        <v>0</v>
      </c>
    </row>
    <row r="445" spans="1:23" ht="51">
      <c r="A445" s="17">
        <v>0</v>
      </c>
      <c r="B445" s="19" t="str">
        <f>'[1]Ф.7.1'!$E$211</f>
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</c>
      <c r="C445" s="42" t="s">
        <v>467</v>
      </c>
      <c r="D445" s="49">
        <v>0.47632835816820007</v>
      </c>
      <c r="E445" s="49">
        <v>0</v>
      </c>
      <c r="F445" s="49">
        <v>0.47632835816820007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0.5220253400000001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49">
        <f t="shared" si="10"/>
        <v>0.04569698183180004</v>
      </c>
      <c r="V445" s="49">
        <f t="shared" si="11"/>
        <v>9.593588340516906</v>
      </c>
      <c r="W445" s="10">
        <v>0</v>
      </c>
    </row>
    <row r="446" spans="1:23" ht="38.25">
      <c r="A446" s="17">
        <v>0</v>
      </c>
      <c r="B446" s="19" t="s">
        <v>468</v>
      </c>
      <c r="C446" s="42" t="s">
        <v>467</v>
      </c>
      <c r="D446" s="49">
        <v>0.56414609</v>
      </c>
      <c r="E446" s="49">
        <v>0</v>
      </c>
      <c r="F446" s="49">
        <v>0.56414609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0.6769752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49">
        <f t="shared" si="10"/>
        <v>0.11282910999999995</v>
      </c>
      <c r="V446" s="49">
        <f t="shared" si="11"/>
        <v>19.999980856022585</v>
      </c>
      <c r="W446" s="10" t="s">
        <v>569</v>
      </c>
    </row>
    <row r="447" spans="1:23" ht="38.25">
      <c r="A447" s="17">
        <v>0</v>
      </c>
      <c r="B447" s="19" t="s">
        <v>469</v>
      </c>
      <c r="C447" s="42" t="s">
        <v>467</v>
      </c>
      <c r="D447" s="49">
        <v>0.628343</v>
      </c>
      <c r="E447" s="49">
        <v>0</v>
      </c>
      <c r="F447" s="49">
        <v>0.628343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0</v>
      </c>
      <c r="M447" s="49">
        <v>0.7540116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49">
        <f t="shared" si="10"/>
        <v>0.12566860000000002</v>
      </c>
      <c r="V447" s="49">
        <f t="shared" si="11"/>
        <v>20.000000000000004</v>
      </c>
      <c r="W447" s="10" t="s">
        <v>569</v>
      </c>
    </row>
    <row r="448" spans="1:23" ht="51">
      <c r="A448" s="14">
        <v>0</v>
      </c>
      <c r="B448" s="28" t="s">
        <v>470</v>
      </c>
      <c r="C448" s="42" t="s">
        <v>467</v>
      </c>
      <c r="D448" s="49">
        <v>0.23816417908410004</v>
      </c>
      <c r="E448" s="49">
        <v>0</v>
      </c>
      <c r="F448" s="49">
        <v>0.23816417908410004</v>
      </c>
      <c r="G448" s="49">
        <v>0</v>
      </c>
      <c r="H448" s="49">
        <v>0</v>
      </c>
      <c r="I448" s="49">
        <v>0</v>
      </c>
      <c r="J448" s="49">
        <v>0</v>
      </c>
      <c r="K448" s="49">
        <v>0</v>
      </c>
      <c r="L448" s="49">
        <v>0</v>
      </c>
      <c r="M448" s="49">
        <v>0.23002300000000003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49">
        <f t="shared" si="10"/>
        <v>-0.008141179084100003</v>
      </c>
      <c r="V448" s="49">
        <f t="shared" si="11"/>
        <v>-3.4183054376221738</v>
      </c>
      <c r="W448" s="10">
        <v>0</v>
      </c>
    </row>
    <row r="449" spans="1:23" ht="45">
      <c r="A449" s="14">
        <v>0</v>
      </c>
      <c r="B449" s="46" t="s">
        <v>471</v>
      </c>
      <c r="C449" s="42" t="s">
        <v>467</v>
      </c>
      <c r="D449" s="49">
        <v>0.4627527189875</v>
      </c>
      <c r="E449" s="49">
        <v>0</v>
      </c>
      <c r="F449" s="49">
        <v>0.4627527189875</v>
      </c>
      <c r="G449" s="49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0</v>
      </c>
      <c r="M449" s="49">
        <v>0.78088812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49">
        <f t="shared" si="10"/>
        <v>0.3181354010125</v>
      </c>
      <c r="V449" s="49">
        <f t="shared" si="11"/>
        <v>68.74846715294903</v>
      </c>
      <c r="W449" s="10" t="s">
        <v>570</v>
      </c>
    </row>
    <row r="450" spans="1:23" ht="45">
      <c r="A450" s="14">
        <v>0</v>
      </c>
      <c r="B450" s="46" t="s">
        <v>472</v>
      </c>
      <c r="C450" s="42" t="s">
        <v>467</v>
      </c>
      <c r="D450" s="49">
        <v>0.15992815417750003</v>
      </c>
      <c r="E450" s="49">
        <v>0</v>
      </c>
      <c r="F450" s="49">
        <v>0.15992815417750003</v>
      </c>
      <c r="G450" s="49">
        <v>0</v>
      </c>
      <c r="H450" s="49">
        <v>0</v>
      </c>
      <c r="I450" s="49">
        <v>0</v>
      </c>
      <c r="J450" s="49">
        <v>0</v>
      </c>
      <c r="K450" s="49">
        <v>0</v>
      </c>
      <c r="L450" s="49">
        <v>0</v>
      </c>
      <c r="M450" s="49">
        <v>0.24347691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49">
        <f t="shared" si="10"/>
        <v>0.08354875582249996</v>
      </c>
      <c r="V450" s="49">
        <f t="shared" si="11"/>
        <v>52.24143069254173</v>
      </c>
      <c r="W450" s="10" t="s">
        <v>570</v>
      </c>
    </row>
    <row r="451" spans="1:23" ht="45">
      <c r="A451" s="14">
        <v>0</v>
      </c>
      <c r="B451" s="46" t="s">
        <v>473</v>
      </c>
      <c r="C451" s="42" t="s">
        <v>467</v>
      </c>
      <c r="D451" s="49">
        <v>0.0783728608375</v>
      </c>
      <c r="E451" s="49">
        <v>0</v>
      </c>
      <c r="F451" s="49">
        <v>0.0783728608375</v>
      </c>
      <c r="G451" s="49">
        <v>0</v>
      </c>
      <c r="H451" s="49">
        <v>0</v>
      </c>
      <c r="I451" s="49">
        <v>0</v>
      </c>
      <c r="J451" s="49">
        <v>0</v>
      </c>
      <c r="K451" s="49">
        <v>0</v>
      </c>
      <c r="L451" s="49">
        <v>0</v>
      </c>
      <c r="M451" s="49">
        <v>0.1141743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49">
        <f t="shared" si="10"/>
        <v>0.035801439162500004</v>
      </c>
      <c r="V451" s="49">
        <f t="shared" si="11"/>
        <v>45.68091400508077</v>
      </c>
      <c r="W451" s="10" t="s">
        <v>570</v>
      </c>
    </row>
    <row r="452" spans="1:23" ht="45">
      <c r="A452" s="14">
        <v>0</v>
      </c>
      <c r="B452" s="46" t="s">
        <v>474</v>
      </c>
      <c r="C452" s="42" t="s">
        <v>467</v>
      </c>
      <c r="D452" s="49">
        <v>0.2423313841725</v>
      </c>
      <c r="E452" s="49">
        <v>0</v>
      </c>
      <c r="F452" s="49">
        <v>0.2423313841725</v>
      </c>
      <c r="G452" s="49">
        <v>0</v>
      </c>
      <c r="H452" s="49">
        <v>0</v>
      </c>
      <c r="I452" s="49">
        <v>0</v>
      </c>
      <c r="J452" s="49">
        <v>0</v>
      </c>
      <c r="K452" s="49">
        <v>0</v>
      </c>
      <c r="L452" s="49">
        <v>0</v>
      </c>
      <c r="M452" s="49">
        <v>0.90833477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49">
        <f t="shared" si="10"/>
        <v>0.6660033858275</v>
      </c>
      <c r="V452" s="49">
        <f t="shared" si="11"/>
        <v>274.831668255324</v>
      </c>
      <c r="W452" s="10" t="s">
        <v>571</v>
      </c>
    </row>
    <row r="453" spans="1:23" ht="45">
      <c r="A453" s="14">
        <v>0</v>
      </c>
      <c r="B453" s="46" t="s">
        <v>475</v>
      </c>
      <c r="C453" s="42" t="s">
        <v>467</v>
      </c>
      <c r="D453" s="49">
        <v>0.04769061526750001</v>
      </c>
      <c r="E453" s="49">
        <v>0</v>
      </c>
      <c r="F453" s="49">
        <v>0.04769061526750001</v>
      </c>
      <c r="G453" s="49">
        <v>0</v>
      </c>
      <c r="H453" s="49">
        <v>0</v>
      </c>
      <c r="I453" s="49">
        <v>0</v>
      </c>
      <c r="J453" s="49">
        <v>0</v>
      </c>
      <c r="K453" s="49">
        <v>0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49">
        <f t="shared" si="10"/>
        <v>-0.04769061526750001</v>
      </c>
      <c r="V453" s="49">
        <f t="shared" si="11"/>
        <v>-100</v>
      </c>
      <c r="W453" s="10" t="s">
        <v>572</v>
      </c>
    </row>
    <row r="454" spans="1:23" ht="45">
      <c r="A454" s="14">
        <v>0</v>
      </c>
      <c r="B454" s="46" t="s">
        <v>476</v>
      </c>
      <c r="C454" s="42" t="s">
        <v>467</v>
      </c>
      <c r="D454" s="49">
        <v>0.0464968857375</v>
      </c>
      <c r="E454" s="49">
        <v>0</v>
      </c>
      <c r="F454" s="49">
        <v>0.0464968857375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49">
        <f t="shared" si="10"/>
        <v>-0.0464968857375</v>
      </c>
      <c r="V454" s="49">
        <f t="shared" si="11"/>
        <v>-100</v>
      </c>
      <c r="W454" s="10" t="s">
        <v>572</v>
      </c>
    </row>
    <row r="455" spans="1:23" ht="45">
      <c r="A455" s="14">
        <v>0</v>
      </c>
      <c r="B455" s="46" t="s">
        <v>477</v>
      </c>
      <c r="C455" s="42" t="s">
        <v>467</v>
      </c>
      <c r="D455" s="49">
        <v>0.04410811354</v>
      </c>
      <c r="E455" s="49">
        <v>0</v>
      </c>
      <c r="F455" s="49">
        <v>0.04410811354</v>
      </c>
      <c r="G455" s="49">
        <v>0</v>
      </c>
      <c r="H455" s="49">
        <v>0</v>
      </c>
      <c r="I455" s="49">
        <v>0</v>
      </c>
      <c r="J455" s="49">
        <v>0</v>
      </c>
      <c r="K455" s="49">
        <v>0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49">
        <f t="shared" si="10"/>
        <v>-0.04410811354</v>
      </c>
      <c r="V455" s="49">
        <f t="shared" si="11"/>
        <v>-100</v>
      </c>
      <c r="W455" s="10" t="s">
        <v>572</v>
      </c>
    </row>
    <row r="456" spans="1:23" ht="45">
      <c r="A456" s="14">
        <v>0</v>
      </c>
      <c r="B456" s="46" t="s">
        <v>478</v>
      </c>
      <c r="C456" s="42" t="s">
        <v>467</v>
      </c>
      <c r="D456" s="49">
        <v>0.042915964152125</v>
      </c>
      <c r="E456" s="49">
        <v>0</v>
      </c>
      <c r="F456" s="49">
        <v>0.042915964152125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49">
        <f t="shared" si="10"/>
        <v>-0.042915964152125</v>
      </c>
      <c r="V456" s="49">
        <f t="shared" si="11"/>
        <v>-100</v>
      </c>
      <c r="W456" s="10" t="s">
        <v>572</v>
      </c>
    </row>
    <row r="457" spans="1:23" ht="45">
      <c r="A457" s="14">
        <v>0</v>
      </c>
      <c r="B457" s="46" t="s">
        <v>479</v>
      </c>
      <c r="C457" s="42" t="s">
        <v>467</v>
      </c>
      <c r="D457" s="49">
        <v>0.06352766631500001</v>
      </c>
      <c r="E457" s="49">
        <v>0</v>
      </c>
      <c r="F457" s="49">
        <v>0.06352766631500001</v>
      </c>
      <c r="G457" s="49">
        <v>0</v>
      </c>
      <c r="H457" s="49">
        <v>0</v>
      </c>
      <c r="I457" s="49">
        <v>0</v>
      </c>
      <c r="J457" s="49">
        <v>0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  <c r="P457" s="49">
        <v>0</v>
      </c>
      <c r="Q457" s="49">
        <v>0</v>
      </c>
      <c r="R457" s="49">
        <v>0</v>
      </c>
      <c r="S457" s="49">
        <v>0</v>
      </c>
      <c r="T457" s="49">
        <v>0</v>
      </c>
      <c r="U457" s="49">
        <f t="shared" si="10"/>
        <v>-0.06352766631500001</v>
      </c>
      <c r="V457" s="49">
        <f t="shared" si="11"/>
        <v>-100</v>
      </c>
      <c r="W457" s="10" t="s">
        <v>572</v>
      </c>
    </row>
    <row r="458" spans="1:23" ht="45">
      <c r="A458" s="14">
        <v>0</v>
      </c>
      <c r="B458" s="46" t="s">
        <v>480</v>
      </c>
      <c r="C458" s="42" t="s">
        <v>467</v>
      </c>
      <c r="D458" s="49">
        <v>0.05269620787500001</v>
      </c>
      <c r="E458" s="49">
        <v>0</v>
      </c>
      <c r="F458" s="49">
        <v>0.05269620787500001</v>
      </c>
      <c r="G458" s="49">
        <v>0</v>
      </c>
      <c r="H458" s="49">
        <v>0</v>
      </c>
      <c r="I458" s="49">
        <v>0</v>
      </c>
      <c r="J458" s="49">
        <v>0</v>
      </c>
      <c r="K458" s="49">
        <v>0</v>
      </c>
      <c r="L458" s="49">
        <v>0</v>
      </c>
      <c r="M458" s="49">
        <v>0</v>
      </c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49">
        <v>0</v>
      </c>
      <c r="T458" s="49">
        <v>0</v>
      </c>
      <c r="U458" s="49">
        <f t="shared" si="10"/>
        <v>-0.05269620787500001</v>
      </c>
      <c r="V458" s="49">
        <f t="shared" si="11"/>
        <v>-100</v>
      </c>
      <c r="W458" s="10" t="s">
        <v>572</v>
      </c>
    </row>
    <row r="459" spans="1:23" ht="45">
      <c r="A459" s="14">
        <v>0</v>
      </c>
      <c r="B459" s="46" t="s">
        <v>481</v>
      </c>
      <c r="C459" s="42" t="s">
        <v>467</v>
      </c>
      <c r="D459" s="49">
        <v>0.1220038677525</v>
      </c>
      <c r="E459" s="49">
        <v>0</v>
      </c>
      <c r="F459" s="49">
        <v>0.1220038677525</v>
      </c>
      <c r="G459" s="49">
        <v>0</v>
      </c>
      <c r="H459" s="49">
        <v>0</v>
      </c>
      <c r="I459" s="49">
        <v>0</v>
      </c>
      <c r="J459" s="49">
        <v>0</v>
      </c>
      <c r="K459" s="49">
        <v>0</v>
      </c>
      <c r="L459" s="49">
        <v>0</v>
      </c>
      <c r="M459" s="49">
        <v>0</v>
      </c>
      <c r="N459" s="49">
        <v>0</v>
      </c>
      <c r="O459" s="49">
        <v>0</v>
      </c>
      <c r="P459" s="49">
        <v>0</v>
      </c>
      <c r="Q459" s="49">
        <v>0</v>
      </c>
      <c r="R459" s="49">
        <v>0</v>
      </c>
      <c r="S459" s="49">
        <v>0</v>
      </c>
      <c r="T459" s="49">
        <v>0</v>
      </c>
      <c r="U459" s="49">
        <f t="shared" si="10"/>
        <v>-0.1220038677525</v>
      </c>
      <c r="V459" s="49">
        <f t="shared" si="11"/>
        <v>-100</v>
      </c>
      <c r="W459" s="10" t="s">
        <v>572</v>
      </c>
    </row>
    <row r="460" spans="1:23" ht="45">
      <c r="A460" s="14">
        <v>0</v>
      </c>
      <c r="B460" s="46" t="s">
        <v>482</v>
      </c>
      <c r="C460" s="42" t="s">
        <v>467</v>
      </c>
      <c r="D460" s="49">
        <v>0.044118793725</v>
      </c>
      <c r="E460" s="49">
        <v>0</v>
      </c>
      <c r="F460" s="49">
        <v>0.044118793725</v>
      </c>
      <c r="G460" s="49">
        <v>0</v>
      </c>
      <c r="H460" s="49">
        <v>0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49">
        <v>0</v>
      </c>
      <c r="T460" s="49">
        <v>0</v>
      </c>
      <c r="U460" s="49">
        <f t="shared" si="10"/>
        <v>-0.044118793725</v>
      </c>
      <c r="V460" s="49">
        <f t="shared" si="11"/>
        <v>-100</v>
      </c>
      <c r="W460" s="10" t="s">
        <v>572</v>
      </c>
    </row>
    <row r="461" spans="1:23" ht="45">
      <c r="A461" s="14">
        <v>0</v>
      </c>
      <c r="B461" s="46" t="s">
        <v>483</v>
      </c>
      <c r="C461" s="42" t="s">
        <v>467</v>
      </c>
      <c r="D461" s="49">
        <v>0.04410375742520001</v>
      </c>
      <c r="E461" s="49">
        <v>0</v>
      </c>
      <c r="F461" s="49">
        <v>0.04410375742520001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49">
        <v>0</v>
      </c>
      <c r="T461" s="49">
        <v>0</v>
      </c>
      <c r="U461" s="49">
        <f t="shared" si="10"/>
        <v>-0.04410375742520001</v>
      </c>
      <c r="V461" s="49">
        <f t="shared" si="11"/>
        <v>-100</v>
      </c>
      <c r="W461" s="10" t="s">
        <v>572</v>
      </c>
    </row>
    <row r="462" spans="1:23" ht="45">
      <c r="A462" s="14">
        <v>0</v>
      </c>
      <c r="B462" s="46" t="s">
        <v>484</v>
      </c>
      <c r="C462" s="42" t="s">
        <v>467</v>
      </c>
      <c r="D462" s="49">
        <v>0.036180229723</v>
      </c>
      <c r="E462" s="49">
        <v>0</v>
      </c>
      <c r="F462" s="49">
        <v>0.036180229723</v>
      </c>
      <c r="G462" s="49">
        <v>0</v>
      </c>
      <c r="H462" s="49">
        <v>0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49">
        <v>0</v>
      </c>
      <c r="T462" s="49">
        <v>0</v>
      </c>
      <c r="U462" s="49">
        <f t="shared" si="10"/>
        <v>-0.036180229723</v>
      </c>
      <c r="V462" s="49">
        <f t="shared" si="11"/>
        <v>-100</v>
      </c>
      <c r="W462" s="10" t="s">
        <v>572</v>
      </c>
    </row>
    <row r="463" spans="1:23" ht="45">
      <c r="A463" s="14">
        <v>0</v>
      </c>
      <c r="B463" s="46" t="s">
        <v>485</v>
      </c>
      <c r="C463" s="42" t="s">
        <v>467</v>
      </c>
      <c r="D463" s="49">
        <v>0.40300764153800006</v>
      </c>
      <c r="E463" s="49">
        <v>0</v>
      </c>
      <c r="F463" s="49">
        <v>0.40300764153800006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0</v>
      </c>
      <c r="S463" s="49">
        <v>0</v>
      </c>
      <c r="T463" s="49">
        <v>0</v>
      </c>
      <c r="U463" s="49">
        <f t="shared" si="10"/>
        <v>-0.40300764153800006</v>
      </c>
      <c r="V463" s="49">
        <f t="shared" si="11"/>
        <v>-100</v>
      </c>
      <c r="W463" s="10" t="s">
        <v>572</v>
      </c>
    </row>
    <row r="464" spans="1:23" ht="51">
      <c r="A464" s="14">
        <v>0</v>
      </c>
      <c r="B464" s="28" t="s">
        <v>486</v>
      </c>
      <c r="C464" s="42" t="s">
        <v>467</v>
      </c>
      <c r="D464" s="49">
        <v>0.1859472874068</v>
      </c>
      <c r="E464" s="49">
        <v>0</v>
      </c>
      <c r="F464" s="49">
        <v>0.1859472874068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0.1304</v>
      </c>
      <c r="N464" s="49">
        <v>0</v>
      </c>
      <c r="O464" s="49">
        <v>0</v>
      </c>
      <c r="P464" s="49">
        <v>0</v>
      </c>
      <c r="Q464" s="49">
        <v>0</v>
      </c>
      <c r="R464" s="49">
        <v>0</v>
      </c>
      <c r="S464" s="49">
        <v>0</v>
      </c>
      <c r="T464" s="49">
        <v>0</v>
      </c>
      <c r="U464" s="49">
        <f t="shared" si="10"/>
        <v>-0.05554728740680001</v>
      </c>
      <c r="V464" s="49">
        <f t="shared" si="11"/>
        <v>-29.87259893997716</v>
      </c>
      <c r="W464" s="10" t="s">
        <v>570</v>
      </c>
    </row>
    <row r="465" spans="1:23" ht="25.5">
      <c r="A465" s="17" t="s">
        <v>158</v>
      </c>
      <c r="B465" s="26" t="s">
        <v>487</v>
      </c>
      <c r="C465" s="40" t="s">
        <v>488</v>
      </c>
      <c r="D465" s="49">
        <v>2.255724</v>
      </c>
      <c r="E465" s="49">
        <v>0</v>
      </c>
      <c r="F465" s="49">
        <v>2.255724</v>
      </c>
      <c r="G465" s="49">
        <v>0</v>
      </c>
      <c r="H465" s="49">
        <v>0</v>
      </c>
      <c r="I465" s="49">
        <v>0</v>
      </c>
      <c r="J465" s="49">
        <v>0</v>
      </c>
      <c r="K465" s="49">
        <v>0</v>
      </c>
      <c r="L465" s="49">
        <v>0</v>
      </c>
      <c r="M465" s="49">
        <v>2.32923227</v>
      </c>
      <c r="N465" s="49">
        <v>0</v>
      </c>
      <c r="O465" s="49">
        <v>0</v>
      </c>
      <c r="P465" s="49">
        <v>0</v>
      </c>
      <c r="Q465" s="49">
        <v>0</v>
      </c>
      <c r="R465" s="49">
        <v>0</v>
      </c>
      <c r="S465" s="49">
        <v>0</v>
      </c>
      <c r="T465" s="49">
        <v>0</v>
      </c>
      <c r="U465" s="49">
        <f t="shared" si="10"/>
        <v>0.07350827000000004</v>
      </c>
      <c r="V465" s="49">
        <f t="shared" si="11"/>
        <v>3.2587439775433538</v>
      </c>
      <c r="W465" s="10">
        <v>0</v>
      </c>
    </row>
    <row r="466" spans="1:23" ht="12.75">
      <c r="A466" s="17">
        <v>0</v>
      </c>
      <c r="B466" s="29">
        <v>2021</v>
      </c>
      <c r="C466" s="27" t="s">
        <v>488</v>
      </c>
      <c r="D466" s="49">
        <v>2.255724</v>
      </c>
      <c r="E466" s="49">
        <v>0</v>
      </c>
      <c r="F466" s="49">
        <v>2.255724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2.32923227</v>
      </c>
      <c r="N466" s="49">
        <v>0</v>
      </c>
      <c r="O466" s="49">
        <v>0</v>
      </c>
      <c r="P466" s="49">
        <v>0</v>
      </c>
      <c r="Q466" s="49">
        <v>0</v>
      </c>
      <c r="R466" s="49">
        <v>0</v>
      </c>
      <c r="S466" s="49">
        <v>0</v>
      </c>
      <c r="T466" s="49">
        <v>0</v>
      </c>
      <c r="U466" s="49">
        <f t="shared" si="10"/>
        <v>0.07350827000000004</v>
      </c>
      <c r="V466" s="49">
        <f t="shared" si="11"/>
        <v>3.2587439775433538</v>
      </c>
      <c r="W466" s="10">
        <v>0</v>
      </c>
    </row>
    <row r="467" spans="1:23" ht="12.75">
      <c r="A467" s="17" t="s">
        <v>159</v>
      </c>
      <c r="B467" s="26" t="s">
        <v>489</v>
      </c>
      <c r="C467" s="40" t="s">
        <v>490</v>
      </c>
      <c r="D467" s="49">
        <v>0.45815877189999993</v>
      </c>
      <c r="E467" s="49">
        <v>0</v>
      </c>
      <c r="F467" s="49">
        <v>0.45815877189999993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0.46407269</v>
      </c>
      <c r="N467" s="49">
        <v>0</v>
      </c>
      <c r="O467" s="49">
        <v>0</v>
      </c>
      <c r="P467" s="49">
        <v>0</v>
      </c>
      <c r="Q467" s="49">
        <v>0</v>
      </c>
      <c r="R467" s="49">
        <v>0</v>
      </c>
      <c r="S467" s="49">
        <v>0</v>
      </c>
      <c r="T467" s="49">
        <v>0</v>
      </c>
      <c r="U467" s="49">
        <f t="shared" si="10"/>
        <v>0.005913918100000082</v>
      </c>
      <c r="V467" s="49">
        <f t="shared" si="11"/>
        <v>1.2908010198025595</v>
      </c>
      <c r="W467" s="10">
        <v>0</v>
      </c>
    </row>
    <row r="468" spans="1:23" ht="12.75">
      <c r="A468" s="17">
        <v>0</v>
      </c>
      <c r="B468" s="30">
        <v>2021</v>
      </c>
      <c r="C468" s="27" t="s">
        <v>490</v>
      </c>
      <c r="D468" s="49">
        <v>0.45815877189999993</v>
      </c>
      <c r="E468" s="49">
        <v>0</v>
      </c>
      <c r="F468" s="49">
        <v>0.45815877189999993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0</v>
      </c>
      <c r="M468" s="49">
        <v>0.46407269</v>
      </c>
      <c r="N468" s="49">
        <v>0</v>
      </c>
      <c r="O468" s="49">
        <v>0</v>
      </c>
      <c r="P468" s="49">
        <v>0</v>
      </c>
      <c r="Q468" s="49">
        <v>0</v>
      </c>
      <c r="R468" s="49">
        <v>0</v>
      </c>
      <c r="S468" s="49">
        <v>0</v>
      </c>
      <c r="T468" s="49">
        <v>0</v>
      </c>
      <c r="U468" s="49">
        <f aca="true" t="shared" si="12" ref="U468:U531">M468-F468</f>
        <v>0.005913918100000082</v>
      </c>
      <c r="V468" s="49">
        <f aca="true" t="shared" si="13" ref="V468:V531">U468/F468*100</f>
        <v>1.2908010198025595</v>
      </c>
      <c r="W468" s="10">
        <v>0</v>
      </c>
    </row>
    <row r="469" spans="1:23" ht="25.5">
      <c r="A469" s="17" t="s">
        <v>491</v>
      </c>
      <c r="B469" s="31" t="s">
        <v>137</v>
      </c>
      <c r="C469" s="40" t="s">
        <v>492</v>
      </c>
      <c r="D469" s="49">
        <v>23.38473939329041</v>
      </c>
      <c r="E469" s="49">
        <v>0</v>
      </c>
      <c r="F469" s="49">
        <v>23.38473939329041</v>
      </c>
      <c r="G469" s="49">
        <v>0</v>
      </c>
      <c r="H469" s="49">
        <v>0</v>
      </c>
      <c r="I469" s="49">
        <v>0</v>
      </c>
      <c r="J469" s="49">
        <v>0</v>
      </c>
      <c r="K469" s="49">
        <v>18</v>
      </c>
      <c r="L469" s="49">
        <v>0</v>
      </c>
      <c r="M469" s="49">
        <v>23.53280471</v>
      </c>
      <c r="N469" s="49">
        <v>0</v>
      </c>
      <c r="O469" s="49">
        <v>0</v>
      </c>
      <c r="P469" s="49">
        <v>0</v>
      </c>
      <c r="Q469" s="49">
        <v>0</v>
      </c>
      <c r="R469" s="49">
        <v>15</v>
      </c>
      <c r="S469" s="49">
        <v>0</v>
      </c>
      <c r="T469" s="49">
        <v>0</v>
      </c>
      <c r="U469" s="49">
        <f t="shared" si="12"/>
        <v>0.1480653167095909</v>
      </c>
      <c r="V469" s="49">
        <f t="shared" si="13"/>
        <v>0.6331706940128401</v>
      </c>
      <c r="W469" s="10">
        <v>0</v>
      </c>
    </row>
    <row r="470" spans="1:23" ht="13.5">
      <c r="A470" s="14">
        <v>0</v>
      </c>
      <c r="B470" s="12" t="s">
        <v>169</v>
      </c>
      <c r="C470" s="27">
        <v>0</v>
      </c>
      <c r="D470" s="49">
        <v>0</v>
      </c>
      <c r="E470" s="49">
        <v>0</v>
      </c>
      <c r="F470" s="49">
        <v>0</v>
      </c>
      <c r="G470" s="49">
        <v>0</v>
      </c>
      <c r="H470" s="49">
        <v>0</v>
      </c>
      <c r="I470" s="49">
        <v>0</v>
      </c>
      <c r="J470" s="49">
        <v>0</v>
      </c>
      <c r="K470" s="49">
        <v>0</v>
      </c>
      <c r="L470" s="49">
        <v>0</v>
      </c>
      <c r="M470" s="49">
        <v>0</v>
      </c>
      <c r="N470" s="49">
        <v>0</v>
      </c>
      <c r="O470" s="49">
        <v>0</v>
      </c>
      <c r="P470" s="49">
        <v>0</v>
      </c>
      <c r="Q470" s="49">
        <v>0</v>
      </c>
      <c r="R470" s="49">
        <v>0</v>
      </c>
      <c r="S470" s="49">
        <v>0</v>
      </c>
      <c r="T470" s="49">
        <v>0</v>
      </c>
      <c r="U470" s="49">
        <f t="shared" si="12"/>
        <v>0</v>
      </c>
      <c r="V470" s="49">
        <v>0</v>
      </c>
      <c r="W470" s="10">
        <v>0</v>
      </c>
    </row>
    <row r="471" spans="1:23" ht="15">
      <c r="A471" s="14">
        <v>0</v>
      </c>
      <c r="B471" s="23" t="s">
        <v>493</v>
      </c>
      <c r="C471" s="27" t="s">
        <v>492</v>
      </c>
      <c r="D471" s="49">
        <v>0</v>
      </c>
      <c r="E471" s="49">
        <v>0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49">
        <v>0</v>
      </c>
      <c r="S471" s="49">
        <v>0</v>
      </c>
      <c r="T471" s="49">
        <v>0</v>
      </c>
      <c r="U471" s="49">
        <f t="shared" si="12"/>
        <v>0</v>
      </c>
      <c r="V471" s="49">
        <v>0</v>
      </c>
      <c r="W471" s="10">
        <v>0</v>
      </c>
    </row>
    <row r="472" spans="1:23" ht="60">
      <c r="A472" s="14">
        <v>0</v>
      </c>
      <c r="B472" s="23" t="s">
        <v>494</v>
      </c>
      <c r="C472" s="27" t="s">
        <v>492</v>
      </c>
      <c r="D472" s="49">
        <v>0.5760296500000001</v>
      </c>
      <c r="E472" s="49">
        <v>0</v>
      </c>
      <c r="F472" s="49">
        <v>0.5760296500000001</v>
      </c>
      <c r="G472" s="49">
        <v>0</v>
      </c>
      <c r="H472" s="49">
        <v>0</v>
      </c>
      <c r="I472" s="49">
        <v>0</v>
      </c>
      <c r="J472" s="49">
        <v>0</v>
      </c>
      <c r="K472" s="49">
        <v>2</v>
      </c>
      <c r="L472" s="49">
        <v>0</v>
      </c>
      <c r="M472" s="49">
        <v>0.64315667</v>
      </c>
      <c r="N472" s="49">
        <v>0</v>
      </c>
      <c r="O472" s="49">
        <v>0</v>
      </c>
      <c r="P472" s="49">
        <v>0</v>
      </c>
      <c r="Q472" s="49">
        <v>0</v>
      </c>
      <c r="R472" s="49">
        <v>2</v>
      </c>
      <c r="S472" s="49">
        <v>0</v>
      </c>
      <c r="T472" s="49">
        <v>0</v>
      </c>
      <c r="U472" s="49">
        <f t="shared" si="12"/>
        <v>0.06712701999999993</v>
      </c>
      <c r="V472" s="49">
        <f t="shared" si="13"/>
        <v>11.653396661091996</v>
      </c>
      <c r="W472" s="10" t="s">
        <v>573</v>
      </c>
    </row>
    <row r="473" spans="1:23" ht="15">
      <c r="A473" s="14">
        <v>0</v>
      </c>
      <c r="B473" s="23" t="s">
        <v>495</v>
      </c>
      <c r="C473" s="27" t="s">
        <v>492</v>
      </c>
      <c r="D473" s="49">
        <v>0.273625</v>
      </c>
      <c r="E473" s="49">
        <v>0</v>
      </c>
      <c r="F473" s="49">
        <v>0.273625</v>
      </c>
      <c r="G473" s="49">
        <v>0</v>
      </c>
      <c r="H473" s="49">
        <v>0</v>
      </c>
      <c r="I473" s="49">
        <v>0</v>
      </c>
      <c r="J473" s="49">
        <v>0</v>
      </c>
      <c r="K473" s="49">
        <v>5</v>
      </c>
      <c r="L473" s="49">
        <v>0</v>
      </c>
      <c r="M473" s="49">
        <v>0.273625</v>
      </c>
      <c r="N473" s="49">
        <v>0</v>
      </c>
      <c r="O473" s="49">
        <v>0</v>
      </c>
      <c r="P473" s="49">
        <v>0</v>
      </c>
      <c r="Q473" s="49">
        <v>0</v>
      </c>
      <c r="R473" s="49">
        <v>5</v>
      </c>
      <c r="S473" s="49">
        <v>0</v>
      </c>
      <c r="T473" s="49">
        <v>0</v>
      </c>
      <c r="U473" s="49">
        <f t="shared" si="12"/>
        <v>0</v>
      </c>
      <c r="V473" s="49">
        <f t="shared" si="13"/>
        <v>0</v>
      </c>
      <c r="W473" s="10">
        <v>0</v>
      </c>
    </row>
    <row r="474" spans="1:23" ht="30">
      <c r="A474" s="14">
        <v>0</v>
      </c>
      <c r="B474" s="23" t="s">
        <v>496</v>
      </c>
      <c r="C474" s="27" t="s">
        <v>492</v>
      </c>
      <c r="D474" s="49">
        <v>0.5555895267600001</v>
      </c>
      <c r="E474" s="49">
        <v>0</v>
      </c>
      <c r="F474" s="49">
        <v>0.5555895267600001</v>
      </c>
      <c r="G474" s="49">
        <v>0</v>
      </c>
      <c r="H474" s="49">
        <v>0</v>
      </c>
      <c r="I474" s="49">
        <v>0</v>
      </c>
      <c r="J474" s="49">
        <v>0</v>
      </c>
      <c r="K474" s="49">
        <v>1</v>
      </c>
      <c r="L474" s="49">
        <v>0</v>
      </c>
      <c r="M474" s="49">
        <v>0</v>
      </c>
      <c r="N474" s="49">
        <v>0</v>
      </c>
      <c r="O474" s="49">
        <v>0</v>
      </c>
      <c r="P474" s="49">
        <v>0</v>
      </c>
      <c r="Q474" s="49">
        <v>0</v>
      </c>
      <c r="R474" s="49">
        <v>0</v>
      </c>
      <c r="S474" s="49">
        <v>0</v>
      </c>
      <c r="T474" s="49">
        <v>0</v>
      </c>
      <c r="U474" s="49">
        <f t="shared" si="12"/>
        <v>-0.5555895267600001</v>
      </c>
      <c r="V474" s="49">
        <f t="shared" si="13"/>
        <v>-100</v>
      </c>
      <c r="W474" s="10" t="s">
        <v>574</v>
      </c>
    </row>
    <row r="475" spans="1:23" ht="45">
      <c r="A475" s="14">
        <v>0</v>
      </c>
      <c r="B475" s="23" t="s">
        <v>497</v>
      </c>
      <c r="C475" s="27" t="s">
        <v>492</v>
      </c>
      <c r="D475" s="49">
        <v>0.21238790975999997</v>
      </c>
      <c r="E475" s="49">
        <v>0</v>
      </c>
      <c r="F475" s="49">
        <v>0.21238790975999997</v>
      </c>
      <c r="G475" s="49">
        <v>0</v>
      </c>
      <c r="H475" s="49">
        <v>0</v>
      </c>
      <c r="I475" s="49">
        <v>0</v>
      </c>
      <c r="J475" s="49">
        <v>0</v>
      </c>
      <c r="K475" s="49">
        <v>1</v>
      </c>
      <c r="L475" s="49">
        <v>0</v>
      </c>
      <c r="M475" s="49">
        <v>0.24046333</v>
      </c>
      <c r="N475" s="49">
        <v>0</v>
      </c>
      <c r="O475" s="49">
        <v>0</v>
      </c>
      <c r="P475" s="49">
        <v>0</v>
      </c>
      <c r="Q475" s="49">
        <v>0</v>
      </c>
      <c r="R475" s="49">
        <v>1</v>
      </c>
      <c r="S475" s="49">
        <v>0</v>
      </c>
      <c r="T475" s="49">
        <v>0</v>
      </c>
      <c r="U475" s="49">
        <f t="shared" si="12"/>
        <v>0.028075420240000037</v>
      </c>
      <c r="V475" s="49">
        <f t="shared" si="13"/>
        <v>13.21893523587359</v>
      </c>
      <c r="W475" s="10" t="s">
        <v>573</v>
      </c>
    </row>
    <row r="476" spans="1:23" ht="25.5">
      <c r="A476" s="14">
        <v>0</v>
      </c>
      <c r="B476" s="23" t="s">
        <v>498</v>
      </c>
      <c r="C476" s="27" t="s">
        <v>492</v>
      </c>
      <c r="D476" s="49">
        <v>3.1643109690000006</v>
      </c>
      <c r="E476" s="49">
        <v>0</v>
      </c>
      <c r="F476" s="49">
        <v>3.1643109690000006</v>
      </c>
      <c r="G476" s="49">
        <v>0</v>
      </c>
      <c r="H476" s="49">
        <v>0</v>
      </c>
      <c r="I476" s="49">
        <v>0</v>
      </c>
      <c r="J476" s="49">
        <v>0</v>
      </c>
      <c r="K476" s="49">
        <v>1</v>
      </c>
      <c r="L476" s="49">
        <v>0</v>
      </c>
      <c r="M476" s="49">
        <v>4.54</v>
      </c>
      <c r="N476" s="49">
        <v>0</v>
      </c>
      <c r="O476" s="49">
        <v>0</v>
      </c>
      <c r="P476" s="49">
        <v>0</v>
      </c>
      <c r="Q476" s="49">
        <v>0</v>
      </c>
      <c r="R476" s="49">
        <v>1</v>
      </c>
      <c r="S476" s="49">
        <v>0</v>
      </c>
      <c r="T476" s="49">
        <v>0</v>
      </c>
      <c r="U476" s="49">
        <f t="shared" si="12"/>
        <v>1.3756890309999994</v>
      </c>
      <c r="V476" s="49">
        <f t="shared" si="13"/>
        <v>43.475152868264104</v>
      </c>
      <c r="W476" s="10" t="s">
        <v>573</v>
      </c>
    </row>
    <row r="477" spans="1:23" ht="15">
      <c r="A477" s="14">
        <v>0</v>
      </c>
      <c r="B477" s="23" t="s">
        <v>499</v>
      </c>
      <c r="C477" s="27" t="s">
        <v>492</v>
      </c>
      <c r="D477" s="49">
        <v>1.4589204727704101</v>
      </c>
      <c r="E477" s="49">
        <v>0</v>
      </c>
      <c r="F477" s="49">
        <v>1.4589204727704101</v>
      </c>
      <c r="G477" s="49">
        <v>0</v>
      </c>
      <c r="H477" s="49">
        <v>0</v>
      </c>
      <c r="I477" s="49">
        <v>0</v>
      </c>
      <c r="J477" s="49">
        <v>0</v>
      </c>
      <c r="K477" s="49">
        <v>1</v>
      </c>
      <c r="L477" s="49">
        <v>0</v>
      </c>
      <c r="M477" s="49">
        <v>0</v>
      </c>
      <c r="N477" s="49">
        <v>0</v>
      </c>
      <c r="O477" s="49">
        <v>0</v>
      </c>
      <c r="P477" s="49">
        <v>0</v>
      </c>
      <c r="Q477" s="49">
        <v>0</v>
      </c>
      <c r="R477" s="49">
        <v>0</v>
      </c>
      <c r="S477" s="49">
        <v>0</v>
      </c>
      <c r="T477" s="49">
        <v>0</v>
      </c>
      <c r="U477" s="49">
        <f t="shared" si="12"/>
        <v>-1.4589204727704101</v>
      </c>
      <c r="V477" s="49">
        <f t="shared" si="13"/>
        <v>-100</v>
      </c>
      <c r="W477" s="10" t="s">
        <v>574</v>
      </c>
    </row>
    <row r="478" spans="1:23" ht="15">
      <c r="A478" s="14">
        <v>0</v>
      </c>
      <c r="B478" s="23" t="s">
        <v>500</v>
      </c>
      <c r="C478" s="27" t="s">
        <v>492</v>
      </c>
      <c r="D478" s="49">
        <v>0</v>
      </c>
      <c r="E478" s="49">
        <v>0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  <c r="P478" s="49">
        <v>0</v>
      </c>
      <c r="Q478" s="49">
        <v>0</v>
      </c>
      <c r="R478" s="49">
        <v>0</v>
      </c>
      <c r="S478" s="49">
        <v>0</v>
      </c>
      <c r="T478" s="49">
        <v>0</v>
      </c>
      <c r="U478" s="49">
        <f t="shared" si="12"/>
        <v>0</v>
      </c>
      <c r="V478" s="49">
        <v>0</v>
      </c>
      <c r="W478" s="10">
        <v>0</v>
      </c>
    </row>
    <row r="479" spans="1:23" ht="15">
      <c r="A479" s="14">
        <v>0</v>
      </c>
      <c r="B479" s="23" t="s">
        <v>501</v>
      </c>
      <c r="C479" s="27" t="s">
        <v>492</v>
      </c>
      <c r="D479" s="49">
        <v>8.79666666</v>
      </c>
      <c r="E479" s="49">
        <v>0</v>
      </c>
      <c r="F479" s="49">
        <v>8.79666666</v>
      </c>
      <c r="G479" s="49">
        <v>0</v>
      </c>
      <c r="H479" s="49">
        <v>0</v>
      </c>
      <c r="I479" s="49">
        <v>0</v>
      </c>
      <c r="J479" s="49">
        <v>0</v>
      </c>
      <c r="K479" s="49">
        <v>2</v>
      </c>
      <c r="L479" s="49">
        <v>0</v>
      </c>
      <c r="M479" s="49">
        <v>9.30673611</v>
      </c>
      <c r="N479" s="49">
        <v>0</v>
      </c>
      <c r="O479" s="49">
        <v>0</v>
      </c>
      <c r="P479" s="49">
        <v>0</v>
      </c>
      <c r="Q479" s="49">
        <v>0</v>
      </c>
      <c r="R479" s="49">
        <v>2</v>
      </c>
      <c r="S479" s="49">
        <v>0</v>
      </c>
      <c r="T479" s="49">
        <v>0</v>
      </c>
      <c r="U479" s="49">
        <f t="shared" si="12"/>
        <v>0.5100694499999996</v>
      </c>
      <c r="V479" s="49">
        <f t="shared" si="13"/>
        <v>5.798440133231098</v>
      </c>
      <c r="W479" s="10">
        <v>0</v>
      </c>
    </row>
    <row r="480" spans="1:23" ht="15">
      <c r="A480" s="14">
        <v>0</v>
      </c>
      <c r="B480" s="23" t="s">
        <v>502</v>
      </c>
      <c r="C480" s="27" t="s">
        <v>492</v>
      </c>
      <c r="D480" s="49">
        <v>0</v>
      </c>
      <c r="E480" s="49">
        <v>0</v>
      </c>
      <c r="F480" s="49">
        <v>0</v>
      </c>
      <c r="G480" s="49">
        <v>0</v>
      </c>
      <c r="H480" s="49">
        <v>0</v>
      </c>
      <c r="I480" s="49">
        <v>0</v>
      </c>
      <c r="J480" s="49">
        <v>0</v>
      </c>
      <c r="K480" s="49">
        <v>0</v>
      </c>
      <c r="L480" s="49">
        <v>0</v>
      </c>
      <c r="M480" s="49">
        <v>0</v>
      </c>
      <c r="N480" s="49">
        <v>0</v>
      </c>
      <c r="O480" s="49">
        <v>0</v>
      </c>
      <c r="P480" s="49">
        <v>0</v>
      </c>
      <c r="Q480" s="49">
        <v>0</v>
      </c>
      <c r="R480" s="49">
        <v>0</v>
      </c>
      <c r="S480" s="49">
        <v>0</v>
      </c>
      <c r="T480" s="49">
        <v>0</v>
      </c>
      <c r="U480" s="49">
        <f t="shared" si="12"/>
        <v>0</v>
      </c>
      <c r="V480" s="49">
        <v>0</v>
      </c>
      <c r="W480" s="10">
        <v>0</v>
      </c>
    </row>
    <row r="481" spans="1:23" ht="43.5">
      <c r="A481" s="14">
        <v>0</v>
      </c>
      <c r="B481" s="23" t="s">
        <v>503</v>
      </c>
      <c r="C481" s="27" t="s">
        <v>492</v>
      </c>
      <c r="D481" s="49">
        <v>5.952189660000001</v>
      </c>
      <c r="E481" s="49">
        <v>0</v>
      </c>
      <c r="F481" s="49">
        <v>5.952189660000001</v>
      </c>
      <c r="G481" s="49">
        <v>0</v>
      </c>
      <c r="H481" s="49">
        <v>0</v>
      </c>
      <c r="I481" s="49">
        <v>0</v>
      </c>
      <c r="J481" s="49">
        <v>0</v>
      </c>
      <c r="K481" s="49">
        <v>1</v>
      </c>
      <c r="L481" s="49">
        <v>0</v>
      </c>
      <c r="M481" s="49">
        <v>6.656562500000001</v>
      </c>
      <c r="N481" s="49">
        <v>0</v>
      </c>
      <c r="O481" s="49">
        <v>0</v>
      </c>
      <c r="P481" s="49">
        <v>0</v>
      </c>
      <c r="Q481" s="49">
        <v>0</v>
      </c>
      <c r="R481" s="49">
        <v>1</v>
      </c>
      <c r="S481" s="49">
        <v>0</v>
      </c>
      <c r="T481" s="49">
        <v>0</v>
      </c>
      <c r="U481" s="49">
        <f t="shared" si="12"/>
        <v>0.7043728399999996</v>
      </c>
      <c r="V481" s="49">
        <f t="shared" si="13"/>
        <v>11.833844017665248</v>
      </c>
      <c r="W481" s="10" t="s">
        <v>575</v>
      </c>
    </row>
    <row r="482" spans="1:23" ht="25.5">
      <c r="A482" s="14">
        <v>0</v>
      </c>
      <c r="B482" s="23" t="s">
        <v>504</v>
      </c>
      <c r="C482" s="27" t="s">
        <v>492</v>
      </c>
      <c r="D482" s="49">
        <v>0.520877875</v>
      </c>
      <c r="E482" s="49">
        <v>0</v>
      </c>
      <c r="F482" s="49">
        <v>0.520877875</v>
      </c>
      <c r="G482" s="49">
        <v>0</v>
      </c>
      <c r="H482" s="49">
        <v>0</v>
      </c>
      <c r="I482" s="49">
        <v>0</v>
      </c>
      <c r="J482" s="49">
        <v>0</v>
      </c>
      <c r="K482" s="49">
        <v>1</v>
      </c>
      <c r="L482" s="49">
        <v>0</v>
      </c>
      <c r="M482" s="49">
        <v>0.62283333</v>
      </c>
      <c r="N482" s="49">
        <v>0</v>
      </c>
      <c r="O482" s="49">
        <v>0</v>
      </c>
      <c r="P482" s="49">
        <v>0</v>
      </c>
      <c r="Q482" s="49">
        <v>0</v>
      </c>
      <c r="R482" s="49">
        <v>1</v>
      </c>
      <c r="S482" s="49">
        <v>0</v>
      </c>
      <c r="T482" s="49">
        <v>0</v>
      </c>
      <c r="U482" s="49">
        <f t="shared" si="12"/>
        <v>0.10195545499999992</v>
      </c>
      <c r="V482" s="49">
        <f t="shared" si="13"/>
        <v>19.573773410897882</v>
      </c>
      <c r="W482" s="10" t="s">
        <v>573</v>
      </c>
    </row>
    <row r="483" spans="1:23" ht="15">
      <c r="A483" s="14">
        <v>0</v>
      </c>
      <c r="B483" s="23" t="s">
        <v>505</v>
      </c>
      <c r="C483" s="27" t="s">
        <v>492</v>
      </c>
      <c r="D483" s="49">
        <v>1.87414167</v>
      </c>
      <c r="E483" s="49">
        <v>0</v>
      </c>
      <c r="F483" s="49">
        <v>1.87414167</v>
      </c>
      <c r="G483" s="49">
        <v>0</v>
      </c>
      <c r="H483" s="49">
        <v>0</v>
      </c>
      <c r="I483" s="49">
        <v>0</v>
      </c>
      <c r="J483" s="49">
        <v>0</v>
      </c>
      <c r="K483" s="49">
        <v>3</v>
      </c>
      <c r="L483" s="49">
        <v>0</v>
      </c>
      <c r="M483" s="49">
        <v>1.24942777</v>
      </c>
      <c r="N483" s="49">
        <v>0</v>
      </c>
      <c r="O483" s="49">
        <v>0</v>
      </c>
      <c r="P483" s="49">
        <v>0</v>
      </c>
      <c r="Q483" s="49">
        <v>0</v>
      </c>
      <c r="R483" s="49">
        <v>2</v>
      </c>
      <c r="S483" s="49">
        <v>0</v>
      </c>
      <c r="T483" s="49">
        <v>0</v>
      </c>
      <c r="U483" s="49">
        <f t="shared" si="12"/>
        <v>-0.6247138999999999</v>
      </c>
      <c r="V483" s="49">
        <f t="shared" si="13"/>
        <v>-33.33333386691093</v>
      </c>
      <c r="W483" s="10" t="s">
        <v>576</v>
      </c>
    </row>
    <row r="484" spans="1:23" ht="38.25">
      <c r="A484" s="17" t="s">
        <v>138</v>
      </c>
      <c r="B484" s="25" t="s">
        <v>139</v>
      </c>
      <c r="C484" s="27">
        <v>0</v>
      </c>
      <c r="D484" s="49">
        <v>0</v>
      </c>
      <c r="E484" s="49">
        <v>0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  <c r="P484" s="49">
        <v>0</v>
      </c>
      <c r="Q484" s="49">
        <v>0</v>
      </c>
      <c r="R484" s="49">
        <v>0</v>
      </c>
      <c r="S484" s="49">
        <v>0</v>
      </c>
      <c r="T484" s="49">
        <v>0</v>
      </c>
      <c r="U484" s="49">
        <f t="shared" si="12"/>
        <v>0</v>
      </c>
      <c r="V484" s="49">
        <v>0</v>
      </c>
      <c r="W484" s="10">
        <v>0</v>
      </c>
    </row>
    <row r="485" spans="1:23" ht="38.25">
      <c r="A485" s="17" t="s">
        <v>140</v>
      </c>
      <c r="B485" s="25" t="s">
        <v>141</v>
      </c>
      <c r="C485" s="27">
        <v>0</v>
      </c>
      <c r="D485" s="49">
        <v>0</v>
      </c>
      <c r="E485" s="49">
        <v>0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  <c r="P485" s="49">
        <v>0</v>
      </c>
      <c r="Q485" s="49">
        <v>0</v>
      </c>
      <c r="R485" s="49">
        <v>0</v>
      </c>
      <c r="S485" s="49">
        <v>0</v>
      </c>
      <c r="T485" s="49">
        <v>0</v>
      </c>
      <c r="U485" s="49">
        <f t="shared" si="12"/>
        <v>0</v>
      </c>
      <c r="V485" s="49">
        <v>0</v>
      </c>
      <c r="W485" s="10">
        <v>0</v>
      </c>
    </row>
    <row r="486" spans="1:23" ht="38.25">
      <c r="A486" s="17" t="s">
        <v>142</v>
      </c>
      <c r="B486" s="25" t="s">
        <v>143</v>
      </c>
      <c r="C486" s="27">
        <v>0</v>
      </c>
      <c r="D486" s="49">
        <v>0</v>
      </c>
      <c r="E486" s="49">
        <v>0</v>
      </c>
      <c r="F486" s="49">
        <v>0</v>
      </c>
      <c r="G486" s="49">
        <v>0</v>
      </c>
      <c r="H486" s="49">
        <v>0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  <c r="N486" s="49">
        <v>0</v>
      </c>
      <c r="O486" s="49">
        <v>0</v>
      </c>
      <c r="P486" s="49">
        <v>0</v>
      </c>
      <c r="Q486" s="49">
        <v>0</v>
      </c>
      <c r="R486" s="49">
        <v>0</v>
      </c>
      <c r="S486" s="49">
        <v>0</v>
      </c>
      <c r="T486" s="49">
        <v>0</v>
      </c>
      <c r="U486" s="49">
        <f t="shared" si="12"/>
        <v>0</v>
      </c>
      <c r="V486" s="49">
        <v>0</v>
      </c>
      <c r="W486" s="10">
        <v>0</v>
      </c>
    </row>
    <row r="487" spans="1:23" ht="25.5">
      <c r="A487" s="17" t="s">
        <v>144</v>
      </c>
      <c r="B487" s="25" t="s">
        <v>145</v>
      </c>
      <c r="C487" s="41" t="s">
        <v>30</v>
      </c>
      <c r="D487" s="49">
        <v>23.16232413987302</v>
      </c>
      <c r="E487" s="49">
        <v>0</v>
      </c>
      <c r="F487" s="49">
        <v>23.16232413987302</v>
      </c>
      <c r="G487" s="49">
        <v>1.42</v>
      </c>
      <c r="H487" s="49">
        <v>0</v>
      </c>
      <c r="I487" s="49">
        <v>5.355</v>
      </c>
      <c r="J487" s="49">
        <v>0</v>
      </c>
      <c r="K487" s="49">
        <v>39</v>
      </c>
      <c r="L487" s="49">
        <v>0</v>
      </c>
      <c r="M487" s="49">
        <v>10.6899432</v>
      </c>
      <c r="N487" s="49">
        <v>0.16</v>
      </c>
      <c r="O487" s="49">
        <v>0</v>
      </c>
      <c r="P487" s="49">
        <v>2.318</v>
      </c>
      <c r="Q487" s="49">
        <v>0</v>
      </c>
      <c r="R487" s="49">
        <v>12</v>
      </c>
      <c r="S487" s="49">
        <v>0</v>
      </c>
      <c r="T487" s="49">
        <v>0</v>
      </c>
      <c r="U487" s="49">
        <f t="shared" si="12"/>
        <v>-12.472380939873021</v>
      </c>
      <c r="V487" s="49">
        <f t="shared" si="13"/>
        <v>-53.84770917009279</v>
      </c>
      <c r="W487" s="10">
        <v>0</v>
      </c>
    </row>
    <row r="488" spans="1:23" ht="51">
      <c r="A488" s="17" t="s">
        <v>160</v>
      </c>
      <c r="B488" s="26" t="s">
        <v>146</v>
      </c>
      <c r="C488" s="40" t="s">
        <v>506</v>
      </c>
      <c r="D488" s="49">
        <v>16.969919367083023</v>
      </c>
      <c r="E488" s="49">
        <v>0</v>
      </c>
      <c r="F488" s="49">
        <v>16.969919367083023</v>
      </c>
      <c r="G488" s="49">
        <v>1.42</v>
      </c>
      <c r="H488" s="49">
        <v>0</v>
      </c>
      <c r="I488" s="49">
        <v>5.355</v>
      </c>
      <c r="J488" s="49">
        <v>0</v>
      </c>
      <c r="K488" s="49">
        <v>0</v>
      </c>
      <c r="L488" s="49">
        <v>0</v>
      </c>
      <c r="M488" s="49">
        <v>7.02556133</v>
      </c>
      <c r="N488" s="49">
        <v>0.16</v>
      </c>
      <c r="O488" s="49">
        <v>0</v>
      </c>
      <c r="P488" s="49">
        <v>2.318</v>
      </c>
      <c r="Q488" s="49">
        <v>0</v>
      </c>
      <c r="R488" s="49">
        <v>0</v>
      </c>
      <c r="S488" s="49">
        <v>0</v>
      </c>
      <c r="T488" s="49">
        <v>0</v>
      </c>
      <c r="U488" s="49">
        <f t="shared" si="12"/>
        <v>-9.944358037083022</v>
      </c>
      <c r="V488" s="49">
        <f t="shared" si="13"/>
        <v>-58.599913305259086</v>
      </c>
      <c r="W488" s="10">
        <v>0</v>
      </c>
    </row>
    <row r="489" spans="1:23" ht="13.5">
      <c r="A489" s="17">
        <v>0</v>
      </c>
      <c r="B489" s="12" t="s">
        <v>169</v>
      </c>
      <c r="C489" s="27">
        <v>0</v>
      </c>
      <c r="D489" s="49">
        <v>0</v>
      </c>
      <c r="E489" s="49">
        <v>0</v>
      </c>
      <c r="F489" s="49">
        <v>0</v>
      </c>
      <c r="G489" s="49">
        <v>0</v>
      </c>
      <c r="H489" s="49">
        <v>0</v>
      </c>
      <c r="I489" s="49">
        <v>0</v>
      </c>
      <c r="J489" s="49">
        <v>0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  <c r="P489" s="49">
        <v>0</v>
      </c>
      <c r="Q489" s="49">
        <v>0</v>
      </c>
      <c r="R489" s="49">
        <v>0</v>
      </c>
      <c r="S489" s="49">
        <v>0</v>
      </c>
      <c r="T489" s="49">
        <v>0</v>
      </c>
      <c r="U489" s="49">
        <f t="shared" si="12"/>
        <v>0</v>
      </c>
      <c r="V489" s="49">
        <v>0</v>
      </c>
      <c r="W489" s="10">
        <v>0</v>
      </c>
    </row>
    <row r="490" spans="1:23" ht="13.5">
      <c r="A490" s="17">
        <v>0</v>
      </c>
      <c r="B490" s="12" t="s">
        <v>126</v>
      </c>
      <c r="C490" s="27">
        <v>0</v>
      </c>
      <c r="D490" s="49">
        <v>0</v>
      </c>
      <c r="E490" s="49">
        <v>0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0</v>
      </c>
      <c r="R490" s="49">
        <v>0</v>
      </c>
      <c r="S490" s="49">
        <v>0</v>
      </c>
      <c r="T490" s="49">
        <v>0</v>
      </c>
      <c r="U490" s="49">
        <f t="shared" si="12"/>
        <v>0</v>
      </c>
      <c r="V490" s="49">
        <v>0</v>
      </c>
      <c r="W490" s="10">
        <v>0</v>
      </c>
    </row>
    <row r="491" spans="1:23" ht="60">
      <c r="A491" s="17">
        <v>0</v>
      </c>
      <c r="B491" s="23" t="s">
        <v>507</v>
      </c>
      <c r="C491" s="27" t="s">
        <v>506</v>
      </c>
      <c r="D491" s="49">
        <v>0.2543184644082944</v>
      </c>
      <c r="E491" s="49">
        <v>0</v>
      </c>
      <c r="F491" s="49">
        <v>0.2543184644082944</v>
      </c>
      <c r="G491" s="49">
        <v>0</v>
      </c>
      <c r="H491" s="49">
        <v>0</v>
      </c>
      <c r="I491" s="49">
        <v>0.384</v>
      </c>
      <c r="J491" s="49">
        <v>0</v>
      </c>
      <c r="K491" s="49">
        <v>0</v>
      </c>
      <c r="L491" s="49">
        <v>0</v>
      </c>
      <c r="M491" s="49">
        <v>0.24062291</v>
      </c>
      <c r="N491" s="49">
        <v>0</v>
      </c>
      <c r="O491" s="49">
        <v>0</v>
      </c>
      <c r="P491" s="49">
        <v>0.384</v>
      </c>
      <c r="Q491" s="49">
        <v>0</v>
      </c>
      <c r="R491" s="49">
        <v>0</v>
      </c>
      <c r="S491" s="49">
        <v>0</v>
      </c>
      <c r="T491" s="49">
        <v>0</v>
      </c>
      <c r="U491" s="49">
        <f t="shared" si="12"/>
        <v>-0.013695554408294425</v>
      </c>
      <c r="V491" s="49">
        <f t="shared" si="13"/>
        <v>-5.38519860921579</v>
      </c>
      <c r="W491" s="10">
        <v>0</v>
      </c>
    </row>
    <row r="492" spans="1:23" ht="76.5">
      <c r="A492" s="17">
        <v>0</v>
      </c>
      <c r="B492" s="23" t="s">
        <v>508</v>
      </c>
      <c r="C492" s="27" t="s">
        <v>506</v>
      </c>
      <c r="D492" s="49">
        <v>3.86907261359272</v>
      </c>
      <c r="E492" s="49">
        <v>0</v>
      </c>
      <c r="F492" s="49">
        <v>3.86907261359272</v>
      </c>
      <c r="G492" s="49">
        <v>0</v>
      </c>
      <c r="H492" s="49">
        <v>0</v>
      </c>
      <c r="I492" s="49">
        <v>1.2</v>
      </c>
      <c r="J492" s="49">
        <v>0</v>
      </c>
      <c r="K492" s="49">
        <v>0</v>
      </c>
      <c r="L492" s="49">
        <v>0</v>
      </c>
      <c r="M492" s="49">
        <v>0</v>
      </c>
      <c r="N492" s="49">
        <v>0</v>
      </c>
      <c r="O492" s="49">
        <v>0</v>
      </c>
      <c r="P492" s="49">
        <v>0</v>
      </c>
      <c r="Q492" s="49">
        <v>0</v>
      </c>
      <c r="R492" s="49">
        <v>0</v>
      </c>
      <c r="S492" s="49">
        <v>0</v>
      </c>
      <c r="T492" s="49">
        <v>0</v>
      </c>
      <c r="U492" s="49">
        <f t="shared" si="12"/>
        <v>-3.86907261359272</v>
      </c>
      <c r="V492" s="49">
        <f t="shared" si="13"/>
        <v>-100</v>
      </c>
      <c r="W492" s="10" t="s">
        <v>577</v>
      </c>
    </row>
    <row r="493" spans="1:23" ht="30">
      <c r="A493" s="17">
        <v>0</v>
      </c>
      <c r="B493" s="23" t="s">
        <v>509</v>
      </c>
      <c r="C493" s="27" t="s">
        <v>506</v>
      </c>
      <c r="D493" s="49">
        <v>0</v>
      </c>
      <c r="E493" s="49">
        <v>0</v>
      </c>
      <c r="F493" s="49">
        <v>0</v>
      </c>
      <c r="G493" s="49">
        <v>0</v>
      </c>
      <c r="H493" s="49">
        <v>0</v>
      </c>
      <c r="I493" s="49">
        <v>0</v>
      </c>
      <c r="J493" s="49">
        <v>0</v>
      </c>
      <c r="K493" s="49">
        <v>0</v>
      </c>
      <c r="L493" s="49">
        <v>0</v>
      </c>
      <c r="M493" s="49">
        <v>0</v>
      </c>
      <c r="N493" s="49">
        <v>0</v>
      </c>
      <c r="O493" s="49">
        <v>0</v>
      </c>
      <c r="P493" s="49">
        <v>0</v>
      </c>
      <c r="Q493" s="49">
        <v>0</v>
      </c>
      <c r="R493" s="49">
        <v>0</v>
      </c>
      <c r="S493" s="49">
        <v>0</v>
      </c>
      <c r="T493" s="49">
        <v>0</v>
      </c>
      <c r="U493" s="49">
        <f t="shared" si="12"/>
        <v>0</v>
      </c>
      <c r="V493" s="49">
        <v>0</v>
      </c>
      <c r="W493" s="10">
        <v>0</v>
      </c>
    </row>
    <row r="494" spans="1:23" ht="30">
      <c r="A494" s="17">
        <v>0</v>
      </c>
      <c r="B494" s="23" t="s">
        <v>510</v>
      </c>
      <c r="C494" s="27" t="s">
        <v>506</v>
      </c>
      <c r="D494" s="49">
        <v>0.11340893494465001</v>
      </c>
      <c r="E494" s="49">
        <v>0</v>
      </c>
      <c r="F494" s="49">
        <v>0.11340893494465001</v>
      </c>
      <c r="G494" s="49">
        <v>0</v>
      </c>
      <c r="H494" s="49">
        <v>0</v>
      </c>
      <c r="I494" s="49">
        <v>0.05</v>
      </c>
      <c r="J494" s="49">
        <v>0</v>
      </c>
      <c r="K494" s="49">
        <v>0</v>
      </c>
      <c r="L494" s="49">
        <v>0</v>
      </c>
      <c r="M494" s="49">
        <v>0</v>
      </c>
      <c r="N494" s="49">
        <v>0</v>
      </c>
      <c r="O494" s="49">
        <v>0</v>
      </c>
      <c r="P494" s="49">
        <v>0</v>
      </c>
      <c r="Q494" s="49">
        <v>0</v>
      </c>
      <c r="R494" s="49">
        <v>0</v>
      </c>
      <c r="S494" s="49">
        <v>0</v>
      </c>
      <c r="T494" s="49">
        <v>0</v>
      </c>
      <c r="U494" s="49">
        <f t="shared" si="12"/>
        <v>-0.11340893494465001</v>
      </c>
      <c r="V494" s="49">
        <f t="shared" si="13"/>
        <v>-100</v>
      </c>
      <c r="W494" s="10" t="s">
        <v>578</v>
      </c>
    </row>
    <row r="495" spans="1:23" ht="30">
      <c r="A495" s="17">
        <v>0</v>
      </c>
      <c r="B495" s="23" t="s">
        <v>511</v>
      </c>
      <c r="C495" s="27" t="s">
        <v>506</v>
      </c>
      <c r="D495" s="49">
        <v>0.11340893494465001</v>
      </c>
      <c r="E495" s="49">
        <v>0</v>
      </c>
      <c r="F495" s="49">
        <v>0.11340893494465001</v>
      </c>
      <c r="G495" s="49">
        <v>0</v>
      </c>
      <c r="H495" s="49">
        <v>0</v>
      </c>
      <c r="I495" s="49">
        <v>0.05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  <c r="Q495" s="49">
        <v>0</v>
      </c>
      <c r="R495" s="49">
        <v>0</v>
      </c>
      <c r="S495" s="49">
        <v>0</v>
      </c>
      <c r="T495" s="49">
        <v>0</v>
      </c>
      <c r="U495" s="49">
        <f t="shared" si="12"/>
        <v>-0.11340893494465001</v>
      </c>
      <c r="V495" s="49">
        <f t="shared" si="13"/>
        <v>-100</v>
      </c>
      <c r="W495" s="10" t="s">
        <v>578</v>
      </c>
    </row>
    <row r="496" spans="1:23" ht="30">
      <c r="A496" s="17">
        <v>0</v>
      </c>
      <c r="B496" s="23" t="s">
        <v>512</v>
      </c>
      <c r="C496" s="27" t="s">
        <v>506</v>
      </c>
      <c r="D496" s="49">
        <v>4.8253899773254005</v>
      </c>
      <c r="E496" s="49">
        <v>0</v>
      </c>
      <c r="F496" s="49">
        <v>4.8253899773254005</v>
      </c>
      <c r="G496" s="49">
        <v>0</v>
      </c>
      <c r="H496" s="49">
        <v>0</v>
      </c>
      <c r="I496" s="49">
        <v>0.868</v>
      </c>
      <c r="J496" s="49">
        <v>0</v>
      </c>
      <c r="K496" s="49">
        <v>0</v>
      </c>
      <c r="L496" s="49">
        <v>0</v>
      </c>
      <c r="M496" s="49">
        <v>4.8678737</v>
      </c>
      <c r="N496" s="49">
        <v>0</v>
      </c>
      <c r="O496" s="49">
        <v>0</v>
      </c>
      <c r="P496" s="49">
        <v>0.868</v>
      </c>
      <c r="Q496" s="49">
        <v>0</v>
      </c>
      <c r="R496" s="49">
        <v>0</v>
      </c>
      <c r="S496" s="49">
        <v>0</v>
      </c>
      <c r="T496" s="49">
        <v>0</v>
      </c>
      <c r="U496" s="49">
        <f t="shared" si="12"/>
        <v>0.0424837226745991</v>
      </c>
      <c r="V496" s="49">
        <f t="shared" si="13"/>
        <v>0.8804205022647066</v>
      </c>
      <c r="W496" s="10">
        <v>0</v>
      </c>
    </row>
    <row r="497" spans="1:23" ht="15">
      <c r="A497" s="17">
        <v>0</v>
      </c>
      <c r="B497" s="21" t="s">
        <v>513</v>
      </c>
      <c r="C497" s="27">
        <v>0</v>
      </c>
      <c r="D497" s="49">
        <v>0</v>
      </c>
      <c r="E497" s="49">
        <v>0</v>
      </c>
      <c r="F497" s="49">
        <v>0</v>
      </c>
      <c r="G497" s="49">
        <v>0</v>
      </c>
      <c r="H497" s="49">
        <v>0</v>
      </c>
      <c r="I497" s="49">
        <v>0</v>
      </c>
      <c r="J497" s="49">
        <v>0</v>
      </c>
      <c r="K497" s="49">
        <v>0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49">
        <v>0</v>
      </c>
      <c r="T497" s="49">
        <v>0</v>
      </c>
      <c r="U497" s="49">
        <f t="shared" si="12"/>
        <v>0</v>
      </c>
      <c r="V497" s="49">
        <v>0</v>
      </c>
      <c r="W497" s="10">
        <v>0</v>
      </c>
    </row>
    <row r="498" spans="1:23" ht="60">
      <c r="A498" s="17">
        <v>0</v>
      </c>
      <c r="B498" s="23" t="s">
        <v>514</v>
      </c>
      <c r="C498" s="27" t="s">
        <v>506</v>
      </c>
      <c r="D498" s="49">
        <v>0</v>
      </c>
      <c r="E498" s="49">
        <v>0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0</v>
      </c>
      <c r="M498" s="49">
        <v>0</v>
      </c>
      <c r="N498" s="49">
        <v>0</v>
      </c>
      <c r="O498" s="49">
        <v>0</v>
      </c>
      <c r="P498" s="49">
        <v>0</v>
      </c>
      <c r="Q498" s="49">
        <v>0</v>
      </c>
      <c r="R498" s="49">
        <v>0</v>
      </c>
      <c r="S498" s="49">
        <v>0</v>
      </c>
      <c r="T498" s="49">
        <v>0</v>
      </c>
      <c r="U498" s="49">
        <f t="shared" si="12"/>
        <v>0</v>
      </c>
      <c r="V498" s="49">
        <v>0</v>
      </c>
      <c r="W498" s="10">
        <v>0</v>
      </c>
    </row>
    <row r="499" spans="1:23" ht="15">
      <c r="A499" s="17">
        <v>0</v>
      </c>
      <c r="B499" s="21" t="s">
        <v>94</v>
      </c>
      <c r="C499" s="27">
        <v>0</v>
      </c>
      <c r="D499" s="49">
        <v>0</v>
      </c>
      <c r="E499" s="49">
        <v>0</v>
      </c>
      <c r="F499" s="49">
        <v>0</v>
      </c>
      <c r="G499" s="49">
        <v>0</v>
      </c>
      <c r="H499" s="49">
        <v>0</v>
      </c>
      <c r="I499" s="49">
        <v>0</v>
      </c>
      <c r="J499" s="49">
        <v>0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49">
        <v>0</v>
      </c>
      <c r="T499" s="49">
        <v>0</v>
      </c>
      <c r="U499" s="49">
        <f t="shared" si="12"/>
        <v>0</v>
      </c>
      <c r="V499" s="49">
        <v>0</v>
      </c>
      <c r="W499" s="10">
        <v>0</v>
      </c>
    </row>
    <row r="500" spans="1:23" ht="30">
      <c r="A500" s="17">
        <v>0</v>
      </c>
      <c r="B500" s="23" t="s">
        <v>515</v>
      </c>
      <c r="C500" s="27" t="s">
        <v>506</v>
      </c>
      <c r="D500" s="49">
        <v>0</v>
      </c>
      <c r="E500" s="49">
        <v>0</v>
      </c>
      <c r="F500" s="49">
        <v>0</v>
      </c>
      <c r="G500" s="49">
        <v>0</v>
      </c>
      <c r="H500" s="49">
        <v>0</v>
      </c>
      <c r="I500" s="49">
        <v>0</v>
      </c>
      <c r="J500" s="49">
        <v>0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49">
        <v>0</v>
      </c>
      <c r="T500" s="49">
        <v>0</v>
      </c>
      <c r="U500" s="49">
        <f t="shared" si="12"/>
        <v>0</v>
      </c>
      <c r="V500" s="49">
        <v>0</v>
      </c>
      <c r="W500" s="10">
        <v>0</v>
      </c>
    </row>
    <row r="501" spans="1:23" ht="45">
      <c r="A501" s="17">
        <v>0</v>
      </c>
      <c r="B501" s="23" t="s">
        <v>516</v>
      </c>
      <c r="C501" s="27" t="s">
        <v>506</v>
      </c>
      <c r="D501" s="49">
        <v>0.3737418816560778</v>
      </c>
      <c r="E501" s="49">
        <v>0</v>
      </c>
      <c r="F501" s="49">
        <v>0.3737418816560778</v>
      </c>
      <c r="G501" s="49">
        <v>0</v>
      </c>
      <c r="H501" s="49">
        <v>0</v>
      </c>
      <c r="I501" s="49">
        <v>0.383</v>
      </c>
      <c r="J501" s="49">
        <v>0</v>
      </c>
      <c r="K501" s="49">
        <v>0</v>
      </c>
      <c r="L501" s="49">
        <v>0</v>
      </c>
      <c r="M501" s="49">
        <v>0.39296273</v>
      </c>
      <c r="N501" s="49">
        <v>0</v>
      </c>
      <c r="O501" s="49">
        <v>0</v>
      </c>
      <c r="P501" s="49">
        <v>0.383</v>
      </c>
      <c r="Q501" s="49">
        <v>0</v>
      </c>
      <c r="R501" s="49">
        <v>0</v>
      </c>
      <c r="S501" s="49">
        <v>0</v>
      </c>
      <c r="T501" s="49">
        <v>0</v>
      </c>
      <c r="U501" s="49">
        <f t="shared" si="12"/>
        <v>0.01922084834392218</v>
      </c>
      <c r="V501" s="49">
        <f t="shared" si="13"/>
        <v>5.142813606747305</v>
      </c>
      <c r="W501" s="10">
        <v>0</v>
      </c>
    </row>
    <row r="502" spans="1:23" ht="60">
      <c r="A502" s="17">
        <v>0</v>
      </c>
      <c r="B502" s="23" t="s">
        <v>517</v>
      </c>
      <c r="C502" s="27" t="s">
        <v>506</v>
      </c>
      <c r="D502" s="49">
        <v>0.11199884424137002</v>
      </c>
      <c r="E502" s="49">
        <v>0</v>
      </c>
      <c r="F502" s="49">
        <v>0.11199884424137002</v>
      </c>
      <c r="G502" s="49">
        <v>0</v>
      </c>
      <c r="H502" s="49">
        <v>0</v>
      </c>
      <c r="I502" s="49">
        <v>0.09</v>
      </c>
      <c r="J502" s="49">
        <v>0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0</v>
      </c>
      <c r="S502" s="49">
        <v>0</v>
      </c>
      <c r="T502" s="49">
        <v>0</v>
      </c>
      <c r="U502" s="49">
        <f t="shared" si="12"/>
        <v>-0.11199884424137002</v>
      </c>
      <c r="V502" s="49">
        <f t="shared" si="13"/>
        <v>-100</v>
      </c>
      <c r="W502" s="10" t="s">
        <v>579</v>
      </c>
    </row>
    <row r="503" spans="1:23" ht="60">
      <c r="A503" s="17">
        <v>0</v>
      </c>
      <c r="B503" s="23" t="s">
        <v>518</v>
      </c>
      <c r="C503" s="27" t="s">
        <v>506</v>
      </c>
      <c r="D503" s="49">
        <v>0.08198709381844</v>
      </c>
      <c r="E503" s="49">
        <v>0</v>
      </c>
      <c r="F503" s="49">
        <v>0.08198709381844</v>
      </c>
      <c r="G503" s="49">
        <v>0</v>
      </c>
      <c r="H503" s="49">
        <v>0</v>
      </c>
      <c r="I503" s="49">
        <v>0.08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v>0</v>
      </c>
      <c r="U503" s="49">
        <f t="shared" si="12"/>
        <v>-0.08198709381844</v>
      </c>
      <c r="V503" s="49">
        <f t="shared" si="13"/>
        <v>-100</v>
      </c>
      <c r="W503" s="10" t="s">
        <v>579</v>
      </c>
    </row>
    <row r="504" spans="1:23" ht="60">
      <c r="A504" s="17">
        <v>0</v>
      </c>
      <c r="B504" s="23" t="s">
        <v>519</v>
      </c>
      <c r="C504" s="27" t="s">
        <v>506</v>
      </c>
      <c r="D504" s="49">
        <v>0.08203575801964999</v>
      </c>
      <c r="E504" s="49">
        <v>0</v>
      </c>
      <c r="F504" s="49">
        <v>0.08203575801964999</v>
      </c>
      <c r="G504" s="49">
        <v>0</v>
      </c>
      <c r="H504" s="49">
        <v>0</v>
      </c>
      <c r="I504" s="49">
        <v>0.05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49">
        <f t="shared" si="12"/>
        <v>-0.08203575801964999</v>
      </c>
      <c r="V504" s="49">
        <f t="shared" si="13"/>
        <v>-100</v>
      </c>
      <c r="W504" s="10" t="s">
        <v>580</v>
      </c>
    </row>
    <row r="505" spans="1:23" ht="60">
      <c r="A505" s="17">
        <v>0</v>
      </c>
      <c r="B505" s="23" t="s">
        <v>520</v>
      </c>
      <c r="C505" s="27" t="s">
        <v>506</v>
      </c>
      <c r="D505" s="49">
        <v>0.09734183705551</v>
      </c>
      <c r="E505" s="49">
        <v>0</v>
      </c>
      <c r="F505" s="49">
        <v>0.09734183705551</v>
      </c>
      <c r="G505" s="49">
        <v>0</v>
      </c>
      <c r="H505" s="49">
        <v>0</v>
      </c>
      <c r="I505" s="49">
        <v>0.07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49">
        <f t="shared" si="12"/>
        <v>-0.09734183705551</v>
      </c>
      <c r="V505" s="49">
        <f t="shared" si="13"/>
        <v>-100</v>
      </c>
      <c r="W505" s="47" t="s">
        <v>580</v>
      </c>
    </row>
    <row r="506" spans="1:23" ht="60">
      <c r="A506" s="17">
        <v>0</v>
      </c>
      <c r="B506" s="23" t="s">
        <v>521</v>
      </c>
      <c r="C506" s="27" t="s">
        <v>506</v>
      </c>
      <c r="D506" s="49">
        <v>0</v>
      </c>
      <c r="E506" s="49">
        <v>0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49">
        <f t="shared" si="12"/>
        <v>0</v>
      </c>
      <c r="V506" s="49">
        <v>0</v>
      </c>
      <c r="W506" s="47">
        <v>0</v>
      </c>
    </row>
    <row r="507" spans="1:23" ht="60">
      <c r="A507" s="17">
        <v>0</v>
      </c>
      <c r="B507" s="23" t="s">
        <v>522</v>
      </c>
      <c r="C507" s="27" t="s">
        <v>506</v>
      </c>
      <c r="D507" s="49">
        <v>0</v>
      </c>
      <c r="E507" s="49">
        <v>0</v>
      </c>
      <c r="F507" s="49">
        <v>0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49">
        <f t="shared" si="12"/>
        <v>0</v>
      </c>
      <c r="V507" s="49">
        <v>0</v>
      </c>
      <c r="W507" s="47">
        <v>0</v>
      </c>
    </row>
    <row r="508" spans="1:23" ht="75">
      <c r="A508" s="17">
        <v>0</v>
      </c>
      <c r="B508" s="23" t="s">
        <v>523</v>
      </c>
      <c r="C508" s="27" t="s">
        <v>506</v>
      </c>
      <c r="D508" s="49">
        <v>0</v>
      </c>
      <c r="E508" s="49">
        <v>0</v>
      </c>
      <c r="F508" s="49">
        <v>0</v>
      </c>
      <c r="G508" s="49">
        <v>0</v>
      </c>
      <c r="H508" s="49">
        <v>0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49">
        <f t="shared" si="12"/>
        <v>0</v>
      </c>
      <c r="V508" s="49">
        <v>0</v>
      </c>
      <c r="W508" s="47">
        <v>0</v>
      </c>
    </row>
    <row r="509" spans="1:23" ht="15">
      <c r="A509" s="17">
        <v>0</v>
      </c>
      <c r="B509" s="48" t="s">
        <v>524</v>
      </c>
      <c r="C509" s="27" t="s">
        <v>506</v>
      </c>
      <c r="D509" s="49">
        <v>3.44406643206</v>
      </c>
      <c r="E509" s="49">
        <v>0</v>
      </c>
      <c r="F509" s="49">
        <v>3.44406643206</v>
      </c>
      <c r="G509" s="49">
        <v>1.26</v>
      </c>
      <c r="H509" s="49">
        <v>0</v>
      </c>
      <c r="I509" s="49">
        <v>0</v>
      </c>
      <c r="J509" s="49">
        <v>0</v>
      </c>
      <c r="K509" s="49">
        <v>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49">
        <f t="shared" si="12"/>
        <v>-3.44406643206</v>
      </c>
      <c r="V509" s="49">
        <f t="shared" si="13"/>
        <v>-100</v>
      </c>
      <c r="W509" s="47" t="s">
        <v>581</v>
      </c>
    </row>
    <row r="510" spans="1:23" ht="15">
      <c r="A510" s="17">
        <v>0</v>
      </c>
      <c r="B510" s="48" t="s">
        <v>525</v>
      </c>
      <c r="C510" s="27" t="s">
        <v>506</v>
      </c>
      <c r="D510" s="49">
        <v>2.3740354065248397</v>
      </c>
      <c r="E510" s="49">
        <v>0</v>
      </c>
      <c r="F510" s="49">
        <v>2.3740354065248397</v>
      </c>
      <c r="G510" s="49">
        <v>0</v>
      </c>
      <c r="H510" s="49">
        <v>0</v>
      </c>
      <c r="I510" s="49">
        <v>1.4</v>
      </c>
      <c r="J510" s="49">
        <v>0</v>
      </c>
      <c r="K510" s="49">
        <v>0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49">
        <f t="shared" si="12"/>
        <v>-2.3740354065248397</v>
      </c>
      <c r="V510" s="49">
        <f t="shared" si="13"/>
        <v>-100</v>
      </c>
      <c r="W510" s="47" t="s">
        <v>581</v>
      </c>
    </row>
    <row r="511" spans="1:23" ht="15">
      <c r="A511" s="17">
        <v>0</v>
      </c>
      <c r="B511" s="48" t="s">
        <v>526</v>
      </c>
      <c r="C511" s="27" t="s">
        <v>506</v>
      </c>
      <c r="D511" s="49">
        <v>0</v>
      </c>
      <c r="E511" s="49">
        <v>0</v>
      </c>
      <c r="F511" s="49">
        <v>0</v>
      </c>
      <c r="G511" s="49">
        <v>0</v>
      </c>
      <c r="H511" s="49">
        <v>0</v>
      </c>
      <c r="I511" s="49">
        <v>0</v>
      </c>
      <c r="J511" s="49">
        <v>0</v>
      </c>
      <c r="K511" s="49">
        <v>0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49">
        <f t="shared" si="12"/>
        <v>0</v>
      </c>
      <c r="V511" s="49">
        <v>0</v>
      </c>
      <c r="W511" s="47">
        <v>0</v>
      </c>
    </row>
    <row r="512" spans="1:23" ht="15">
      <c r="A512" s="17">
        <v>0</v>
      </c>
      <c r="B512" s="21" t="s">
        <v>86</v>
      </c>
      <c r="C512" s="27">
        <v>0</v>
      </c>
      <c r="D512" s="49">
        <v>0</v>
      </c>
      <c r="E512" s="49">
        <v>0</v>
      </c>
      <c r="F512" s="49">
        <v>0</v>
      </c>
      <c r="G512" s="49">
        <v>0</v>
      </c>
      <c r="H512" s="49">
        <v>0</v>
      </c>
      <c r="I512" s="49">
        <v>0</v>
      </c>
      <c r="J512" s="49">
        <v>0</v>
      </c>
      <c r="K512" s="49">
        <v>0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49">
        <f t="shared" si="12"/>
        <v>0</v>
      </c>
      <c r="V512" s="49">
        <v>0</v>
      </c>
      <c r="W512" s="47">
        <v>0</v>
      </c>
    </row>
    <row r="513" spans="1:23" ht="75">
      <c r="A513" s="17">
        <v>0</v>
      </c>
      <c r="B513" s="23" t="s">
        <v>527</v>
      </c>
      <c r="C513" s="27" t="s">
        <v>506</v>
      </c>
      <c r="D513" s="49">
        <v>0.20354671597187804</v>
      </c>
      <c r="E513" s="49">
        <v>0</v>
      </c>
      <c r="F513" s="49">
        <v>0.20354671597187804</v>
      </c>
      <c r="G513" s="49">
        <v>0</v>
      </c>
      <c r="H513" s="49">
        <v>0</v>
      </c>
      <c r="I513" s="49">
        <v>0.33</v>
      </c>
      <c r="J513" s="49">
        <v>0</v>
      </c>
      <c r="K513" s="49">
        <v>0</v>
      </c>
      <c r="L513" s="49">
        <v>0</v>
      </c>
      <c r="M513" s="49">
        <v>0.22753400000000001</v>
      </c>
      <c r="N513" s="49">
        <v>0</v>
      </c>
      <c r="O513" s="49">
        <v>0</v>
      </c>
      <c r="P513" s="49">
        <v>0.33</v>
      </c>
      <c r="Q513" s="49">
        <v>0</v>
      </c>
      <c r="R513" s="49">
        <v>0</v>
      </c>
      <c r="S513" s="49">
        <v>0</v>
      </c>
      <c r="T513" s="49">
        <v>0</v>
      </c>
      <c r="U513" s="49">
        <f t="shared" si="12"/>
        <v>0.023987284028121975</v>
      </c>
      <c r="V513" s="49">
        <f t="shared" si="13"/>
        <v>11.78465784308505</v>
      </c>
      <c r="W513" s="47" t="s">
        <v>559</v>
      </c>
    </row>
    <row r="514" spans="1:23" ht="15">
      <c r="A514" s="17">
        <v>0</v>
      </c>
      <c r="B514" s="21" t="s">
        <v>88</v>
      </c>
      <c r="C514" s="27">
        <v>0</v>
      </c>
      <c r="D514" s="49">
        <v>0</v>
      </c>
      <c r="E514" s="49">
        <v>0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49">
        <f t="shared" si="12"/>
        <v>0</v>
      </c>
      <c r="V514" s="49">
        <v>0</v>
      </c>
      <c r="W514" s="47">
        <v>0</v>
      </c>
    </row>
    <row r="515" spans="1:23" ht="75">
      <c r="A515" s="17">
        <v>0</v>
      </c>
      <c r="B515" s="23" t="s">
        <v>528</v>
      </c>
      <c r="C515" s="27" t="s">
        <v>506</v>
      </c>
      <c r="D515" s="49">
        <v>0</v>
      </c>
      <c r="E515" s="49">
        <v>0</v>
      </c>
      <c r="F515" s="49">
        <v>0</v>
      </c>
      <c r="G515" s="49">
        <v>0</v>
      </c>
      <c r="H515" s="49">
        <v>0</v>
      </c>
      <c r="I515" s="49">
        <v>0</v>
      </c>
      <c r="J515" s="49">
        <v>0</v>
      </c>
      <c r="K515" s="49">
        <v>0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49">
        <f t="shared" si="12"/>
        <v>0</v>
      </c>
      <c r="V515" s="49">
        <v>0</v>
      </c>
      <c r="W515" s="47">
        <v>0</v>
      </c>
    </row>
    <row r="516" spans="1:23" ht="15">
      <c r="A516" s="17">
        <v>0</v>
      </c>
      <c r="B516" s="48" t="s">
        <v>529</v>
      </c>
      <c r="C516" s="27" t="s">
        <v>506</v>
      </c>
      <c r="D516" s="49">
        <v>0.68812643206</v>
      </c>
      <c r="E516" s="49">
        <v>0</v>
      </c>
      <c r="F516" s="49">
        <v>0.68812643206</v>
      </c>
      <c r="G516" s="49">
        <v>0.16</v>
      </c>
      <c r="H516" s="49">
        <v>0</v>
      </c>
      <c r="I516" s="49">
        <v>0</v>
      </c>
      <c r="J516" s="49">
        <v>0</v>
      </c>
      <c r="K516" s="49">
        <v>0</v>
      </c>
      <c r="L516" s="49">
        <v>0</v>
      </c>
      <c r="M516" s="49">
        <v>0.90477722</v>
      </c>
      <c r="N516" s="49">
        <v>0.16</v>
      </c>
      <c r="O516" s="49">
        <v>0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49">
        <f t="shared" si="12"/>
        <v>0.21665078794000003</v>
      </c>
      <c r="V516" s="49">
        <f t="shared" si="13"/>
        <v>31.484154342309807</v>
      </c>
      <c r="W516" s="47" t="s">
        <v>558</v>
      </c>
    </row>
    <row r="517" spans="1:23" ht="15">
      <c r="A517" s="17">
        <v>0</v>
      </c>
      <c r="B517" s="48" t="s">
        <v>530</v>
      </c>
      <c r="C517" s="27" t="s">
        <v>506</v>
      </c>
      <c r="D517" s="49">
        <v>0.33744004045954</v>
      </c>
      <c r="E517" s="49">
        <v>0</v>
      </c>
      <c r="F517" s="49">
        <v>0.33744004045954</v>
      </c>
      <c r="G517" s="49">
        <v>0</v>
      </c>
      <c r="H517" s="49">
        <v>0</v>
      </c>
      <c r="I517" s="49">
        <v>0.4</v>
      </c>
      <c r="J517" s="49">
        <v>0</v>
      </c>
      <c r="K517" s="49">
        <v>0</v>
      </c>
      <c r="L517" s="49">
        <v>0</v>
      </c>
      <c r="M517" s="49">
        <v>0.39179076999999995</v>
      </c>
      <c r="N517" s="49">
        <v>0</v>
      </c>
      <c r="O517" s="49">
        <v>0</v>
      </c>
      <c r="P517" s="49">
        <v>0.353</v>
      </c>
      <c r="Q517" s="49">
        <v>0</v>
      </c>
      <c r="R517" s="49">
        <v>0</v>
      </c>
      <c r="S517" s="49">
        <v>0</v>
      </c>
      <c r="T517" s="49">
        <v>0</v>
      </c>
      <c r="U517" s="49">
        <f t="shared" si="12"/>
        <v>0.05435072954045994</v>
      </c>
      <c r="V517" s="49">
        <f t="shared" si="13"/>
        <v>16.106781360754592</v>
      </c>
      <c r="W517" s="47" t="s">
        <v>559</v>
      </c>
    </row>
    <row r="518" spans="1:23" ht="12.75">
      <c r="A518" s="17" t="s">
        <v>161</v>
      </c>
      <c r="B518" s="32" t="s">
        <v>162</v>
      </c>
      <c r="C518" s="41" t="s">
        <v>30</v>
      </c>
      <c r="D518" s="49">
        <v>6.19240477279</v>
      </c>
      <c r="E518" s="49">
        <v>0</v>
      </c>
      <c r="F518" s="49">
        <v>6.19240477279</v>
      </c>
      <c r="G518" s="49">
        <v>0</v>
      </c>
      <c r="H518" s="49">
        <v>0</v>
      </c>
      <c r="I518" s="49">
        <v>0</v>
      </c>
      <c r="J518" s="49">
        <v>0</v>
      </c>
      <c r="K518" s="49">
        <v>39</v>
      </c>
      <c r="L518" s="49">
        <v>0</v>
      </c>
      <c r="M518" s="49">
        <v>3.66438187</v>
      </c>
      <c r="N518" s="49">
        <v>0</v>
      </c>
      <c r="O518" s="49">
        <v>0</v>
      </c>
      <c r="P518" s="49">
        <v>0</v>
      </c>
      <c r="Q518" s="49">
        <v>0</v>
      </c>
      <c r="R518" s="49">
        <v>12</v>
      </c>
      <c r="S518" s="49">
        <v>0</v>
      </c>
      <c r="T518" s="49">
        <v>0</v>
      </c>
      <c r="U518" s="49">
        <f t="shared" si="12"/>
        <v>-2.5280229027899996</v>
      </c>
      <c r="V518" s="49">
        <f t="shared" si="13"/>
        <v>-40.82457454813623</v>
      </c>
      <c r="W518" s="47">
        <v>0</v>
      </c>
    </row>
    <row r="519" spans="1:23" ht="25.5">
      <c r="A519" s="17" t="s">
        <v>163</v>
      </c>
      <c r="B519" s="32" t="s">
        <v>164</v>
      </c>
      <c r="C519" s="40" t="s">
        <v>531</v>
      </c>
      <c r="D519" s="49">
        <v>6.19240477279</v>
      </c>
      <c r="E519" s="49">
        <v>0</v>
      </c>
      <c r="F519" s="49">
        <v>6.19240477279</v>
      </c>
      <c r="G519" s="49">
        <v>0</v>
      </c>
      <c r="H519" s="49">
        <v>0</v>
      </c>
      <c r="I519" s="49">
        <v>0</v>
      </c>
      <c r="J519" s="49">
        <v>0</v>
      </c>
      <c r="K519" s="49">
        <v>39</v>
      </c>
      <c r="L519" s="49">
        <v>0</v>
      </c>
      <c r="M519" s="49">
        <v>3.66438187</v>
      </c>
      <c r="N519" s="49">
        <v>0</v>
      </c>
      <c r="O519" s="49">
        <v>0</v>
      </c>
      <c r="P519" s="49">
        <v>0</v>
      </c>
      <c r="Q519" s="49">
        <v>0</v>
      </c>
      <c r="R519" s="49">
        <v>12</v>
      </c>
      <c r="S519" s="49">
        <v>0</v>
      </c>
      <c r="T519" s="49">
        <v>0</v>
      </c>
      <c r="U519" s="49">
        <f t="shared" si="12"/>
        <v>-2.5280229027899996</v>
      </c>
      <c r="V519" s="49">
        <f t="shared" si="13"/>
        <v>-40.82457454813623</v>
      </c>
      <c r="W519" s="47">
        <v>0</v>
      </c>
    </row>
    <row r="520" spans="1:23" ht="13.5">
      <c r="A520" s="27">
        <v>0</v>
      </c>
      <c r="B520" s="12" t="s">
        <v>169</v>
      </c>
      <c r="C520" s="27">
        <v>0</v>
      </c>
      <c r="D520" s="49">
        <v>0</v>
      </c>
      <c r="E520" s="49">
        <v>0</v>
      </c>
      <c r="F520" s="49">
        <v>0</v>
      </c>
      <c r="G520" s="49">
        <v>0</v>
      </c>
      <c r="H520" s="49">
        <v>0</v>
      </c>
      <c r="I520" s="49">
        <v>0</v>
      </c>
      <c r="J520" s="49">
        <v>0</v>
      </c>
      <c r="K520" s="49">
        <v>0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49">
        <f t="shared" si="12"/>
        <v>0</v>
      </c>
      <c r="V520" s="49">
        <v>0</v>
      </c>
      <c r="W520" s="47">
        <v>0</v>
      </c>
    </row>
    <row r="521" spans="1:23" ht="13.5">
      <c r="A521" s="27">
        <v>0</v>
      </c>
      <c r="B521" s="12" t="s">
        <v>126</v>
      </c>
      <c r="C521" s="27">
        <v>0</v>
      </c>
      <c r="D521" s="49">
        <v>0</v>
      </c>
      <c r="E521" s="49">
        <v>0</v>
      </c>
      <c r="F521" s="49">
        <v>0</v>
      </c>
      <c r="G521" s="49">
        <v>0</v>
      </c>
      <c r="H521" s="49">
        <v>0</v>
      </c>
      <c r="I521" s="49">
        <v>0</v>
      </c>
      <c r="J521" s="49">
        <v>0</v>
      </c>
      <c r="K521" s="49">
        <v>0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49">
        <f t="shared" si="12"/>
        <v>0</v>
      </c>
      <c r="V521" s="49">
        <v>0</v>
      </c>
      <c r="W521" s="47">
        <v>0</v>
      </c>
    </row>
    <row r="522" spans="1:23" ht="30">
      <c r="A522" s="27">
        <v>0</v>
      </c>
      <c r="B522" s="23" t="s">
        <v>532</v>
      </c>
      <c r="C522" s="27" t="s">
        <v>531</v>
      </c>
      <c r="D522" s="49">
        <v>0.12769959520000002</v>
      </c>
      <c r="E522" s="49">
        <v>0</v>
      </c>
      <c r="F522" s="49">
        <v>0.12769959520000002</v>
      </c>
      <c r="G522" s="49">
        <v>0</v>
      </c>
      <c r="H522" s="49">
        <v>0</v>
      </c>
      <c r="I522" s="49">
        <v>0</v>
      </c>
      <c r="J522" s="49">
        <v>0</v>
      </c>
      <c r="K522" s="49">
        <v>1</v>
      </c>
      <c r="L522" s="49">
        <v>0</v>
      </c>
      <c r="M522" s="49">
        <v>0</v>
      </c>
      <c r="N522" s="49">
        <v>0</v>
      </c>
      <c r="O522" s="49">
        <v>0</v>
      </c>
      <c r="P522" s="49">
        <v>0</v>
      </c>
      <c r="Q522" s="49">
        <v>0</v>
      </c>
      <c r="R522" s="49">
        <v>0</v>
      </c>
      <c r="S522" s="49">
        <v>0</v>
      </c>
      <c r="T522" s="49">
        <v>0</v>
      </c>
      <c r="U522" s="49">
        <f t="shared" si="12"/>
        <v>-0.12769959520000002</v>
      </c>
      <c r="V522" s="49">
        <f t="shared" si="13"/>
        <v>-100</v>
      </c>
      <c r="W522" s="47" t="s">
        <v>582</v>
      </c>
    </row>
    <row r="523" spans="1:23" ht="30">
      <c r="A523" s="27">
        <v>0</v>
      </c>
      <c r="B523" s="23" t="s">
        <v>533</v>
      </c>
      <c r="C523" s="27" t="s">
        <v>531</v>
      </c>
      <c r="D523" s="49">
        <v>0.10080267376</v>
      </c>
      <c r="E523" s="49">
        <v>0</v>
      </c>
      <c r="F523" s="49">
        <v>0.10080267376</v>
      </c>
      <c r="G523" s="49">
        <v>0</v>
      </c>
      <c r="H523" s="49">
        <v>0</v>
      </c>
      <c r="I523" s="49">
        <v>0</v>
      </c>
      <c r="J523" s="49">
        <v>0</v>
      </c>
      <c r="K523" s="49">
        <v>1</v>
      </c>
      <c r="L523" s="49">
        <v>0</v>
      </c>
      <c r="M523" s="49">
        <v>0</v>
      </c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49">
        <v>0</v>
      </c>
      <c r="T523" s="49">
        <v>0</v>
      </c>
      <c r="U523" s="49">
        <f t="shared" si="12"/>
        <v>-0.10080267376</v>
      </c>
      <c r="V523" s="49">
        <f t="shared" si="13"/>
        <v>-100</v>
      </c>
      <c r="W523" s="47" t="s">
        <v>582</v>
      </c>
    </row>
    <row r="524" spans="1:23" ht="30">
      <c r="A524" s="27">
        <v>0</v>
      </c>
      <c r="B524" s="23" t="s">
        <v>534</v>
      </c>
      <c r="C524" s="27" t="s">
        <v>531</v>
      </c>
      <c r="D524" s="49">
        <v>0.22146493518</v>
      </c>
      <c r="E524" s="49">
        <v>0</v>
      </c>
      <c r="F524" s="49">
        <v>0.22146493518</v>
      </c>
      <c r="G524" s="49">
        <v>0</v>
      </c>
      <c r="H524" s="49">
        <v>0</v>
      </c>
      <c r="I524" s="49">
        <v>0</v>
      </c>
      <c r="J524" s="49">
        <v>0</v>
      </c>
      <c r="K524" s="49">
        <v>1</v>
      </c>
      <c r="L524" s="49">
        <v>0</v>
      </c>
      <c r="M524" s="49">
        <v>0</v>
      </c>
      <c r="N524" s="49">
        <v>0</v>
      </c>
      <c r="O524" s="49">
        <v>0</v>
      </c>
      <c r="P524" s="49">
        <v>0</v>
      </c>
      <c r="Q524" s="49">
        <v>0</v>
      </c>
      <c r="R524" s="49">
        <v>0</v>
      </c>
      <c r="S524" s="49">
        <v>0</v>
      </c>
      <c r="T524" s="49">
        <v>0</v>
      </c>
      <c r="U524" s="49">
        <f t="shared" si="12"/>
        <v>-0.22146493518</v>
      </c>
      <c r="V524" s="49">
        <f t="shared" si="13"/>
        <v>-100</v>
      </c>
      <c r="W524" s="47" t="s">
        <v>582</v>
      </c>
    </row>
    <row r="525" spans="1:23" ht="30">
      <c r="A525" s="27">
        <v>0</v>
      </c>
      <c r="B525" s="23" t="s">
        <v>535</v>
      </c>
      <c r="C525" s="27" t="s">
        <v>531</v>
      </c>
      <c r="D525" s="49">
        <v>0.15080396027</v>
      </c>
      <c r="E525" s="49">
        <v>0</v>
      </c>
      <c r="F525" s="49">
        <v>0.15080396027</v>
      </c>
      <c r="G525" s="49">
        <v>0</v>
      </c>
      <c r="H525" s="49">
        <v>0</v>
      </c>
      <c r="I525" s="49">
        <v>0</v>
      </c>
      <c r="J525" s="49">
        <v>0</v>
      </c>
      <c r="K525" s="49">
        <v>2</v>
      </c>
      <c r="L525" s="49">
        <v>0</v>
      </c>
      <c r="M525" s="49">
        <v>0</v>
      </c>
      <c r="N525" s="49">
        <v>0</v>
      </c>
      <c r="O525" s="49">
        <v>0</v>
      </c>
      <c r="P525" s="49">
        <v>0</v>
      </c>
      <c r="Q525" s="49">
        <v>0</v>
      </c>
      <c r="R525" s="49">
        <v>0</v>
      </c>
      <c r="S525" s="49">
        <v>0</v>
      </c>
      <c r="T525" s="49">
        <v>0</v>
      </c>
      <c r="U525" s="49">
        <f t="shared" si="12"/>
        <v>-0.15080396027</v>
      </c>
      <c r="V525" s="49">
        <f t="shared" si="13"/>
        <v>-100</v>
      </c>
      <c r="W525" s="47" t="s">
        <v>582</v>
      </c>
    </row>
    <row r="526" spans="1:23" ht="30">
      <c r="A526" s="27">
        <v>0</v>
      </c>
      <c r="B526" s="23" t="s">
        <v>536</v>
      </c>
      <c r="C526" s="27" t="s">
        <v>531</v>
      </c>
      <c r="D526" s="49">
        <v>0.23564919413</v>
      </c>
      <c r="E526" s="49">
        <v>0</v>
      </c>
      <c r="F526" s="49">
        <v>0.23564919413</v>
      </c>
      <c r="G526" s="49">
        <v>0</v>
      </c>
      <c r="H526" s="49">
        <v>0</v>
      </c>
      <c r="I526" s="49">
        <v>0</v>
      </c>
      <c r="J526" s="49">
        <v>0</v>
      </c>
      <c r="K526" s="49">
        <v>3</v>
      </c>
      <c r="L526" s="49">
        <v>0</v>
      </c>
      <c r="M526" s="49">
        <v>0</v>
      </c>
      <c r="N526" s="49">
        <v>0</v>
      </c>
      <c r="O526" s="49">
        <v>0</v>
      </c>
      <c r="P526" s="49">
        <v>0</v>
      </c>
      <c r="Q526" s="49">
        <v>0</v>
      </c>
      <c r="R526" s="49">
        <v>0</v>
      </c>
      <c r="S526" s="49">
        <v>0</v>
      </c>
      <c r="T526" s="49">
        <v>0</v>
      </c>
      <c r="U526" s="49">
        <f t="shared" si="12"/>
        <v>-0.23564919413</v>
      </c>
      <c r="V526" s="49">
        <f t="shared" si="13"/>
        <v>-100</v>
      </c>
      <c r="W526" s="47" t="s">
        <v>582</v>
      </c>
    </row>
    <row r="527" spans="1:23" ht="60">
      <c r="A527" s="27">
        <v>0</v>
      </c>
      <c r="B527" s="23" t="s">
        <v>537</v>
      </c>
      <c r="C527" s="27" t="s">
        <v>531</v>
      </c>
      <c r="D527" s="49">
        <v>0.43000070532</v>
      </c>
      <c r="E527" s="49">
        <v>0</v>
      </c>
      <c r="F527" s="49">
        <v>0.43000070532</v>
      </c>
      <c r="G527" s="49">
        <v>0</v>
      </c>
      <c r="H527" s="49">
        <v>0</v>
      </c>
      <c r="I527" s="49">
        <v>0</v>
      </c>
      <c r="J527" s="49">
        <v>0</v>
      </c>
      <c r="K527" s="49">
        <v>7</v>
      </c>
      <c r="L527" s="49">
        <v>0</v>
      </c>
      <c r="M527" s="49">
        <v>0</v>
      </c>
      <c r="N527" s="49">
        <v>0</v>
      </c>
      <c r="O527" s="49">
        <v>0</v>
      </c>
      <c r="P527" s="49">
        <v>0</v>
      </c>
      <c r="Q527" s="49">
        <v>0</v>
      </c>
      <c r="R527" s="49">
        <v>0</v>
      </c>
      <c r="S527" s="49">
        <v>0</v>
      </c>
      <c r="T527" s="49">
        <v>0</v>
      </c>
      <c r="U527" s="49">
        <f t="shared" si="12"/>
        <v>-0.43000070532</v>
      </c>
      <c r="V527" s="49">
        <f t="shared" si="13"/>
        <v>-100</v>
      </c>
      <c r="W527" s="47" t="s">
        <v>582</v>
      </c>
    </row>
    <row r="528" spans="1:23" ht="15">
      <c r="A528" s="27">
        <v>0</v>
      </c>
      <c r="B528" s="21" t="s">
        <v>96</v>
      </c>
      <c r="C528" s="27">
        <v>0</v>
      </c>
      <c r="D528" s="49">
        <v>0</v>
      </c>
      <c r="E528" s="49">
        <v>0</v>
      </c>
      <c r="F528" s="49">
        <v>0</v>
      </c>
      <c r="G528" s="49">
        <v>0</v>
      </c>
      <c r="H528" s="49">
        <v>0</v>
      </c>
      <c r="I528" s="49">
        <v>0</v>
      </c>
      <c r="J528" s="49">
        <v>0</v>
      </c>
      <c r="K528" s="49">
        <v>0</v>
      </c>
      <c r="L528" s="49">
        <v>0</v>
      </c>
      <c r="M528" s="49">
        <v>0</v>
      </c>
      <c r="N528" s="49">
        <v>0</v>
      </c>
      <c r="O528" s="49">
        <v>0</v>
      </c>
      <c r="P528" s="49">
        <v>0</v>
      </c>
      <c r="Q528" s="49">
        <v>0</v>
      </c>
      <c r="R528" s="49">
        <v>0</v>
      </c>
      <c r="S528" s="49">
        <v>0</v>
      </c>
      <c r="T528" s="49">
        <v>0</v>
      </c>
      <c r="U528" s="49">
        <f t="shared" si="12"/>
        <v>0</v>
      </c>
      <c r="V528" s="49">
        <v>0</v>
      </c>
      <c r="W528" s="47">
        <v>0</v>
      </c>
    </row>
    <row r="529" spans="1:23" ht="30">
      <c r="A529" s="27">
        <v>0</v>
      </c>
      <c r="B529" s="23" t="s">
        <v>538</v>
      </c>
      <c r="C529" s="27" t="s">
        <v>531</v>
      </c>
      <c r="D529" s="49">
        <v>0</v>
      </c>
      <c r="E529" s="49">
        <v>0</v>
      </c>
      <c r="F529" s="49">
        <v>0</v>
      </c>
      <c r="G529" s="49">
        <v>0</v>
      </c>
      <c r="H529" s="49">
        <v>0</v>
      </c>
      <c r="I529" s="49">
        <v>0</v>
      </c>
      <c r="J529" s="49">
        <v>0</v>
      </c>
      <c r="K529" s="49">
        <v>0</v>
      </c>
      <c r="L529" s="49">
        <v>0</v>
      </c>
      <c r="M529" s="49">
        <v>0</v>
      </c>
      <c r="N529" s="49">
        <v>0</v>
      </c>
      <c r="O529" s="49">
        <v>0</v>
      </c>
      <c r="P529" s="49">
        <v>0</v>
      </c>
      <c r="Q529" s="49">
        <v>0</v>
      </c>
      <c r="R529" s="49">
        <v>0</v>
      </c>
      <c r="S529" s="49">
        <v>0</v>
      </c>
      <c r="T529" s="49">
        <v>0</v>
      </c>
      <c r="U529" s="49">
        <f t="shared" si="12"/>
        <v>0</v>
      </c>
      <c r="V529" s="49">
        <v>0</v>
      </c>
      <c r="W529" s="47">
        <v>0</v>
      </c>
    </row>
    <row r="530" spans="1:23" ht="15">
      <c r="A530" s="27">
        <v>0</v>
      </c>
      <c r="B530" s="21" t="s">
        <v>93</v>
      </c>
      <c r="C530" s="27">
        <v>0</v>
      </c>
      <c r="D530" s="49">
        <v>0</v>
      </c>
      <c r="E530" s="49">
        <v>0</v>
      </c>
      <c r="F530" s="49">
        <v>0</v>
      </c>
      <c r="G530" s="49">
        <v>0</v>
      </c>
      <c r="H530" s="49">
        <v>0</v>
      </c>
      <c r="I530" s="49">
        <v>0</v>
      </c>
      <c r="J530" s="49">
        <v>0</v>
      </c>
      <c r="K530" s="49">
        <v>0</v>
      </c>
      <c r="L530" s="49">
        <v>0</v>
      </c>
      <c r="M530" s="49">
        <v>0</v>
      </c>
      <c r="N530" s="49">
        <v>0</v>
      </c>
      <c r="O530" s="49">
        <v>0</v>
      </c>
      <c r="P530" s="49">
        <v>0</v>
      </c>
      <c r="Q530" s="49">
        <v>0</v>
      </c>
      <c r="R530" s="49">
        <v>0</v>
      </c>
      <c r="S530" s="49">
        <v>0</v>
      </c>
      <c r="T530" s="49">
        <v>0</v>
      </c>
      <c r="U530" s="49">
        <f t="shared" si="12"/>
        <v>0</v>
      </c>
      <c r="V530" s="49">
        <v>0</v>
      </c>
      <c r="W530" s="47">
        <v>0</v>
      </c>
    </row>
    <row r="531" spans="1:23" ht="45">
      <c r="A531" s="27">
        <v>0</v>
      </c>
      <c r="B531" s="23" t="s">
        <v>539</v>
      </c>
      <c r="C531" s="27" t="s">
        <v>531</v>
      </c>
      <c r="D531" s="49">
        <v>0.5463137775500001</v>
      </c>
      <c r="E531" s="49">
        <v>0</v>
      </c>
      <c r="F531" s="49">
        <v>0.5463137775500001</v>
      </c>
      <c r="G531" s="49">
        <v>0</v>
      </c>
      <c r="H531" s="49">
        <v>0</v>
      </c>
      <c r="I531" s="49">
        <v>0</v>
      </c>
      <c r="J531" s="49">
        <v>0</v>
      </c>
      <c r="K531" s="49">
        <v>3</v>
      </c>
      <c r="L531" s="49">
        <v>0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0</v>
      </c>
      <c r="S531" s="49">
        <v>0</v>
      </c>
      <c r="T531" s="49">
        <v>0</v>
      </c>
      <c r="U531" s="49">
        <f t="shared" si="12"/>
        <v>-0.5463137775500001</v>
      </c>
      <c r="V531" s="49">
        <f t="shared" si="13"/>
        <v>-100</v>
      </c>
      <c r="W531" s="47" t="s">
        <v>582</v>
      </c>
    </row>
    <row r="532" spans="1:23" ht="45">
      <c r="A532" s="27">
        <v>0</v>
      </c>
      <c r="B532" s="23" t="s">
        <v>540</v>
      </c>
      <c r="C532" s="27" t="s">
        <v>531</v>
      </c>
      <c r="D532" s="49">
        <v>0.29617367467</v>
      </c>
      <c r="E532" s="49">
        <v>0</v>
      </c>
      <c r="F532" s="49">
        <v>0.29617367467</v>
      </c>
      <c r="G532" s="49">
        <v>0</v>
      </c>
      <c r="H532" s="49">
        <v>0</v>
      </c>
      <c r="I532" s="49">
        <v>0</v>
      </c>
      <c r="J532" s="49">
        <v>0</v>
      </c>
      <c r="K532" s="49">
        <v>5</v>
      </c>
      <c r="L532" s="49">
        <v>0</v>
      </c>
      <c r="M532" s="49">
        <v>0</v>
      </c>
      <c r="N532" s="49">
        <v>0</v>
      </c>
      <c r="O532" s="49">
        <v>0</v>
      </c>
      <c r="P532" s="49">
        <v>0</v>
      </c>
      <c r="Q532" s="49">
        <v>0</v>
      </c>
      <c r="R532" s="49">
        <v>0</v>
      </c>
      <c r="S532" s="49">
        <v>0</v>
      </c>
      <c r="T532" s="49">
        <v>0</v>
      </c>
      <c r="U532" s="49">
        <f aca="true" t="shared" si="14" ref="U532:U552">M532-F532</f>
        <v>-0.29617367467</v>
      </c>
      <c r="V532" s="49">
        <f>U532/F532*100</f>
        <v>-100</v>
      </c>
      <c r="W532" s="47" t="s">
        <v>582</v>
      </c>
    </row>
    <row r="533" spans="1:23" ht="15">
      <c r="A533" s="27">
        <v>0</v>
      </c>
      <c r="B533" s="21" t="s">
        <v>94</v>
      </c>
      <c r="C533" s="27">
        <v>0</v>
      </c>
      <c r="D533" s="49">
        <v>0</v>
      </c>
      <c r="E533" s="49">
        <v>0</v>
      </c>
      <c r="F533" s="49">
        <v>0</v>
      </c>
      <c r="G533" s="49">
        <v>0</v>
      </c>
      <c r="H533" s="49">
        <v>0</v>
      </c>
      <c r="I533" s="49">
        <v>0</v>
      </c>
      <c r="J533" s="49">
        <v>0</v>
      </c>
      <c r="K533" s="49">
        <v>0</v>
      </c>
      <c r="L533" s="49">
        <v>0</v>
      </c>
      <c r="M533" s="49">
        <v>0</v>
      </c>
      <c r="N533" s="49">
        <v>0</v>
      </c>
      <c r="O533" s="49">
        <v>0</v>
      </c>
      <c r="P533" s="49">
        <v>0</v>
      </c>
      <c r="Q533" s="49">
        <v>0</v>
      </c>
      <c r="R533" s="49">
        <v>0</v>
      </c>
      <c r="S533" s="49">
        <v>0</v>
      </c>
      <c r="T533" s="49">
        <v>0</v>
      </c>
      <c r="U533" s="49">
        <f t="shared" si="14"/>
        <v>0</v>
      </c>
      <c r="V533" s="49">
        <v>0</v>
      </c>
      <c r="W533" s="47">
        <v>0</v>
      </c>
    </row>
    <row r="534" spans="1:23" ht="30">
      <c r="A534" s="27">
        <v>0</v>
      </c>
      <c r="B534" s="23" t="s">
        <v>541</v>
      </c>
      <c r="C534" s="27" t="s">
        <v>531</v>
      </c>
      <c r="D534" s="49">
        <v>0.13272496739</v>
      </c>
      <c r="E534" s="49">
        <v>0</v>
      </c>
      <c r="F534" s="49">
        <v>0.13272496739</v>
      </c>
      <c r="G534" s="49">
        <v>0</v>
      </c>
      <c r="H534" s="49">
        <v>0</v>
      </c>
      <c r="I534" s="49">
        <v>0</v>
      </c>
      <c r="J534" s="49">
        <v>0</v>
      </c>
      <c r="K534" s="49">
        <v>2</v>
      </c>
      <c r="L534" s="49">
        <v>0</v>
      </c>
      <c r="M534" s="49">
        <v>0</v>
      </c>
      <c r="N534" s="49">
        <v>0</v>
      </c>
      <c r="O534" s="49">
        <v>0</v>
      </c>
      <c r="P534" s="49">
        <v>0</v>
      </c>
      <c r="Q534" s="49">
        <v>0</v>
      </c>
      <c r="R534" s="49">
        <v>0</v>
      </c>
      <c r="S534" s="49">
        <v>0</v>
      </c>
      <c r="T534" s="49">
        <v>0</v>
      </c>
      <c r="U534" s="49">
        <f t="shared" si="14"/>
        <v>-0.13272496739</v>
      </c>
      <c r="V534" s="49">
        <f>U534/F534*100</f>
        <v>-100</v>
      </c>
      <c r="W534" s="47" t="s">
        <v>582</v>
      </c>
    </row>
    <row r="535" spans="1:23" ht="30">
      <c r="A535" s="27">
        <v>0</v>
      </c>
      <c r="B535" s="23" t="s">
        <v>542</v>
      </c>
      <c r="C535" s="27" t="s">
        <v>531</v>
      </c>
      <c r="D535" s="49">
        <v>0.09326828932</v>
      </c>
      <c r="E535" s="49">
        <v>0</v>
      </c>
      <c r="F535" s="49">
        <v>0.09326828932</v>
      </c>
      <c r="G535" s="49">
        <v>0</v>
      </c>
      <c r="H535" s="49">
        <v>0</v>
      </c>
      <c r="I535" s="49">
        <v>0</v>
      </c>
      <c r="J535" s="49">
        <v>0</v>
      </c>
      <c r="K535" s="49">
        <v>1</v>
      </c>
      <c r="L535" s="49">
        <v>0</v>
      </c>
      <c r="M535" s="49">
        <v>0</v>
      </c>
      <c r="N535" s="49">
        <v>0</v>
      </c>
      <c r="O535" s="49">
        <v>0</v>
      </c>
      <c r="P535" s="49">
        <v>0</v>
      </c>
      <c r="Q535" s="49">
        <v>0</v>
      </c>
      <c r="R535" s="49">
        <v>0</v>
      </c>
      <c r="S535" s="49">
        <v>0</v>
      </c>
      <c r="T535" s="49">
        <v>0</v>
      </c>
      <c r="U535" s="49">
        <f t="shared" si="14"/>
        <v>-0.09326828932</v>
      </c>
      <c r="V535" s="49">
        <f>U535/F535*100</f>
        <v>-100</v>
      </c>
      <c r="W535" s="47" t="s">
        <v>582</v>
      </c>
    </row>
    <row r="536" spans="1:23" ht="30">
      <c r="A536" s="27">
        <v>0</v>
      </c>
      <c r="B536" s="23" t="s">
        <v>543</v>
      </c>
      <c r="C536" s="27" t="s">
        <v>531</v>
      </c>
      <c r="D536" s="49">
        <v>0</v>
      </c>
      <c r="E536" s="49">
        <v>0</v>
      </c>
      <c r="F536" s="49">
        <v>0</v>
      </c>
      <c r="G536" s="49">
        <v>0</v>
      </c>
      <c r="H536" s="49">
        <v>0</v>
      </c>
      <c r="I536" s="49">
        <v>0</v>
      </c>
      <c r="J536" s="49">
        <v>0</v>
      </c>
      <c r="K536" s="49">
        <v>0</v>
      </c>
      <c r="L536" s="49">
        <v>0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0</v>
      </c>
      <c r="S536" s="49">
        <v>0</v>
      </c>
      <c r="T536" s="49">
        <v>0</v>
      </c>
      <c r="U536" s="49">
        <f t="shared" si="14"/>
        <v>0</v>
      </c>
      <c r="V536" s="49">
        <v>0</v>
      </c>
      <c r="W536" s="47">
        <v>0</v>
      </c>
    </row>
    <row r="537" spans="1:23" ht="30">
      <c r="A537" s="27">
        <v>0</v>
      </c>
      <c r="B537" s="23" t="s">
        <v>544</v>
      </c>
      <c r="C537" s="27" t="s">
        <v>531</v>
      </c>
      <c r="D537" s="49">
        <v>0</v>
      </c>
      <c r="E537" s="49">
        <v>0</v>
      </c>
      <c r="F537" s="49">
        <v>0</v>
      </c>
      <c r="G537" s="49">
        <v>0</v>
      </c>
      <c r="H537" s="49">
        <v>0</v>
      </c>
      <c r="I537" s="49">
        <v>0</v>
      </c>
      <c r="J537" s="49">
        <v>0</v>
      </c>
      <c r="K537" s="49">
        <v>0</v>
      </c>
      <c r="L537" s="49">
        <v>0</v>
      </c>
      <c r="M537" s="49">
        <v>0</v>
      </c>
      <c r="N537" s="49">
        <v>0</v>
      </c>
      <c r="O537" s="49">
        <v>0</v>
      </c>
      <c r="P537" s="49">
        <v>0</v>
      </c>
      <c r="Q537" s="49">
        <v>0</v>
      </c>
      <c r="R537" s="49">
        <v>0</v>
      </c>
      <c r="S537" s="49">
        <v>0</v>
      </c>
      <c r="T537" s="49">
        <v>0</v>
      </c>
      <c r="U537" s="49">
        <f t="shared" si="14"/>
        <v>0</v>
      </c>
      <c r="V537" s="49">
        <v>0</v>
      </c>
      <c r="W537" s="47">
        <v>0</v>
      </c>
    </row>
    <row r="538" spans="1:23" ht="15">
      <c r="A538" s="27">
        <v>0</v>
      </c>
      <c r="B538" s="21" t="s">
        <v>87</v>
      </c>
      <c r="C538" s="27">
        <v>0</v>
      </c>
      <c r="D538" s="49">
        <v>0</v>
      </c>
      <c r="E538" s="49">
        <v>0</v>
      </c>
      <c r="F538" s="49">
        <v>0</v>
      </c>
      <c r="G538" s="49">
        <v>0</v>
      </c>
      <c r="H538" s="49">
        <v>0</v>
      </c>
      <c r="I538" s="49">
        <v>0</v>
      </c>
      <c r="J538" s="49">
        <v>0</v>
      </c>
      <c r="K538" s="49">
        <v>0</v>
      </c>
      <c r="L538" s="49">
        <v>0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49">
        <v>0</v>
      </c>
      <c r="S538" s="49">
        <v>0</v>
      </c>
      <c r="T538" s="49">
        <v>0</v>
      </c>
      <c r="U538" s="49">
        <f t="shared" si="14"/>
        <v>0</v>
      </c>
      <c r="V538" s="49">
        <v>0</v>
      </c>
      <c r="W538" s="47">
        <v>0</v>
      </c>
    </row>
    <row r="539" spans="1:23" ht="30">
      <c r="A539" s="27">
        <v>0</v>
      </c>
      <c r="B539" s="23" t="s">
        <v>545</v>
      </c>
      <c r="C539" s="27" t="s">
        <v>531</v>
      </c>
      <c r="D539" s="49">
        <v>0</v>
      </c>
      <c r="E539" s="49">
        <v>0</v>
      </c>
      <c r="F539" s="49">
        <v>0</v>
      </c>
      <c r="G539" s="49">
        <v>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  <c r="N539" s="49">
        <v>0</v>
      </c>
      <c r="O539" s="49">
        <v>0</v>
      </c>
      <c r="P539" s="49">
        <v>0</v>
      </c>
      <c r="Q539" s="49">
        <v>0</v>
      </c>
      <c r="R539" s="49">
        <v>0</v>
      </c>
      <c r="S539" s="49">
        <v>0</v>
      </c>
      <c r="T539" s="49">
        <v>0</v>
      </c>
      <c r="U539" s="49">
        <f t="shared" si="14"/>
        <v>0</v>
      </c>
      <c r="V539" s="49">
        <v>0</v>
      </c>
      <c r="W539" s="47">
        <v>0</v>
      </c>
    </row>
    <row r="540" spans="1:23" ht="15">
      <c r="A540" s="27">
        <v>0</v>
      </c>
      <c r="B540" s="21" t="s">
        <v>86</v>
      </c>
      <c r="C540" s="27">
        <v>0</v>
      </c>
      <c r="D540" s="49">
        <v>0</v>
      </c>
      <c r="E540" s="49">
        <v>0</v>
      </c>
      <c r="F540" s="49">
        <v>0</v>
      </c>
      <c r="G540" s="49">
        <v>0</v>
      </c>
      <c r="H540" s="49">
        <v>0</v>
      </c>
      <c r="I540" s="49">
        <v>0</v>
      </c>
      <c r="J540" s="49">
        <v>0</v>
      </c>
      <c r="K540" s="49">
        <v>0</v>
      </c>
      <c r="L540" s="49">
        <v>0</v>
      </c>
      <c r="M540" s="49">
        <v>0</v>
      </c>
      <c r="N540" s="49">
        <v>0</v>
      </c>
      <c r="O540" s="49">
        <v>0</v>
      </c>
      <c r="P540" s="49">
        <v>0</v>
      </c>
      <c r="Q540" s="49">
        <v>0</v>
      </c>
      <c r="R540" s="49">
        <v>0</v>
      </c>
      <c r="S540" s="49">
        <v>0</v>
      </c>
      <c r="T540" s="49">
        <v>0</v>
      </c>
      <c r="U540" s="49">
        <f t="shared" si="14"/>
        <v>0</v>
      </c>
      <c r="V540" s="49">
        <v>0</v>
      </c>
      <c r="W540" s="47">
        <v>0</v>
      </c>
    </row>
    <row r="541" spans="1:23" ht="30">
      <c r="A541" s="27">
        <v>0</v>
      </c>
      <c r="B541" s="23" t="s">
        <v>546</v>
      </c>
      <c r="C541" s="27" t="s">
        <v>531</v>
      </c>
      <c r="D541" s="49">
        <v>0.506237</v>
      </c>
      <c r="E541" s="49">
        <v>0</v>
      </c>
      <c r="F541" s="49">
        <v>0.506237</v>
      </c>
      <c r="G541" s="49">
        <v>0</v>
      </c>
      <c r="H541" s="49">
        <v>0</v>
      </c>
      <c r="I541" s="49">
        <v>0</v>
      </c>
      <c r="J541" s="49">
        <v>0</v>
      </c>
      <c r="K541" s="49">
        <v>1</v>
      </c>
      <c r="L541" s="49">
        <v>0</v>
      </c>
      <c r="M541" s="49">
        <v>0.64666574</v>
      </c>
      <c r="N541" s="49">
        <v>0</v>
      </c>
      <c r="O541" s="49">
        <v>0</v>
      </c>
      <c r="P541" s="49">
        <v>0</v>
      </c>
      <c r="Q541" s="49">
        <v>0</v>
      </c>
      <c r="R541" s="49">
        <v>1</v>
      </c>
      <c r="S541" s="49">
        <v>0</v>
      </c>
      <c r="T541" s="49">
        <v>0</v>
      </c>
      <c r="U541" s="49">
        <f t="shared" si="14"/>
        <v>0.14042873999999994</v>
      </c>
      <c r="V541" s="49">
        <f>U541/F541*100</f>
        <v>27.73972269905201</v>
      </c>
      <c r="W541" s="47" t="s">
        <v>583</v>
      </c>
    </row>
    <row r="542" spans="1:23" ht="30">
      <c r="A542" s="27">
        <v>0</v>
      </c>
      <c r="B542" s="23" t="s">
        <v>547</v>
      </c>
      <c r="C542" s="27" t="s">
        <v>531</v>
      </c>
      <c r="D542" s="49">
        <v>0.9975</v>
      </c>
      <c r="E542" s="49">
        <v>0</v>
      </c>
      <c r="F542" s="49">
        <v>0.9975</v>
      </c>
      <c r="G542" s="49">
        <v>0</v>
      </c>
      <c r="H542" s="49">
        <v>0</v>
      </c>
      <c r="I542" s="49">
        <v>0</v>
      </c>
      <c r="J542" s="49">
        <v>0</v>
      </c>
      <c r="K542" s="49">
        <v>4</v>
      </c>
      <c r="L542" s="49">
        <v>0</v>
      </c>
      <c r="M542" s="49">
        <v>0.99670178</v>
      </c>
      <c r="N542" s="49">
        <v>0</v>
      </c>
      <c r="O542" s="49">
        <v>0</v>
      </c>
      <c r="P542" s="49">
        <v>0</v>
      </c>
      <c r="Q542" s="49">
        <v>0</v>
      </c>
      <c r="R542" s="49">
        <v>4</v>
      </c>
      <c r="S542" s="49">
        <v>0</v>
      </c>
      <c r="T542" s="49">
        <v>0</v>
      </c>
      <c r="U542" s="49">
        <f t="shared" si="14"/>
        <v>-0.0007982200000000716</v>
      </c>
      <c r="V542" s="49">
        <f>U542/F542*100</f>
        <v>-0.08002205513785178</v>
      </c>
      <c r="W542" s="47">
        <v>0</v>
      </c>
    </row>
    <row r="543" spans="1:23" ht="30">
      <c r="A543" s="27">
        <v>0</v>
      </c>
      <c r="B543" s="23" t="s">
        <v>548</v>
      </c>
      <c r="C543" s="27" t="s">
        <v>531</v>
      </c>
      <c r="D543" s="49">
        <v>0.7481249999999999</v>
      </c>
      <c r="E543" s="49">
        <v>0</v>
      </c>
      <c r="F543" s="49">
        <v>0.7481249999999999</v>
      </c>
      <c r="G543" s="49">
        <v>0</v>
      </c>
      <c r="H543" s="49">
        <v>0</v>
      </c>
      <c r="I543" s="49">
        <v>0</v>
      </c>
      <c r="J543" s="49">
        <v>0</v>
      </c>
      <c r="K543" s="49">
        <v>3</v>
      </c>
      <c r="L543" s="49">
        <v>0</v>
      </c>
      <c r="M543" s="49">
        <v>0.74960962</v>
      </c>
      <c r="N543" s="49">
        <v>0</v>
      </c>
      <c r="O543" s="49">
        <v>0</v>
      </c>
      <c r="P543" s="49">
        <v>0</v>
      </c>
      <c r="Q543" s="49">
        <v>0</v>
      </c>
      <c r="R543" s="49">
        <v>3</v>
      </c>
      <c r="S543" s="49">
        <v>0</v>
      </c>
      <c r="T543" s="49">
        <v>0</v>
      </c>
      <c r="U543" s="49">
        <f t="shared" si="14"/>
        <v>0.0014846200000000476</v>
      </c>
      <c r="V543" s="49">
        <f>U543/F543*100</f>
        <v>0.1984454469507165</v>
      </c>
      <c r="W543" s="47">
        <v>0</v>
      </c>
    </row>
    <row r="544" spans="1:23" ht="30">
      <c r="A544" s="27">
        <v>0</v>
      </c>
      <c r="B544" s="23" t="s">
        <v>549</v>
      </c>
      <c r="C544" s="27" t="s">
        <v>531</v>
      </c>
      <c r="D544" s="49">
        <v>0</v>
      </c>
      <c r="E544" s="49">
        <v>0</v>
      </c>
      <c r="F544" s="49">
        <v>0</v>
      </c>
      <c r="G544" s="49">
        <v>0</v>
      </c>
      <c r="H544" s="49">
        <v>0</v>
      </c>
      <c r="I544" s="49">
        <v>0</v>
      </c>
      <c r="J544" s="49">
        <v>0</v>
      </c>
      <c r="K544" s="49">
        <v>0</v>
      </c>
      <c r="L544" s="49">
        <v>0</v>
      </c>
      <c r="M544" s="49">
        <v>0</v>
      </c>
      <c r="N544" s="49">
        <v>0</v>
      </c>
      <c r="O544" s="49">
        <v>0</v>
      </c>
      <c r="P544" s="49">
        <v>0</v>
      </c>
      <c r="Q544" s="49">
        <v>0</v>
      </c>
      <c r="R544" s="49">
        <v>0</v>
      </c>
      <c r="S544" s="49">
        <v>0</v>
      </c>
      <c r="T544" s="49">
        <v>0</v>
      </c>
      <c r="U544" s="49">
        <f t="shared" si="14"/>
        <v>0</v>
      </c>
      <c r="V544" s="49">
        <v>0</v>
      </c>
      <c r="W544" s="47">
        <v>0</v>
      </c>
    </row>
    <row r="545" spans="1:23" ht="15">
      <c r="A545" s="27">
        <v>0</v>
      </c>
      <c r="B545" s="21" t="s">
        <v>88</v>
      </c>
      <c r="C545" s="27" t="s">
        <v>531</v>
      </c>
      <c r="D545" s="49">
        <v>0</v>
      </c>
      <c r="E545" s="49">
        <v>0</v>
      </c>
      <c r="F545" s="49">
        <v>0</v>
      </c>
      <c r="G545" s="49">
        <v>0</v>
      </c>
      <c r="H545" s="49">
        <v>0</v>
      </c>
      <c r="I545" s="49">
        <v>0</v>
      </c>
      <c r="J545" s="49">
        <v>0</v>
      </c>
      <c r="K545" s="49">
        <v>0</v>
      </c>
      <c r="L545" s="49">
        <v>0</v>
      </c>
      <c r="M545" s="49">
        <v>0</v>
      </c>
      <c r="N545" s="49">
        <v>0</v>
      </c>
      <c r="O545" s="49">
        <v>0</v>
      </c>
      <c r="P545" s="49">
        <v>0</v>
      </c>
      <c r="Q545" s="49">
        <v>0</v>
      </c>
      <c r="R545" s="49">
        <v>0</v>
      </c>
      <c r="S545" s="49">
        <v>0</v>
      </c>
      <c r="T545" s="49">
        <v>0</v>
      </c>
      <c r="U545" s="49">
        <f t="shared" si="14"/>
        <v>0</v>
      </c>
      <c r="V545" s="49">
        <v>0</v>
      </c>
      <c r="W545" s="47">
        <v>0</v>
      </c>
    </row>
    <row r="546" spans="1:23" ht="30">
      <c r="A546" s="27">
        <v>0</v>
      </c>
      <c r="B546" s="23" t="s">
        <v>550</v>
      </c>
      <c r="C546" s="27" t="s">
        <v>531</v>
      </c>
      <c r="D546" s="49">
        <v>0.506237</v>
      </c>
      <c r="E546" s="49">
        <v>0</v>
      </c>
      <c r="F546" s="49">
        <v>0.506237</v>
      </c>
      <c r="G546" s="49">
        <v>0</v>
      </c>
      <c r="H546" s="49">
        <v>0</v>
      </c>
      <c r="I546" s="49">
        <v>0</v>
      </c>
      <c r="J546" s="49">
        <v>0</v>
      </c>
      <c r="K546" s="49">
        <v>1</v>
      </c>
      <c r="L546" s="49">
        <v>0</v>
      </c>
      <c r="M546" s="49">
        <v>0.50758971</v>
      </c>
      <c r="N546" s="49">
        <v>0</v>
      </c>
      <c r="O546" s="49">
        <v>0</v>
      </c>
      <c r="P546" s="49">
        <v>0</v>
      </c>
      <c r="Q546" s="49">
        <v>0</v>
      </c>
      <c r="R546" s="49">
        <v>1</v>
      </c>
      <c r="S546" s="49">
        <v>0</v>
      </c>
      <c r="T546" s="49">
        <v>0</v>
      </c>
      <c r="U546" s="49">
        <f t="shared" si="14"/>
        <v>0.0013527099999999237</v>
      </c>
      <c r="V546" s="49">
        <f>U546/F546*100</f>
        <v>0.26720883696765024</v>
      </c>
      <c r="W546" s="47">
        <v>0</v>
      </c>
    </row>
    <row r="547" spans="1:23" ht="30">
      <c r="A547" s="27">
        <v>0</v>
      </c>
      <c r="B547" s="23" t="s">
        <v>551</v>
      </c>
      <c r="C547" s="27" t="s">
        <v>531</v>
      </c>
      <c r="D547" s="49">
        <v>0.7481249999999999</v>
      </c>
      <c r="E547" s="49">
        <v>0</v>
      </c>
      <c r="F547" s="49">
        <v>0.7481249999999999</v>
      </c>
      <c r="G547" s="49">
        <v>0</v>
      </c>
      <c r="H547" s="49">
        <v>0</v>
      </c>
      <c r="I547" s="49">
        <v>0</v>
      </c>
      <c r="J547" s="49">
        <v>0</v>
      </c>
      <c r="K547" s="49">
        <v>3</v>
      </c>
      <c r="L547" s="49">
        <v>0</v>
      </c>
      <c r="M547" s="49">
        <v>0.76381502</v>
      </c>
      <c r="N547" s="49">
        <v>0</v>
      </c>
      <c r="O547" s="49">
        <v>0</v>
      </c>
      <c r="P547" s="49">
        <v>0</v>
      </c>
      <c r="Q547" s="49">
        <v>0</v>
      </c>
      <c r="R547" s="49">
        <v>3</v>
      </c>
      <c r="S547" s="49">
        <v>0</v>
      </c>
      <c r="T547" s="49">
        <v>0</v>
      </c>
      <c r="U547" s="49">
        <f t="shared" si="14"/>
        <v>0.015690020000000082</v>
      </c>
      <c r="V547" s="49">
        <f>U547/F547*100</f>
        <v>2.0972457811194762</v>
      </c>
      <c r="W547" s="47">
        <v>0</v>
      </c>
    </row>
    <row r="548" spans="1:23" ht="30">
      <c r="A548" s="27">
        <v>0</v>
      </c>
      <c r="B548" s="23" t="s">
        <v>552</v>
      </c>
      <c r="C548" s="27" t="s">
        <v>531</v>
      </c>
      <c r="D548" s="49">
        <v>0</v>
      </c>
      <c r="E548" s="49">
        <v>0</v>
      </c>
      <c r="F548" s="49">
        <v>0</v>
      </c>
      <c r="G548" s="49">
        <v>0</v>
      </c>
      <c r="H548" s="49">
        <v>0</v>
      </c>
      <c r="I548" s="49">
        <v>0</v>
      </c>
      <c r="J548" s="49">
        <v>0</v>
      </c>
      <c r="K548" s="49">
        <v>0</v>
      </c>
      <c r="L548" s="49">
        <v>0</v>
      </c>
      <c r="M548" s="49">
        <v>0</v>
      </c>
      <c r="N548" s="49">
        <v>0</v>
      </c>
      <c r="O548" s="49">
        <v>0</v>
      </c>
      <c r="P548" s="49">
        <v>0</v>
      </c>
      <c r="Q548" s="49">
        <v>0</v>
      </c>
      <c r="R548" s="49">
        <v>0</v>
      </c>
      <c r="S548" s="49">
        <v>0</v>
      </c>
      <c r="T548" s="49">
        <v>0</v>
      </c>
      <c r="U548" s="49">
        <f t="shared" si="14"/>
        <v>0</v>
      </c>
      <c r="V548" s="49">
        <v>0</v>
      </c>
      <c r="W548" s="47">
        <v>0</v>
      </c>
    </row>
    <row r="549" spans="1:23" ht="15">
      <c r="A549" s="27">
        <v>0</v>
      </c>
      <c r="B549" s="21" t="s">
        <v>97</v>
      </c>
      <c r="C549" s="27" t="s">
        <v>531</v>
      </c>
      <c r="D549" s="49">
        <v>0</v>
      </c>
      <c r="E549" s="49">
        <v>0</v>
      </c>
      <c r="F549" s="49">
        <v>0</v>
      </c>
      <c r="G549" s="49">
        <v>0</v>
      </c>
      <c r="H549" s="49">
        <v>0</v>
      </c>
      <c r="I549" s="49">
        <v>0</v>
      </c>
      <c r="J549" s="49">
        <v>0</v>
      </c>
      <c r="K549" s="49">
        <v>0</v>
      </c>
      <c r="L549" s="49">
        <v>0</v>
      </c>
      <c r="M549" s="49">
        <v>0</v>
      </c>
      <c r="N549" s="49">
        <v>0</v>
      </c>
      <c r="O549" s="49">
        <v>0</v>
      </c>
      <c r="P549" s="49">
        <v>0</v>
      </c>
      <c r="Q549" s="49">
        <v>0</v>
      </c>
      <c r="R549" s="49">
        <v>0</v>
      </c>
      <c r="S549" s="49">
        <v>0</v>
      </c>
      <c r="T549" s="49">
        <v>0</v>
      </c>
      <c r="U549" s="49">
        <f t="shared" si="14"/>
        <v>0</v>
      </c>
      <c r="V549" s="49">
        <v>0</v>
      </c>
      <c r="W549" s="47">
        <v>0</v>
      </c>
    </row>
    <row r="550" spans="1:23" ht="30">
      <c r="A550" s="27">
        <v>0</v>
      </c>
      <c r="B550" s="23" t="s">
        <v>553</v>
      </c>
      <c r="C550" s="27" t="s">
        <v>531</v>
      </c>
      <c r="D550" s="49">
        <v>0</v>
      </c>
      <c r="E550" s="49">
        <v>0</v>
      </c>
      <c r="F550" s="49">
        <v>0</v>
      </c>
      <c r="G550" s="49">
        <v>0</v>
      </c>
      <c r="H550" s="49">
        <v>0</v>
      </c>
      <c r="I550" s="49">
        <v>0</v>
      </c>
      <c r="J550" s="49">
        <v>0</v>
      </c>
      <c r="K550" s="49">
        <v>0</v>
      </c>
      <c r="L550" s="49">
        <v>0</v>
      </c>
      <c r="M550" s="49">
        <v>0</v>
      </c>
      <c r="N550" s="49">
        <v>0</v>
      </c>
      <c r="O550" s="49">
        <v>0</v>
      </c>
      <c r="P550" s="49">
        <v>0</v>
      </c>
      <c r="Q550" s="49">
        <v>0</v>
      </c>
      <c r="R550" s="49">
        <v>0</v>
      </c>
      <c r="S550" s="49">
        <v>0</v>
      </c>
      <c r="T550" s="49">
        <v>0</v>
      </c>
      <c r="U550" s="49">
        <f t="shared" si="14"/>
        <v>0</v>
      </c>
      <c r="V550" s="49">
        <v>0</v>
      </c>
      <c r="W550" s="47">
        <v>0</v>
      </c>
    </row>
    <row r="551" spans="1:23" ht="15">
      <c r="A551" s="27">
        <v>0</v>
      </c>
      <c r="B551" s="21" t="s">
        <v>89</v>
      </c>
      <c r="C551" s="27">
        <v>0</v>
      </c>
      <c r="D551" s="49">
        <v>0</v>
      </c>
      <c r="E551" s="49">
        <v>0</v>
      </c>
      <c r="F551" s="49">
        <v>0</v>
      </c>
      <c r="G551" s="49">
        <v>0</v>
      </c>
      <c r="H551" s="49">
        <v>0</v>
      </c>
      <c r="I551" s="49">
        <v>0</v>
      </c>
      <c r="J551" s="49">
        <v>0</v>
      </c>
      <c r="K551" s="49">
        <v>0</v>
      </c>
      <c r="L551" s="49">
        <v>0</v>
      </c>
      <c r="M551" s="49">
        <v>0</v>
      </c>
      <c r="N551" s="49">
        <v>0</v>
      </c>
      <c r="O551" s="49">
        <v>0</v>
      </c>
      <c r="P551" s="49">
        <v>0</v>
      </c>
      <c r="Q551" s="49">
        <v>0</v>
      </c>
      <c r="R551" s="49">
        <v>0</v>
      </c>
      <c r="S551" s="49">
        <v>0</v>
      </c>
      <c r="T551" s="49">
        <v>0</v>
      </c>
      <c r="U551" s="49">
        <f t="shared" si="14"/>
        <v>0</v>
      </c>
      <c r="V551" s="49">
        <v>0</v>
      </c>
      <c r="W551" s="47">
        <v>0</v>
      </c>
    </row>
    <row r="552" spans="1:23" ht="30">
      <c r="A552" s="27">
        <v>0</v>
      </c>
      <c r="B552" s="23" t="s">
        <v>554</v>
      </c>
      <c r="C552" s="27" t="s">
        <v>531</v>
      </c>
      <c r="D552" s="49">
        <v>0.351279</v>
      </c>
      <c r="E552" s="49">
        <v>0</v>
      </c>
      <c r="F552" s="49">
        <v>0.351279</v>
      </c>
      <c r="G552" s="49">
        <v>0</v>
      </c>
      <c r="H552" s="49">
        <v>0</v>
      </c>
      <c r="I552" s="49">
        <v>0</v>
      </c>
      <c r="J552" s="49">
        <v>0</v>
      </c>
      <c r="K552" s="49">
        <v>1</v>
      </c>
      <c r="L552" s="49">
        <v>0</v>
      </c>
      <c r="M552" s="49">
        <v>0</v>
      </c>
      <c r="N552" s="49">
        <v>0</v>
      </c>
      <c r="O552" s="49">
        <v>0</v>
      </c>
      <c r="P552" s="49">
        <v>0</v>
      </c>
      <c r="Q552" s="49">
        <v>0</v>
      </c>
      <c r="R552" s="49">
        <v>0</v>
      </c>
      <c r="S552" s="49">
        <v>0</v>
      </c>
      <c r="T552" s="49">
        <v>0</v>
      </c>
      <c r="U552" s="49">
        <f t="shared" si="14"/>
        <v>-0.351279</v>
      </c>
      <c r="V552" s="49">
        <f>U552/F552*100</f>
        <v>-100</v>
      </c>
      <c r="W552" s="47" t="s">
        <v>584</v>
      </c>
    </row>
  </sheetData>
  <sheetProtection/>
  <autoFilter ref="A18:Y552"/>
  <mergeCells count="21">
    <mergeCell ref="A14:A17"/>
    <mergeCell ref="B14:B17"/>
    <mergeCell ref="C14:C17"/>
    <mergeCell ref="D14:D17"/>
    <mergeCell ref="I12:S12"/>
    <mergeCell ref="S14:V15"/>
    <mergeCell ref="E15:K15"/>
    <mergeCell ref="L15:R15"/>
    <mergeCell ref="E14:R14"/>
    <mergeCell ref="J9:K9"/>
    <mergeCell ref="F16:K16"/>
    <mergeCell ref="W14:W17"/>
    <mergeCell ref="M16:R16"/>
    <mergeCell ref="T2:W2"/>
    <mergeCell ref="A3:W3"/>
    <mergeCell ref="J4:K4"/>
    <mergeCell ref="H7:Q7"/>
    <mergeCell ref="H6:R6"/>
    <mergeCell ref="I11:T11"/>
    <mergeCell ref="U16:V16"/>
    <mergeCell ref="S16:T1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2018-07-13T14:20:29Z</cp:lastPrinted>
  <dcterms:created xsi:type="dcterms:W3CDTF">2011-01-11T10:25:48Z</dcterms:created>
  <dcterms:modified xsi:type="dcterms:W3CDTF">2022-03-03T11:34:18Z</dcterms:modified>
  <cp:category/>
  <cp:version/>
  <cp:contentType/>
  <cp:contentStatus/>
</cp:coreProperties>
</file>