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4465" windowHeight="10425" activeTab="0"/>
  </bookViews>
  <sheets>
    <sheet name="стр.1" sheetId="1" r:id="rId1"/>
  </sheets>
  <definedNames>
    <definedName name="_xlnm._FilterDatabase" localSheetId="0" hidden="1">'стр.1'!$A$17:$Z$339</definedName>
    <definedName name="TABLE" localSheetId="0">'стр.1'!#REF!</definedName>
    <definedName name="TABLE_2" localSheetId="0">'стр.1'!#REF!</definedName>
    <definedName name="_xlnm.Print_Area" localSheetId="0">'стр.1'!$A$1:$T$339</definedName>
  </definedNames>
  <calcPr fullCalcOnLoad="1"/>
</workbook>
</file>

<file path=xl/sharedStrings.xml><?xml version="1.0" encoding="utf-8"?>
<sst xmlns="http://schemas.openxmlformats.org/spreadsheetml/2006/main" count="774" uniqueCount="395">
  <si>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</si>
  <si>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</si>
  <si>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</si>
  <si>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</si>
  <si>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</si>
  <si>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</si>
  <si>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</si>
  <si>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</si>
  <si>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</si>
  <si>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</si>
  <si>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</si>
  <si>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</si>
  <si>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</si>
  <si>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</si>
  <si>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</si>
  <si>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</si>
  <si>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</si>
  <si>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</si>
  <si>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</si>
  <si>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</si>
  <si>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</si>
  <si>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</si>
  <si>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</si>
  <si>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</si>
  <si>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</si>
  <si>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</si>
  <si>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</si>
  <si>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</si>
  <si>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</si>
  <si>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Г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</si>
  <si>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</si>
  <si>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</si>
  <si>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</si>
  <si>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</si>
  <si>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</si>
  <si>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</si>
  <si>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1</t>
  </si>
  <si>
    <t>Орловская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</si>
  <si>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</si>
  <si>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</si>
  <si>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</si>
  <si>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</si>
  <si>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</si>
  <si>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</si>
  <si>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</si>
  <si>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</si>
  <si>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</si>
  <si>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</si>
  <si>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</si>
  <si>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</si>
  <si>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</si>
  <si>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</si>
  <si>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</si>
  <si>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</si>
  <si>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</si>
  <si>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</si>
  <si>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</si>
  <si>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</si>
  <si>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</si>
  <si>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</si>
  <si>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</si>
  <si>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Змиевский МФ</t>
  </si>
  <si>
    <t>Верховский МФ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</si>
  <si>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</si>
  <si>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</si>
  <si>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</si>
  <si>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</si>
  <si>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</si>
  <si>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</si>
  <si>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</si>
  <si>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</si>
  <si>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</si>
  <si>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</si>
  <si>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</si>
  <si>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</si>
  <si>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</si>
  <si>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</si>
  <si>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</si>
  <si>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</si>
  <si>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</si>
  <si>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</si>
  <si>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</si>
  <si>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</si>
  <si>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</si>
  <si>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</si>
  <si>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</si>
  <si>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</si>
  <si>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</si>
  <si>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«Включение приборов учета в систему сбора и передачи данных, класс напряжения 35 кВ, всего, в том числе:»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</si>
  <si>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</si>
  <si>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</si>
  <si>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</si>
  <si>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</si>
  <si>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</si>
  <si>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</si>
  <si>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</si>
  <si>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</si>
  <si>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</si>
  <si>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</si>
  <si>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</si>
  <si>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</si>
  <si>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Кромской МФ</t>
  </si>
  <si>
    <t>Нарышкинский МФ</t>
  </si>
  <si>
    <t>Болховский участок</t>
  </si>
  <si>
    <t>Знаменский участок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</si>
  <si>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</si>
  <si>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</si>
  <si>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</si>
  <si>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</si>
  <si>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0</t>
  </si>
  <si>
    <t>0.1</t>
  </si>
  <si>
    <t>0.2</t>
  </si>
  <si>
    <t>0.3</t>
  </si>
  <si>
    <t>0.4</t>
  </si>
  <si>
    <t>0.5</t>
  </si>
  <si>
    <t>0.6</t>
  </si>
  <si>
    <t>1.1</t>
  </si>
  <si>
    <t>1.1.1</t>
  </si>
  <si>
    <t>1.1.1.1</t>
  </si>
  <si>
    <t>1.1.1.2</t>
  </si>
  <si>
    <t>1.1.1.3</t>
  </si>
  <si>
    <t>1.1.2</t>
  </si>
  <si>
    <t>1.1.2.1</t>
  </si>
  <si>
    <t>1.1.2.2</t>
  </si>
  <si>
    <t>1.1.3</t>
  </si>
  <si>
    <t>1.1.3.1</t>
  </si>
  <si>
    <t>1.1.3.2</t>
  </si>
  <si>
    <t>1.1.4</t>
  </si>
  <si>
    <t>1.1.4.1</t>
  </si>
  <si>
    <t>1.1.4.2</t>
  </si>
  <si>
    <t>1.2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</si>
  <si>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</si>
  <si>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</si>
  <si>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</si>
  <si>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</si>
  <si>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</si>
  <si>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</si>
  <si>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</si>
  <si>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</si>
  <si>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</si>
  <si>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</si>
  <si>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</si>
  <si>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</si>
  <si>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</si>
  <si>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</si>
  <si>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</si>
  <si>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</si>
  <si>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</si>
  <si>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</si>
  <si>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</si>
  <si>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</si>
  <si>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</si>
  <si>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</t>
  </si>
  <si>
    <t>2023</t>
  </si>
  <si>
    <t>Фактический объем финансирования капитальных вложений на 01.01.2023,
млн. рублей
(с НДС)</t>
  </si>
  <si>
    <t>Остаток финансирования капитальных вложений на 01.01.2023 в прогнозных ценах соответствующих лет, млн. рублей
(с НДС)</t>
  </si>
  <si>
    <t>Финансирование капитальных вложений года 2023, млн. рублей (с НДС)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</si>
  <si>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</si>
  <si>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</si>
  <si>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</si>
  <si>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</si>
  <si>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</si>
  <si>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</si>
  <si>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</si>
  <si>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</si>
  <si>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</si>
  <si>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</si>
  <si>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</si>
  <si>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</si>
  <si>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</si>
  <si>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</si>
  <si>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</si>
  <si>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</si>
  <si>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</si>
  <si>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</si>
  <si>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</si>
  <si>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</si>
  <si>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</si>
  <si>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</si>
  <si>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</si>
  <si>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</si>
  <si>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</si>
  <si>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</si>
  <si>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</si>
  <si>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</si>
  <si>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</si>
  <si>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</si>
  <si>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</si>
  <si>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</si>
  <si>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</si>
  <si>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</si>
  <si>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</si>
  <si>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</si>
  <si>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</si>
  <si>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</si>
  <si>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</si>
  <si>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</si>
  <si>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</si>
  <si>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</si>
  <si>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</si>
  <si>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</si>
  <si>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</si>
  <si>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</si>
  <si>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</si>
  <si>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</si>
  <si>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</si>
  <si>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</si>
  <si>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</si>
  <si>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</si>
  <si>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</si>
  <si>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</si>
  <si>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</si>
  <si>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</si>
  <si>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</si>
  <si>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</si>
  <si>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</si>
  <si>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</si>
  <si>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</si>
  <si>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</si>
  <si>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</si>
  <si>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</si>
  <si>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</si>
  <si>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</si>
  <si>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</si>
  <si>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</si>
  <si>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</si>
  <si>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</si>
  <si>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</si>
  <si>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</si>
  <si>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</si>
  <si>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</si>
  <si>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</si>
  <si>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</si>
  <si>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</si>
  <si>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</si>
  <si>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</si>
  <si>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</si>
  <si>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</si>
  <si>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</si>
  <si>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</si>
  <si>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</si>
  <si>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</si>
  <si>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</si>
  <si>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</si>
  <si>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</si>
  <si>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</si>
  <si>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</si>
  <si>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</si>
  <si>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</si>
  <si>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</si>
  <si>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</si>
  <si>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</si>
  <si>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</si>
  <si>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</si>
  <si>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</si>
  <si>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</si>
  <si>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</si>
  <si>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</si>
  <si>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</si>
  <si>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</si>
  <si>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</si>
  <si>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</si>
  <si>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</si>
  <si>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</si>
  <si>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</si>
  <si>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</si>
  <si>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</si>
  <si>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</si>
  <si>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</si>
  <si>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</si>
  <si>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</si>
  <si>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</si>
  <si>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</si>
  <si>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</si>
  <si>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</si>
  <si>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</si>
  <si>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</si>
  <si>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</si>
  <si>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</si>
  <si>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</si>
  <si>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</si>
  <si>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</si>
  <si>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</si>
  <si>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</si>
  <si>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</si>
  <si>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</si>
  <si>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</si>
  <si>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</si>
  <si>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</si>
  <si>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</si>
  <si>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</si>
  <si>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</si>
  <si>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</si>
  <si>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</si>
  <si>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</si>
  <si>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</si>
  <si>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</si>
  <si>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</si>
  <si>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</si>
  <si>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</si>
  <si>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</si>
  <si>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</si>
  <si>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</si>
  <si>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</si>
  <si>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</si>
  <si>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</si>
  <si>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</si>
  <si>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</si>
  <si>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</si>
  <si>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</si>
  <si>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</si>
  <si>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</si>
  <si>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</si>
  <si>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</si>
  <si>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</si>
  <si>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</si>
  <si>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</si>
  <si>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</si>
  <si>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</si>
  <si>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</si>
  <si>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</si>
  <si>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</si>
  <si>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</si>
  <si>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</si>
  <si>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</si>
  <si>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</si>
  <si>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</si>
  <si>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</si>
  <si>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</si>
  <si>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</si>
  <si>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</si>
  <si>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</si>
  <si>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</si>
  <si>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</si>
  <si>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</si>
  <si>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</si>
  <si>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</si>
  <si>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</si>
  <si>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</si>
  <si>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</si>
  <si>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</si>
  <si>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</si>
  <si>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</si>
  <si>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</si>
  <si>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</si>
  <si>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</si>
  <si>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</si>
  <si>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</si>
  <si>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</si>
  <si>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</si>
  <si>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</si>
  <si>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</si>
  <si>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</si>
  <si>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</si>
  <si>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</si>
  <si>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</si>
  <si>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</si>
  <si>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</si>
  <si>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</si>
  <si>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</si>
  <si>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</si>
  <si>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</si>
  <si>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</si>
  <si>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</si>
  <si>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</si>
  <si>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</si>
  <si>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</si>
  <si>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</si>
  <si>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</si>
  <si>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</si>
  <si>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</si>
  <si>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</si>
  <si>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</si>
  <si>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</si>
  <si>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</si>
  <si>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</si>
  <si>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</si>
  <si>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</si>
  <si>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</si>
  <si>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Стоимость обороудования сложилась по результатам торгов</t>
  </si>
  <si>
    <t>Стоимость материалов сложилась по результатам торгов</t>
  </si>
  <si>
    <t>Не завершенная реконструкция</t>
  </si>
  <si>
    <t>Мероприятие 3 квартала</t>
  </si>
  <si>
    <t>мероприятие 3 квартала</t>
  </si>
  <si>
    <t>мероприятие 4 квартала</t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</si>
  <si>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</si>
  <si>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</si>
  <si>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</si>
  <si>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t>2</t>
  </si>
  <si>
    <t>Приказом Управления по тарифам и ценовой политике Орловской и области №569-т от 28.11.2022</t>
  </si>
  <si>
    <t>перенос мероприятия на 3 квартал</t>
  </si>
  <si>
    <t>мероприятие 2 - 3 квартала</t>
  </si>
  <si>
    <t>не завершенная модернизация</t>
  </si>
  <si>
    <t>Перенос мероприятия на 3 квартал</t>
  </si>
  <si>
    <t>незавершенное строительство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</si>
</sst>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  <numFmt numFmtId="187" formatCode="0.000000000"/>
    <numFmt numFmtId="188" formatCode="[$-419]General"/>
    <numFmt numFmtId="189" formatCode="#,##0.00&quot; &quot;[$руб.-419];[Red]&quot;-&quot;#,##0.00&quot; &quot;[$руб.-419]"/>
    <numFmt numFmtId="190" formatCode="_-* #,##0.00_р_._-;\-* #,##0.00_р_._-;_-* \-??_р_._-;_-@_-"/>
    <numFmt numFmtId="191" formatCode="#,##0_ ;\-#,##0,"/>
    <numFmt numFmtId="192" formatCode="_-* #,##0.00,_р_._-;\-* #,##0.00,_р_._-;_-* \-??\ _р_._-;_-@_-"/>
    <numFmt numFmtId="193" formatCode="#,##0.000"/>
    <numFmt numFmtId="194" formatCode="#,##0.0"/>
    <numFmt numFmtId="195" formatCode="#,##0.00\ [$руб.-419];[Red]\-#,##0.00\ [$руб.-419]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SimSu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imSun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Times New Roman1"/>
      <family val="1"/>
    </font>
    <font>
      <b/>
      <i/>
      <sz val="16"/>
      <color indexed="8"/>
      <name val="Times New Roman"/>
      <family val="1"/>
    </font>
    <font>
      <b/>
      <i/>
      <u val="single"/>
      <sz val="13"/>
      <color indexed="8"/>
      <name val="Arial"/>
      <family val="2"/>
    </font>
    <font>
      <b/>
      <i/>
      <u val="single"/>
      <sz val="12"/>
      <color indexed="8"/>
      <name val="Times New Roman1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1"/>
      <family val="1"/>
    </font>
    <font>
      <sz val="13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SimSun"/>
      <family val="0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1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1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1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1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1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1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1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2" fillId="36" borderId="0" applyNumberFormat="0" applyBorder="0" applyAlignment="0" applyProtection="0"/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12" fillId="37" borderId="0" applyNumberFormat="0" applyBorder="0" applyProtection="0">
      <alignment/>
    </xf>
    <xf numFmtId="0" fontId="52" fillId="39" borderId="0" applyNumberFormat="0" applyBorder="0" applyAlignment="0" applyProtection="0"/>
    <xf numFmtId="0" fontId="12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4" borderId="0" applyNumberFormat="0" applyBorder="0" applyProtection="0">
      <alignment/>
    </xf>
    <xf numFmtId="0" fontId="12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5" borderId="0" applyNumberFormat="0" applyBorder="0" applyProtection="0">
      <alignment/>
    </xf>
    <xf numFmtId="0" fontId="52" fillId="40" borderId="0" applyNumberFormat="0" applyBorder="0" applyAlignment="0" applyProtection="0"/>
    <xf numFmtId="0" fontId="12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7" borderId="0" applyNumberFormat="0" applyBorder="0" applyProtection="0">
      <alignment/>
    </xf>
    <xf numFmtId="0" fontId="12" fillId="27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30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12" fillId="28" borderId="0" applyNumberFormat="0" applyBorder="0" applyProtection="0">
      <alignment/>
    </xf>
    <xf numFmtId="0" fontId="52" fillId="41" borderId="0" applyNumberFormat="0" applyBorder="0" applyAlignment="0" applyProtection="0"/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52" fillId="43" borderId="0" applyNumberFormat="0" applyBorder="0" applyAlignment="0" applyProtection="0"/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52" fillId="45" borderId="0" applyNumberFormat="0" applyBorder="0" applyAlignment="0" applyProtection="0"/>
    <xf numFmtId="0" fontId="12" fillId="46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6" borderId="0" applyNumberFormat="0" applyBorder="0" applyProtection="0">
      <alignment/>
    </xf>
    <xf numFmtId="0" fontId="12" fillId="46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0" fontId="12" fillId="47" borderId="0" applyNumberFormat="0" applyBorder="0" applyProtection="0">
      <alignment/>
    </xf>
    <xf numFmtId="188" fontId="53" fillId="0" borderId="0">
      <alignment/>
      <protection/>
    </xf>
    <xf numFmtId="0" fontId="3" fillId="0" borderId="0">
      <alignment/>
      <protection/>
    </xf>
    <xf numFmtId="0" fontId="54" fillId="0" borderId="0">
      <alignment horizontal="center"/>
      <protection/>
    </xf>
    <xf numFmtId="0" fontId="30" fillId="0" borderId="0">
      <alignment horizontal="center"/>
      <protection/>
    </xf>
    <xf numFmtId="0" fontId="55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55" fillId="0" borderId="0">
      <alignment horizontal="center"/>
      <protection/>
    </xf>
    <xf numFmtId="0" fontId="31" fillId="0" borderId="0">
      <alignment horizontal="center"/>
      <protection/>
    </xf>
    <xf numFmtId="0" fontId="56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4" fillId="0" borderId="0">
      <alignment horizontal="center"/>
      <protection/>
    </xf>
    <xf numFmtId="0" fontId="30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4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6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29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8" fillId="0" borderId="0">
      <alignment/>
      <protection/>
    </xf>
    <xf numFmtId="0" fontId="34" fillId="0" borderId="0">
      <alignment/>
      <protection/>
    </xf>
    <xf numFmtId="0" fontId="59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189" fontId="57" fillId="0" borderId="0">
      <alignment/>
      <protection/>
    </xf>
    <xf numFmtId="195" fontId="33" fillId="0" borderId="0">
      <alignment/>
      <protection/>
    </xf>
    <xf numFmtId="189" fontId="58" fillId="0" borderId="0">
      <alignment/>
      <protection/>
    </xf>
    <xf numFmtId="195" fontId="34" fillId="0" borderId="0">
      <alignment/>
      <protection/>
    </xf>
    <xf numFmtId="195" fontId="34" fillId="0" borderId="0">
      <alignment/>
      <protection/>
    </xf>
    <xf numFmtId="189" fontId="58" fillId="0" borderId="0">
      <alignment/>
      <protection/>
    </xf>
    <xf numFmtId="195" fontId="34" fillId="0" borderId="0">
      <alignment/>
      <protection/>
    </xf>
    <xf numFmtId="189" fontId="59" fillId="0" borderId="0">
      <alignment/>
      <protection/>
    </xf>
    <xf numFmtId="195" fontId="35" fillId="0" borderId="0">
      <alignment/>
      <protection/>
    </xf>
    <xf numFmtId="195" fontId="36" fillId="0" borderId="0">
      <alignment/>
      <protection/>
    </xf>
    <xf numFmtId="195" fontId="35" fillId="0" borderId="0">
      <alignment/>
      <protection/>
    </xf>
    <xf numFmtId="189" fontId="57" fillId="0" borderId="0">
      <alignment/>
      <protection/>
    </xf>
    <xf numFmtId="195" fontId="35" fillId="0" borderId="0">
      <alignment/>
      <protection/>
    </xf>
    <xf numFmtId="195" fontId="36" fillId="0" borderId="0">
      <alignment/>
      <protection/>
    </xf>
    <xf numFmtId="195" fontId="33" fillId="0" borderId="0">
      <alignment/>
      <protection/>
    </xf>
    <xf numFmtId="0" fontId="37" fillId="0" borderId="0">
      <alignment/>
      <protection/>
    </xf>
    <xf numFmtId="0" fontId="52" fillId="48" borderId="0" applyNumberFormat="0" applyBorder="0" applyAlignment="0" applyProtection="0"/>
    <xf numFmtId="0" fontId="12" fillId="49" borderId="0" applyNumberFormat="0" applyBorder="0" applyProtection="0">
      <alignment/>
    </xf>
    <xf numFmtId="0" fontId="12" fillId="49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12" fillId="49" borderId="0" applyNumberFormat="0" applyBorder="0" applyProtection="0">
      <alignment/>
    </xf>
    <xf numFmtId="0" fontId="52" fillId="50" borderId="0" applyNumberFormat="0" applyBorder="0" applyAlignment="0" applyProtection="0"/>
    <xf numFmtId="0" fontId="12" fillId="51" borderId="0" applyNumberFormat="0" applyBorder="0" applyProtection="0">
      <alignment/>
    </xf>
    <xf numFmtId="0" fontId="12" fillId="52" borderId="0" applyNumberFormat="0" applyBorder="0" applyProtection="0">
      <alignment/>
    </xf>
    <xf numFmtId="0" fontId="12" fillId="52" borderId="0" applyNumberFormat="0" applyBorder="0" applyProtection="0">
      <alignment/>
    </xf>
    <xf numFmtId="0" fontId="12" fillId="52" borderId="0" applyNumberFormat="0" applyBorder="0" applyProtection="0">
      <alignment/>
    </xf>
    <xf numFmtId="0" fontId="12" fillId="51" borderId="0" applyNumberFormat="0" applyBorder="0" applyProtection="0">
      <alignment/>
    </xf>
    <xf numFmtId="0" fontId="12" fillId="52" borderId="0" applyNumberFormat="0" applyBorder="0" applyProtection="0">
      <alignment/>
    </xf>
    <xf numFmtId="0" fontId="52" fillId="53" borderId="0" applyNumberFormat="0" applyBorder="0" applyAlignment="0" applyProtection="0"/>
    <xf numFmtId="0" fontId="12" fillId="54" borderId="0" applyNumberFormat="0" applyBorder="0" applyProtection="0">
      <alignment/>
    </xf>
    <xf numFmtId="0" fontId="12" fillId="54" borderId="0" applyNumberFormat="0" applyBorder="0" applyProtection="0">
      <alignment/>
    </xf>
    <xf numFmtId="0" fontId="52" fillId="55" borderId="0" applyNumberFormat="0" applyBorder="0" applyAlignment="0" applyProtection="0"/>
    <xf numFmtId="0" fontId="12" fillId="42" borderId="0" applyNumberFormat="0" applyBorder="0" applyProtection="0">
      <alignment/>
    </xf>
    <xf numFmtId="0" fontId="12" fillId="42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38" borderId="0" applyNumberFormat="0" applyBorder="0" applyProtection="0">
      <alignment/>
    </xf>
    <xf numFmtId="0" fontId="12" fillId="42" borderId="0" applyNumberFormat="0" applyBorder="0" applyProtection="0">
      <alignment/>
    </xf>
    <xf numFmtId="0" fontId="52" fillId="56" borderId="0" applyNumberFormat="0" applyBorder="0" applyAlignment="0" applyProtection="0"/>
    <xf numFmtId="0" fontId="12" fillId="44" borderId="0" applyNumberFormat="0" applyBorder="0" applyProtection="0">
      <alignment/>
    </xf>
    <xf numFmtId="0" fontId="12" fillId="44" borderId="0" applyNumberFormat="0" applyBorder="0" applyProtection="0">
      <alignment/>
    </xf>
    <xf numFmtId="0" fontId="52" fillId="57" borderId="0" applyNumberFormat="0" applyBorder="0" applyAlignment="0" applyProtection="0"/>
    <xf numFmtId="0" fontId="12" fillId="58" borderId="0" applyNumberFormat="0" applyBorder="0" applyProtection="0">
      <alignment/>
    </xf>
    <xf numFmtId="0" fontId="12" fillId="59" borderId="0" applyNumberFormat="0" applyBorder="0" applyProtection="0">
      <alignment/>
    </xf>
    <xf numFmtId="0" fontId="12" fillId="59" borderId="0" applyNumberFormat="0" applyBorder="0" applyProtection="0">
      <alignment/>
    </xf>
    <xf numFmtId="0" fontId="12" fillId="59" borderId="0" applyNumberFormat="0" applyBorder="0" applyProtection="0">
      <alignment/>
    </xf>
    <xf numFmtId="0" fontId="12" fillId="58" borderId="0" applyNumberFormat="0" applyBorder="0" applyProtection="0">
      <alignment/>
    </xf>
    <xf numFmtId="0" fontId="12" fillId="59" borderId="0" applyNumberFormat="0" applyBorder="0" applyProtection="0">
      <alignment/>
    </xf>
    <xf numFmtId="0" fontId="60" fillId="60" borderId="1" applyNumberFormat="0" applyAlignment="0" applyProtection="0"/>
    <xf numFmtId="0" fontId="13" fillId="19" borderId="2" applyNumberFormat="0" applyProtection="0">
      <alignment/>
    </xf>
    <xf numFmtId="0" fontId="13" fillId="19" borderId="2" applyNumberFormat="0" applyProtection="0">
      <alignment/>
    </xf>
    <xf numFmtId="0" fontId="13" fillId="8" borderId="2" applyNumberFormat="0" applyProtection="0">
      <alignment/>
    </xf>
    <xf numFmtId="0" fontId="13" fillId="8" borderId="2" applyNumberFormat="0" applyProtection="0">
      <alignment/>
    </xf>
    <xf numFmtId="0" fontId="13" fillId="8" borderId="2" applyNumberFormat="0" applyProtection="0">
      <alignment/>
    </xf>
    <xf numFmtId="0" fontId="13" fillId="19" borderId="2" applyNumberFormat="0" applyProtection="0">
      <alignment/>
    </xf>
    <xf numFmtId="0" fontId="13" fillId="8" borderId="2" applyNumberFormat="0" applyProtection="0">
      <alignment/>
    </xf>
    <xf numFmtId="0" fontId="61" fillId="61" borderId="3" applyNumberFormat="0" applyAlignment="0" applyProtection="0"/>
    <xf numFmtId="0" fontId="14" fillId="62" borderId="4" applyNumberFormat="0" applyProtection="0">
      <alignment/>
    </xf>
    <xf numFmtId="0" fontId="14" fillId="62" borderId="4" applyNumberFormat="0" applyProtection="0">
      <alignment/>
    </xf>
    <xf numFmtId="0" fontId="14" fillId="22" borderId="4" applyNumberFormat="0" applyProtection="0">
      <alignment/>
    </xf>
    <xf numFmtId="0" fontId="14" fillId="22" borderId="4" applyNumberFormat="0" applyProtection="0">
      <alignment/>
    </xf>
    <xf numFmtId="0" fontId="14" fillId="5" borderId="4" applyNumberFormat="0" applyProtection="0">
      <alignment/>
    </xf>
    <xf numFmtId="0" fontId="14" fillId="62" borderId="4" applyNumberFormat="0" applyProtection="0">
      <alignment/>
    </xf>
    <xf numFmtId="0" fontId="14" fillId="5" borderId="4" applyNumberFormat="0" applyProtection="0">
      <alignment/>
    </xf>
    <xf numFmtId="0" fontId="14" fillId="22" borderId="4" applyNumberFormat="0" applyProtection="0">
      <alignment/>
    </xf>
    <xf numFmtId="0" fontId="62" fillId="61" borderId="1" applyNumberFormat="0" applyAlignment="0" applyProtection="0"/>
    <xf numFmtId="0" fontId="15" fillId="62" borderId="2" applyNumberFormat="0" applyProtection="0">
      <alignment/>
    </xf>
    <xf numFmtId="0" fontId="15" fillId="62" borderId="2" applyNumberFormat="0" applyProtection="0">
      <alignment/>
    </xf>
    <xf numFmtId="0" fontId="15" fillId="22" borderId="2" applyNumberFormat="0" applyProtection="0">
      <alignment/>
    </xf>
    <xf numFmtId="0" fontId="15" fillId="22" borderId="2" applyNumberFormat="0" applyProtection="0">
      <alignment/>
    </xf>
    <xf numFmtId="0" fontId="15" fillId="5" borderId="2" applyNumberFormat="0" applyProtection="0">
      <alignment/>
    </xf>
    <xf numFmtId="0" fontId="15" fillId="62" borderId="2" applyNumberFormat="0" applyProtection="0">
      <alignment/>
    </xf>
    <xf numFmtId="0" fontId="15" fillId="5" borderId="2" applyNumberFormat="0" applyProtection="0">
      <alignment/>
    </xf>
    <xf numFmtId="0" fontId="15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6" fillId="0" borderId="6" applyNumberFormat="0" applyFill="0" applyProtection="0">
      <alignment/>
    </xf>
    <xf numFmtId="0" fontId="16" fillId="0" borderId="6" applyNumberFormat="0" applyFill="0" applyProtection="0">
      <alignment/>
    </xf>
    <xf numFmtId="0" fontId="38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16" fillId="0" borderId="6" applyNumberFormat="0" applyFill="0" applyProtection="0">
      <alignment/>
    </xf>
    <xf numFmtId="0" fontId="16" fillId="0" borderId="9" applyNumberFormat="0" applyFill="0" applyProtection="0">
      <alignment/>
    </xf>
    <xf numFmtId="0" fontId="64" fillId="0" borderId="10" applyNumberFormat="0" applyFill="0" applyAlignment="0" applyProtection="0"/>
    <xf numFmtId="0" fontId="17" fillId="0" borderId="11" applyNumberFormat="0" applyFill="0" applyProtection="0">
      <alignment/>
    </xf>
    <xf numFmtId="0" fontId="17" fillId="0" borderId="11" applyNumberFormat="0" applyFill="0" applyProtection="0">
      <alignment/>
    </xf>
    <xf numFmtId="0" fontId="39" fillId="0" borderId="12" applyNumberFormat="0" applyFill="0" applyProtection="0">
      <alignment/>
    </xf>
    <xf numFmtId="0" fontId="39" fillId="0" borderId="13" applyNumberFormat="0" applyFill="0" applyProtection="0">
      <alignment/>
    </xf>
    <xf numFmtId="0" fontId="39" fillId="0" borderId="13" applyNumberFormat="0" applyFill="0" applyProtection="0">
      <alignment/>
    </xf>
    <xf numFmtId="0" fontId="17" fillId="0" borderId="11" applyNumberFormat="0" applyFill="0" applyProtection="0">
      <alignment/>
    </xf>
    <xf numFmtId="0" fontId="17" fillId="0" borderId="14" applyNumberFormat="0" applyFill="0" applyProtection="0">
      <alignment/>
    </xf>
    <xf numFmtId="0" fontId="65" fillId="0" borderId="15" applyNumberFormat="0" applyFill="0" applyAlignment="0" applyProtection="0"/>
    <xf numFmtId="0" fontId="18" fillId="0" borderId="16" applyNumberFormat="0" applyFill="0" applyProtection="0">
      <alignment/>
    </xf>
    <xf numFmtId="0" fontId="18" fillId="0" borderId="16" applyNumberFormat="0" applyFill="0" applyProtection="0">
      <alignment/>
    </xf>
    <xf numFmtId="0" fontId="40" fillId="0" borderId="12" applyNumberFormat="0" applyFill="0" applyProtection="0">
      <alignment/>
    </xf>
    <xf numFmtId="0" fontId="40" fillId="0" borderId="17" applyNumberFormat="0" applyFill="0" applyProtection="0">
      <alignment/>
    </xf>
    <xf numFmtId="0" fontId="40" fillId="0" borderId="17" applyNumberFormat="0" applyFill="0" applyProtection="0">
      <alignment/>
    </xf>
    <xf numFmtId="0" fontId="18" fillId="0" borderId="16" applyNumberFormat="0" applyFill="0" applyProtection="0">
      <alignment/>
    </xf>
    <xf numFmtId="0" fontId="18" fillId="0" borderId="18" applyNumberFormat="0" applyFill="0" applyProtection="0">
      <alignment/>
    </xf>
    <xf numFmtId="0" fontId="65" fillId="0" borderId="0" applyNumberForma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66" fillId="0" borderId="19" applyNumberFormat="0" applyFill="0" applyAlignment="0" applyProtection="0"/>
    <xf numFmtId="0" fontId="19" fillId="0" borderId="20" applyNumberFormat="0" applyFill="0" applyProtection="0">
      <alignment/>
    </xf>
    <xf numFmtId="0" fontId="19" fillId="0" borderId="20" applyNumberFormat="0" applyFill="0" applyProtection="0">
      <alignment/>
    </xf>
    <xf numFmtId="0" fontId="19" fillId="0" borderId="21" applyNumberFormat="0" applyFill="0" applyProtection="0">
      <alignment/>
    </xf>
    <xf numFmtId="0" fontId="19" fillId="0" borderId="21" applyNumberFormat="0" applyFill="0" applyProtection="0">
      <alignment/>
    </xf>
    <xf numFmtId="0" fontId="19" fillId="0" borderId="20" applyNumberFormat="0" applyFill="0" applyProtection="0">
      <alignment/>
    </xf>
    <xf numFmtId="0" fontId="67" fillId="63" borderId="22" applyNumberFormat="0" applyAlignment="0" applyProtection="0"/>
    <xf numFmtId="0" fontId="20" fillId="64" borderId="23" applyNumberFormat="0" applyProtection="0">
      <alignment/>
    </xf>
    <xf numFmtId="0" fontId="20" fillId="64" borderId="23" applyNumberFormat="0" applyProtection="0">
      <alignment/>
    </xf>
    <xf numFmtId="0" fontId="68" fillId="0" borderId="0" applyNumberFormat="0" applyFill="0" applyBorder="0" applyAlignment="0" applyProtection="0"/>
    <xf numFmtId="0" fontId="2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9" fillId="65" borderId="0" applyNumberFormat="0" applyBorder="0" applyAlignment="0" applyProtection="0"/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7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2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73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5" fillId="66" borderId="0" applyNumberFormat="0" applyBorder="0" applyAlignment="0" applyProtection="0"/>
    <xf numFmtId="0" fontId="23" fillId="7" borderId="0" applyNumberFormat="0" applyBorder="0" applyProtection="0">
      <alignment/>
    </xf>
    <xf numFmtId="0" fontId="23" fillId="7" borderId="0" applyNumberFormat="0" applyBorder="0" applyProtection="0">
      <alignment/>
    </xf>
    <xf numFmtId="0" fontId="23" fillId="7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6" fillId="11" borderId="25" applyNumberFormat="0" applyProtection="0">
      <alignment/>
    </xf>
    <xf numFmtId="0" fontId="6" fillId="11" borderId="25" applyNumberFormat="0" applyProtection="0">
      <alignment/>
    </xf>
    <xf numFmtId="0" fontId="0" fillId="11" borderId="25" applyNumberFormat="0" applyProtection="0">
      <alignment/>
    </xf>
    <xf numFmtId="0" fontId="6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6" fillId="0" borderId="0" applyFill="0" applyBorder="0" applyProtection="0">
      <alignment/>
    </xf>
    <xf numFmtId="9" fontId="6" fillId="0" borderId="0" applyFill="0" applyBorder="0" applyProtection="0">
      <alignment/>
    </xf>
    <xf numFmtId="0" fontId="77" fillId="0" borderId="26" applyNumberFormat="0" applyFill="0" applyAlignment="0" applyProtection="0"/>
    <xf numFmtId="0" fontId="25" fillId="0" borderId="27" applyNumberFormat="0" applyFill="0" applyProtection="0">
      <alignment/>
    </xf>
    <xf numFmtId="0" fontId="25" fillId="0" borderId="27" applyNumberFormat="0" applyFill="0" applyProtection="0">
      <alignment/>
    </xf>
    <xf numFmtId="0" fontId="29" fillId="0" borderId="0">
      <alignment/>
      <protection/>
    </xf>
    <xf numFmtId="0" fontId="78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1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0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192" fontId="6" fillId="0" borderId="0" applyFill="0" applyBorder="0" applyProtection="0">
      <alignment/>
    </xf>
    <xf numFmtId="0" fontId="79" fillId="68" borderId="0" applyNumberFormat="0" applyBorder="0" applyAlignment="0" applyProtection="0"/>
    <xf numFmtId="0" fontId="27" fillId="10" borderId="0" applyNumberFormat="0" applyBorder="0" applyProtection="0">
      <alignment/>
    </xf>
    <xf numFmtId="0" fontId="27" fillId="10" borderId="0" applyNumberFormat="0" applyBorder="0" applyProtection="0">
      <alignment/>
    </xf>
  </cellStyleXfs>
  <cellXfs count="53">
    <xf numFmtId="0" fontId="0" fillId="0" borderId="0" xfId="0" applyAlignment="1">
      <alignment/>
    </xf>
    <xf numFmtId="49" fontId="5" fillId="0" borderId="28" xfId="755" applyNumberFormat="1" applyFont="1" applyFill="1" applyBorder="1" applyAlignment="1">
      <alignment horizontal="center" vertical="center"/>
      <protection/>
    </xf>
    <xf numFmtId="0" fontId="5" fillId="0" borderId="28" xfId="755" applyFont="1" applyFill="1" applyBorder="1" applyAlignment="1">
      <alignment horizontal="center" vertical="center" wrapText="1"/>
      <protection/>
    </xf>
    <xf numFmtId="0" fontId="5" fillId="0" borderId="28" xfId="755" applyFont="1" applyFill="1" applyBorder="1" applyAlignment="1">
      <alignment horizontal="center" vertical="center"/>
      <protection/>
    </xf>
    <xf numFmtId="49" fontId="6" fillId="0" borderId="28" xfId="755" applyNumberFormat="1" applyFont="1" applyFill="1" applyBorder="1" applyAlignment="1">
      <alignment horizontal="center" vertical="center"/>
      <protection/>
    </xf>
    <xf numFmtId="0" fontId="6" fillId="0" borderId="28" xfId="755" applyFont="1" applyFill="1" applyBorder="1" applyAlignment="1">
      <alignment horizontal="center" vertical="center"/>
      <protection/>
    </xf>
    <xf numFmtId="0" fontId="5" fillId="0" borderId="28" xfId="755" applyFont="1" applyFill="1" applyBorder="1" applyAlignment="1">
      <alignment horizontal="center" wrapText="1"/>
      <protection/>
    </xf>
    <xf numFmtId="49" fontId="5" fillId="0" borderId="28" xfId="755" applyNumberFormat="1" applyFont="1" applyFill="1" applyBorder="1" applyAlignment="1">
      <alignment horizontal="center" vertical="center" wrapText="1"/>
      <protection/>
    </xf>
    <xf numFmtId="0" fontId="5" fillId="0" borderId="28" xfId="755" applyFont="1" applyFill="1" applyBorder="1">
      <alignment/>
      <protection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5" fillId="0" borderId="28" xfId="755" applyFont="1" applyFill="1" applyBorder="1" applyAlignment="1">
      <alignment horizontal="center"/>
      <protection/>
    </xf>
    <xf numFmtId="0" fontId="5" fillId="0" borderId="28" xfId="755" applyFont="1" applyFill="1" applyBorder="1" applyAlignment="1">
      <alignment wrapText="1"/>
      <protection/>
    </xf>
    <xf numFmtId="0" fontId="8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/>
    </xf>
    <xf numFmtId="0" fontId="5" fillId="0" borderId="28" xfId="755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center"/>
    </xf>
    <xf numFmtId="49" fontId="72" fillId="0" borderId="28" xfId="0" applyNumberFormat="1" applyFont="1" applyFill="1" applyBorder="1" applyAlignment="1">
      <alignment horizontal="left" vertical="center" wrapText="1"/>
    </xf>
    <xf numFmtId="176" fontId="72" fillId="0" borderId="28" xfId="0" applyNumberFormat="1" applyFont="1" applyFill="1" applyBorder="1" applyAlignment="1">
      <alignment horizontal="left" vertical="center" wrapText="1"/>
    </xf>
    <xf numFmtId="0" fontId="5" fillId="0" borderId="28" xfId="755" applyFont="1" applyFill="1" applyBorder="1" applyAlignment="1">
      <alignment horizontal="left" wrapText="1"/>
      <protection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49" fontId="5" fillId="0" borderId="28" xfId="755" applyNumberFormat="1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left"/>
    </xf>
    <xf numFmtId="0" fontId="6" fillId="0" borderId="28" xfId="755" applyFont="1" applyFill="1" applyBorder="1" applyAlignment="1">
      <alignment horizontal="center"/>
      <protection/>
    </xf>
    <xf numFmtId="0" fontId="6" fillId="0" borderId="28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29" xfId="0" applyNumberFormat="1" applyFont="1" applyFill="1" applyBorder="1" applyAlignment="1">
      <alignment horizontal="left" wrapText="1"/>
    </xf>
    <xf numFmtId="0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176" fontId="6" fillId="0" borderId="28" xfId="0" applyNumberFormat="1" applyFont="1" applyFill="1" applyBorder="1" applyAlignment="1">
      <alignment horizontal="center" vertical="center" wrapText="1"/>
    </xf>
    <xf numFmtId="176" fontId="6" fillId="0" borderId="28" xfId="583" applyNumberFormat="1" applyFont="1" applyFill="1" applyBorder="1" applyAlignment="1">
      <alignment horizontal="center" vertical="center" wrapText="1"/>
      <protection/>
    </xf>
  </cellXfs>
  <cellStyles count="846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2" xfId="403"/>
    <cellStyle name="Heading 2 3" xfId="404"/>
    <cellStyle name="Heading 2 4" xfId="405"/>
    <cellStyle name="Heading 2 5" xfId="406"/>
    <cellStyle name="Heading 3" xfId="407"/>
    <cellStyle name="Heading 3 2" xfId="408"/>
    <cellStyle name="Heading 3 3" xfId="409"/>
    <cellStyle name="Heading 3 4" xfId="410"/>
    <cellStyle name="Heading 3 5" xfId="411"/>
    <cellStyle name="Heading 3 6" xfId="412"/>
    <cellStyle name="Heading 4" xfId="413"/>
    <cellStyle name="Heading 4 2" xfId="414"/>
    <cellStyle name="Heading 5" xfId="415"/>
    <cellStyle name="Heading 6" xfId="416"/>
    <cellStyle name="Heading1" xfId="417"/>
    <cellStyle name="Heading1 1" xfId="418"/>
    <cellStyle name="Heading1 2" xfId="419"/>
    <cellStyle name="Heading1 2 2" xfId="420"/>
    <cellStyle name="Heading1 2 3" xfId="421"/>
    <cellStyle name="Heading1 2 4" xfId="422"/>
    <cellStyle name="Heading1 2 5" xfId="423"/>
    <cellStyle name="Heading1 3" xfId="424"/>
    <cellStyle name="Heading1 3 2" xfId="425"/>
    <cellStyle name="Heading1 3 3" xfId="426"/>
    <cellStyle name="Heading1 3 4" xfId="427"/>
    <cellStyle name="Heading1 3 5" xfId="428"/>
    <cellStyle name="Heading1 3 6" xfId="429"/>
    <cellStyle name="Heading1 4" xfId="430"/>
    <cellStyle name="Heading1 5" xfId="431"/>
    <cellStyle name="Normal 2" xfId="432"/>
    <cellStyle name="Result" xfId="433"/>
    <cellStyle name="Result 1" xfId="434"/>
    <cellStyle name="Result 2" xfId="435"/>
    <cellStyle name="Result 2 2" xfId="436"/>
    <cellStyle name="Result 2 3" xfId="437"/>
    <cellStyle name="Result 2 4" xfId="438"/>
    <cellStyle name="Result 2 5" xfId="439"/>
    <cellStyle name="Result 3" xfId="440"/>
    <cellStyle name="Result 3 2" xfId="441"/>
    <cellStyle name="Result 3 3" xfId="442"/>
    <cellStyle name="Result 3 4" xfId="443"/>
    <cellStyle name="Result 3 5" xfId="444"/>
    <cellStyle name="Result 3 6" xfId="445"/>
    <cellStyle name="Result 4" xfId="446"/>
    <cellStyle name="Result 5" xfId="447"/>
    <cellStyle name="Result2" xfId="448"/>
    <cellStyle name="Result2 1" xfId="449"/>
    <cellStyle name="Result2 2" xfId="450"/>
    <cellStyle name="Result2 2 2" xfId="451"/>
    <cellStyle name="Result2 2 3" xfId="452"/>
    <cellStyle name="Result2 2 4" xfId="453"/>
    <cellStyle name="Result2 2 5" xfId="454"/>
    <cellStyle name="Result2 3" xfId="455"/>
    <cellStyle name="Result2 3 2" xfId="456"/>
    <cellStyle name="Result2 3 3" xfId="457"/>
    <cellStyle name="Result2 3 4" xfId="458"/>
    <cellStyle name="Result2 3 5" xfId="459"/>
    <cellStyle name="Result2 3 6" xfId="460"/>
    <cellStyle name="Result2 4" xfId="461"/>
    <cellStyle name="Result2 5" xfId="462"/>
    <cellStyle name="TableStyleLight1" xfId="463"/>
    <cellStyle name="Акцент1" xfId="464"/>
    <cellStyle name="Акцент1 2" xfId="465"/>
    <cellStyle name="Акцент1 2 2" xfId="466"/>
    <cellStyle name="Акцент1 2 3" xfId="467"/>
    <cellStyle name="Акцент1 2 4" xfId="468"/>
    <cellStyle name="Акцент1 3" xfId="469"/>
    <cellStyle name="Акцент2" xfId="470"/>
    <cellStyle name="Акцент2 2" xfId="471"/>
    <cellStyle name="Акцент2 2 2" xfId="472"/>
    <cellStyle name="Акцент2 2 3" xfId="473"/>
    <cellStyle name="Акцент2 2 4" xfId="474"/>
    <cellStyle name="Акцент2 2 5" xfId="475"/>
    <cellStyle name="Акцент2 2 6" xfId="476"/>
    <cellStyle name="Акцент3" xfId="477"/>
    <cellStyle name="Акцент3 2" xfId="478"/>
    <cellStyle name="Акцент3 2 2" xfId="479"/>
    <cellStyle name="Акцент4" xfId="480"/>
    <cellStyle name="Акцент4 2" xfId="481"/>
    <cellStyle name="Акцент4 2 2" xfId="482"/>
    <cellStyle name="Акцент4 2 3" xfId="483"/>
    <cellStyle name="Акцент4 2 4" xfId="484"/>
    <cellStyle name="Акцент4 3" xfId="485"/>
    <cellStyle name="Акцент5" xfId="486"/>
    <cellStyle name="Акцент5 2" xfId="487"/>
    <cellStyle name="Акцент5 2 2" xfId="488"/>
    <cellStyle name="Акцент6" xfId="489"/>
    <cellStyle name="Акцент6 2" xfId="490"/>
    <cellStyle name="Акцент6 2 2" xfId="491"/>
    <cellStyle name="Акцент6 2 3" xfId="492"/>
    <cellStyle name="Акцент6 2 4" xfId="493"/>
    <cellStyle name="Акцент6 2 5" xfId="494"/>
    <cellStyle name="Акцент6 2 6" xfId="495"/>
    <cellStyle name="Ввод " xfId="496"/>
    <cellStyle name="Ввод  2" xfId="497"/>
    <cellStyle name="Ввод  2 2" xfId="498"/>
    <cellStyle name="Ввод  2 2 2" xfId="499"/>
    <cellStyle name="Ввод  2 3" xfId="500"/>
    <cellStyle name="Ввод  2 4" xfId="501"/>
    <cellStyle name="Ввод  2 5" xfId="502"/>
    <cellStyle name="Ввод  2 6" xfId="503"/>
    <cellStyle name="Вывод" xfId="504"/>
    <cellStyle name="Вывод 2" xfId="505"/>
    <cellStyle name="Вывод 2 2" xfId="506"/>
    <cellStyle name="Вывод 2 2 2" xfId="507"/>
    <cellStyle name="Вывод 2 3" xfId="508"/>
    <cellStyle name="Вывод 2 4" xfId="509"/>
    <cellStyle name="Вывод 2 5" xfId="510"/>
    <cellStyle name="Вывод 2 6" xfId="511"/>
    <cellStyle name="Вывод 3" xfId="512"/>
    <cellStyle name="Вычисление" xfId="513"/>
    <cellStyle name="Вычисление 2" xfId="514"/>
    <cellStyle name="Вычисление 2 2" xfId="515"/>
    <cellStyle name="Вычисление 2 2 2" xfId="516"/>
    <cellStyle name="Вычисление 2 3" xfId="517"/>
    <cellStyle name="Вычисление 2 4" xfId="518"/>
    <cellStyle name="Вычисление 2 5" xfId="519"/>
    <cellStyle name="Вычисление 2 6" xfId="520"/>
    <cellStyle name="Вычисление 3" xfId="521"/>
    <cellStyle name="Hyperlink" xfId="522"/>
    <cellStyle name="Currency" xfId="523"/>
    <cellStyle name="Currency [0]" xfId="524"/>
    <cellStyle name="Заголовок 1" xfId="525"/>
    <cellStyle name="Заголовок 1 2" xfId="526"/>
    <cellStyle name="Заголовок 1 2 2" xfId="527"/>
    <cellStyle name="Заголовок 1 2 3" xfId="528"/>
    <cellStyle name="Заголовок 1 2 4" xfId="529"/>
    <cellStyle name="Заголовок 1 2 5" xfId="530"/>
    <cellStyle name="Заголовок 1 3" xfId="531"/>
    <cellStyle name="Заголовок 1 4" xfId="532"/>
    <cellStyle name="Заголовок 2" xfId="533"/>
    <cellStyle name="Заголовок 2 2" xfId="534"/>
    <cellStyle name="Заголовок 2 2 2" xfId="535"/>
    <cellStyle name="Заголовок 2 2 3" xfId="536"/>
    <cellStyle name="Заголовок 2 2 4" xfId="537"/>
    <cellStyle name="Заголовок 2 2 5" xfId="538"/>
    <cellStyle name="Заголовок 2 3" xfId="539"/>
    <cellStyle name="Заголовок 2 4" xfId="540"/>
    <cellStyle name="Заголовок 3" xfId="541"/>
    <cellStyle name="Заголовок 3 2" xfId="542"/>
    <cellStyle name="Заголовок 3 2 2" xfId="543"/>
    <cellStyle name="Заголовок 3 2 3" xfId="544"/>
    <cellStyle name="Заголовок 3 2 4" xfId="545"/>
    <cellStyle name="Заголовок 3 2 5" xfId="546"/>
    <cellStyle name="Заголовок 3 3" xfId="547"/>
    <cellStyle name="Заголовок 3 4" xfId="548"/>
    <cellStyle name="Заголовок 4" xfId="549"/>
    <cellStyle name="Заголовок 4 2" xfId="550"/>
    <cellStyle name="Заголовок 4 2 2" xfId="551"/>
    <cellStyle name="Заголовок 4 2 3" xfId="552"/>
    <cellStyle name="Заголовок 4 2 4" xfId="553"/>
    <cellStyle name="Заголовок 4 3" xfId="554"/>
    <cellStyle name="Итог" xfId="555"/>
    <cellStyle name="Итог 2" xfId="556"/>
    <cellStyle name="Итог 2 2" xfId="557"/>
    <cellStyle name="Итог 2 3" xfId="558"/>
    <cellStyle name="Итог 2 4" xfId="559"/>
    <cellStyle name="Итог 3" xfId="560"/>
    <cellStyle name="Контрольная ячейка" xfId="561"/>
    <cellStyle name="Контрольная ячейка 2" xfId="562"/>
    <cellStyle name="Контрольная ячейка 2 2" xfId="563"/>
    <cellStyle name="Название" xfId="564"/>
    <cellStyle name="Название 2" xfId="565"/>
    <cellStyle name="Название 2 2" xfId="566"/>
    <cellStyle name="Название 2 3" xfId="567"/>
    <cellStyle name="Название 2 4" xfId="568"/>
    <cellStyle name="Название 2 5" xfId="569"/>
    <cellStyle name="Название 3" xfId="570"/>
    <cellStyle name="Нейтральный" xfId="571"/>
    <cellStyle name="Нейтральный 2" xfId="572"/>
    <cellStyle name="Нейтральный 2 2" xfId="573"/>
    <cellStyle name="Обычный 10" xfId="574"/>
    <cellStyle name="Обычный 10 2" xfId="575"/>
    <cellStyle name="Обычный 10 3" xfId="576"/>
    <cellStyle name="Обычный 10 4" xfId="577"/>
    <cellStyle name="Обычный 10 5" xfId="578"/>
    <cellStyle name="Обычный 11" xfId="579"/>
    <cellStyle name="Обычный 11 2" xfId="580"/>
    <cellStyle name="Обычный 11 2 2" xfId="581"/>
    <cellStyle name="Обычный 11 3" xfId="582"/>
    <cellStyle name="Обычный 11 4" xfId="583"/>
    <cellStyle name="Обычный 12" xfId="584"/>
    <cellStyle name="Обычный 12 2" xfId="585"/>
    <cellStyle name="Обычный 12 3" xfId="586"/>
    <cellStyle name="Обычный 13" xfId="587"/>
    <cellStyle name="Обычный 2" xfId="588"/>
    <cellStyle name="Обычный 2 2" xfId="589"/>
    <cellStyle name="Обычный 2 2 2" xfId="590"/>
    <cellStyle name="Обычный 2 2 3" xfId="591"/>
    <cellStyle name="Обычный 2 2 4" xfId="592"/>
    <cellStyle name="Обычный 2 26 2" xfId="593"/>
    <cellStyle name="Обычный 2 3" xfId="594"/>
    <cellStyle name="Обычный 2 3 2" xfId="595"/>
    <cellStyle name="Обычный 2 3 3" xfId="596"/>
    <cellStyle name="Обычный 2 3 4" xfId="597"/>
    <cellStyle name="Обычный 2 3 5" xfId="598"/>
    <cellStyle name="Обычный 2 4" xfId="599"/>
    <cellStyle name="Обычный 2 5" xfId="600"/>
    <cellStyle name="Обычный 3" xfId="601"/>
    <cellStyle name="Обычный 3 2" xfId="602"/>
    <cellStyle name="Обычный 3 2 2" xfId="603"/>
    <cellStyle name="Обычный 3 2 2 2" xfId="604"/>
    <cellStyle name="Обычный 3 2 3" xfId="605"/>
    <cellStyle name="Обычный 3 2 4" xfId="606"/>
    <cellStyle name="Обычный 3 2 5" xfId="607"/>
    <cellStyle name="Обычный 3 2 6" xfId="608"/>
    <cellStyle name="Обычный 3 2 7" xfId="609"/>
    <cellStyle name="Обычный 3 21" xfId="610"/>
    <cellStyle name="Обычный 3 3" xfId="611"/>
    <cellStyle name="Обычный 3 3 2" xfId="612"/>
    <cellStyle name="Обычный 3 3 3" xfId="613"/>
    <cellStyle name="Обычный 3 3 4" xfId="614"/>
    <cellStyle name="Обычный 3 3 5" xfId="615"/>
    <cellStyle name="Обычный 3 4" xfId="616"/>
    <cellStyle name="Обычный 3 5" xfId="617"/>
    <cellStyle name="Обычный 3 6" xfId="618"/>
    <cellStyle name="Обычный 4" xfId="619"/>
    <cellStyle name="Обычный 4 2" xfId="620"/>
    <cellStyle name="Обычный 4 2 2" xfId="621"/>
    <cellStyle name="Обычный 4 2 3" xfId="622"/>
    <cellStyle name="Обычный 4 3" xfId="623"/>
    <cellStyle name="Обычный 4 3 2" xfId="624"/>
    <cellStyle name="Обычный 4 3 3" xfId="625"/>
    <cellStyle name="Обычный 4 3 4" xfId="626"/>
    <cellStyle name="Обычный 4 3 5" xfId="627"/>
    <cellStyle name="Обычный 4 3 6" xfId="628"/>
    <cellStyle name="Обычный 4 4" xfId="629"/>
    <cellStyle name="Обычный 4 5" xfId="630"/>
    <cellStyle name="Обычный 4 6" xfId="631"/>
    <cellStyle name="Обычный 4 7" xfId="632"/>
    <cellStyle name="Обычный 5" xfId="633"/>
    <cellStyle name="Обычный 5 2" xfId="634"/>
    <cellStyle name="Обычный 5 3" xfId="635"/>
    <cellStyle name="Обычный 5 3 2" xfId="636"/>
    <cellStyle name="Обычный 5 3 3" xfId="637"/>
    <cellStyle name="Обычный 5 3 4" xfId="638"/>
    <cellStyle name="Обычный 5 4" xfId="639"/>
    <cellStyle name="Обычный 5 4 2" xfId="640"/>
    <cellStyle name="Обычный 5 4 3" xfId="641"/>
    <cellStyle name="Обычный 5 5" xfId="642"/>
    <cellStyle name="Обычный 5 6" xfId="643"/>
    <cellStyle name="Обычный 5 7" xfId="644"/>
    <cellStyle name="Обычный 5 8" xfId="645"/>
    <cellStyle name="Обычный 6" xfId="646"/>
    <cellStyle name="Обычный 6 10" xfId="647"/>
    <cellStyle name="Обычный 6 10 2" xfId="648"/>
    <cellStyle name="Обычный 6 11" xfId="649"/>
    <cellStyle name="Обычный 6 2" xfId="650"/>
    <cellStyle name="Обычный 6 2 2" xfId="651"/>
    <cellStyle name="Обычный 6 2 2 2" xfId="652"/>
    <cellStyle name="Обычный 6 2 2 2 2" xfId="653"/>
    <cellStyle name="Обычный 6 2 2 2 2 2" xfId="654"/>
    <cellStyle name="Обычный 6 2 2 2 2 2 2" xfId="655"/>
    <cellStyle name="Обычный 6 2 2 2 2 2 3" xfId="656"/>
    <cellStyle name="Обычный 6 2 2 2 2 3" xfId="657"/>
    <cellStyle name="Обычный 6 2 2 2 2 4" xfId="658"/>
    <cellStyle name="Обычный 6 2 2 2 3" xfId="659"/>
    <cellStyle name="Обычный 6 2 2 2 3 2" xfId="660"/>
    <cellStyle name="Обычный 6 2 2 2 3 3" xfId="661"/>
    <cellStyle name="Обычный 6 2 2 2 4" xfId="662"/>
    <cellStyle name="Обычный 6 2 2 2 5" xfId="663"/>
    <cellStyle name="Обычный 6 2 2 3" xfId="664"/>
    <cellStyle name="Обычный 6 2 2 3 2" xfId="665"/>
    <cellStyle name="Обычный 6 2 2 3 2 2" xfId="666"/>
    <cellStyle name="Обычный 6 2 2 3 2 3" xfId="667"/>
    <cellStyle name="Обычный 6 2 2 3 3" xfId="668"/>
    <cellStyle name="Обычный 6 2 2 3 4" xfId="669"/>
    <cellStyle name="Обычный 6 2 2 4" xfId="670"/>
    <cellStyle name="Обычный 6 2 2 4 2" xfId="671"/>
    <cellStyle name="Обычный 6 2 2 4 2 2" xfId="672"/>
    <cellStyle name="Обычный 6 2 2 4 2 3" xfId="673"/>
    <cellStyle name="Обычный 6 2 2 4 3" xfId="674"/>
    <cellStyle name="Обычный 6 2 2 4 4" xfId="675"/>
    <cellStyle name="Обычный 6 2 2 5" xfId="676"/>
    <cellStyle name="Обычный 6 2 2 5 2" xfId="677"/>
    <cellStyle name="Обычный 6 2 2 5 3" xfId="678"/>
    <cellStyle name="Обычный 6 2 2 6" xfId="679"/>
    <cellStyle name="Обычный 6 2 2 7" xfId="680"/>
    <cellStyle name="Обычный 6 2 2 8" xfId="681"/>
    <cellStyle name="Обычный 6 2 3" xfId="682"/>
    <cellStyle name="Обычный 6 2 3 2" xfId="683"/>
    <cellStyle name="Обычный 6 2 3 2 2" xfId="684"/>
    <cellStyle name="Обычный 6 2 3 2 2 2" xfId="685"/>
    <cellStyle name="Обычный 6 2 3 2 2 2 2" xfId="686"/>
    <cellStyle name="Обычный 6 2 3 2 2 2 3" xfId="687"/>
    <cellStyle name="Обычный 6 2 3 2 2 3" xfId="688"/>
    <cellStyle name="Обычный 6 2 3 2 2 4" xfId="689"/>
    <cellStyle name="Обычный 6 2 3 2 3" xfId="690"/>
    <cellStyle name="Обычный 6 2 3 2 3 2" xfId="691"/>
    <cellStyle name="Обычный 6 2 3 2 3 3" xfId="692"/>
    <cellStyle name="Обычный 6 2 3 2 4" xfId="693"/>
    <cellStyle name="Обычный 6 2 3 2 5" xfId="694"/>
    <cellStyle name="Обычный 6 2 3 3" xfId="695"/>
    <cellStyle name="Обычный 6 2 3 3 2" xfId="696"/>
    <cellStyle name="Обычный 6 2 3 3 2 2" xfId="697"/>
    <cellStyle name="Обычный 6 2 3 3 2 3" xfId="698"/>
    <cellStyle name="Обычный 6 2 3 3 3" xfId="699"/>
    <cellStyle name="Обычный 6 2 3 3 4" xfId="700"/>
    <cellStyle name="Обычный 6 2 3 4" xfId="701"/>
    <cellStyle name="Обычный 6 2 3 4 2" xfId="702"/>
    <cellStyle name="Обычный 6 2 3 4 2 2" xfId="703"/>
    <cellStyle name="Обычный 6 2 3 4 2 3" xfId="704"/>
    <cellStyle name="Обычный 6 2 3 4 3" xfId="705"/>
    <cellStyle name="Обычный 6 2 3 4 4" xfId="706"/>
    <cellStyle name="Обычный 6 2 3 5" xfId="707"/>
    <cellStyle name="Обычный 6 2 3 5 2" xfId="708"/>
    <cellStyle name="Обычный 6 2 3 5 3" xfId="709"/>
    <cellStyle name="Обычный 6 2 3 6" xfId="710"/>
    <cellStyle name="Обычный 6 2 3 7" xfId="711"/>
    <cellStyle name="Обычный 6 2 3 8" xfId="712"/>
    <cellStyle name="Обычный 6 2 3 9" xfId="713"/>
    <cellStyle name="Обычный 6 2 4" xfId="714"/>
    <cellStyle name="Обычный 6 2 4 2" xfId="715"/>
    <cellStyle name="Обычный 6 2 4 2 2" xfId="716"/>
    <cellStyle name="Обычный 6 2 4 2 3" xfId="717"/>
    <cellStyle name="Обычный 6 2 4 3" xfId="718"/>
    <cellStyle name="Обычный 6 2 4 4" xfId="719"/>
    <cellStyle name="Обычный 6 2 5" xfId="720"/>
    <cellStyle name="Обычный 6 2 5 2" xfId="721"/>
    <cellStyle name="Обычный 6 2 5 2 2" xfId="722"/>
    <cellStyle name="Обычный 6 2 5 2 3" xfId="723"/>
    <cellStyle name="Обычный 6 2 5 3" xfId="724"/>
    <cellStyle name="Обычный 6 2 5 4" xfId="725"/>
    <cellStyle name="Обычный 6 2 6" xfId="726"/>
    <cellStyle name="Обычный 6 2 6 2" xfId="727"/>
    <cellStyle name="Обычный 6 2 6 3" xfId="728"/>
    <cellStyle name="Обычный 6 2 7" xfId="729"/>
    <cellStyle name="Обычный 6 2 8" xfId="730"/>
    <cellStyle name="Обычный 6 2 9" xfId="731"/>
    <cellStyle name="Обычный 6 3" xfId="732"/>
    <cellStyle name="Обычный 6 3 2" xfId="733"/>
    <cellStyle name="Обычный 6 3 2 2" xfId="734"/>
    <cellStyle name="Обычный 6 3 2 3" xfId="735"/>
    <cellStyle name="Обычный 6 3 3" xfId="736"/>
    <cellStyle name="Обычный 6 3 4" xfId="737"/>
    <cellStyle name="Обычный 6 4" xfId="738"/>
    <cellStyle name="Обычный 6 4 2" xfId="739"/>
    <cellStyle name="Обычный 6 4 2 2" xfId="740"/>
    <cellStyle name="Обычный 6 4 2 3" xfId="741"/>
    <cellStyle name="Обычный 6 4 3" xfId="742"/>
    <cellStyle name="Обычный 6 4 4" xfId="743"/>
    <cellStyle name="Обычный 6 5" xfId="744"/>
    <cellStyle name="Обычный 6 5 2" xfId="745"/>
    <cellStyle name="Обычный 6 5 3" xfId="746"/>
    <cellStyle name="Обычный 6 6" xfId="747"/>
    <cellStyle name="Обычный 6 7" xfId="748"/>
    <cellStyle name="Обычный 6 8" xfId="749"/>
    <cellStyle name="Обычный 6 9" xfId="750"/>
    <cellStyle name="Обычный 6 9 2" xfId="751"/>
    <cellStyle name="Обычный 6 9 2 2" xfId="752"/>
    <cellStyle name="Обычный 6 9 3" xfId="753"/>
    <cellStyle name="Обычный 6 9 4" xfId="754"/>
    <cellStyle name="Обычный 7" xfId="755"/>
    <cellStyle name="Обычный 7 2" xfId="756"/>
    <cellStyle name="Обычный 7 2 2" xfId="757"/>
    <cellStyle name="Обычный 7 2 2 2" xfId="758"/>
    <cellStyle name="Обычный 7 2 2 2 2" xfId="759"/>
    <cellStyle name="Обычный 7 2 2 2 3" xfId="760"/>
    <cellStyle name="Обычный 7 2 2 3" xfId="761"/>
    <cellStyle name="Обычный 7 2 2 4" xfId="762"/>
    <cellStyle name="Обычный 7 2 3" xfId="763"/>
    <cellStyle name="Обычный 7 2 3 2" xfId="764"/>
    <cellStyle name="Обычный 7 2 3 2 2" xfId="765"/>
    <cellStyle name="Обычный 7 2 3 2 3" xfId="766"/>
    <cellStyle name="Обычный 7 2 3 3" xfId="767"/>
    <cellStyle name="Обычный 7 2 3 4" xfId="768"/>
    <cellStyle name="Обычный 7 2 4" xfId="769"/>
    <cellStyle name="Обычный 7 2 4 2" xfId="770"/>
    <cellStyle name="Обычный 7 2 4 3" xfId="771"/>
    <cellStyle name="Обычный 7 2 5" xfId="772"/>
    <cellStyle name="Обычный 7 2 6" xfId="773"/>
    <cellStyle name="Обычный 7 2 7" xfId="774"/>
    <cellStyle name="Обычный 7 3" xfId="775"/>
    <cellStyle name="Обычный 8" xfId="776"/>
    <cellStyle name="Обычный 9" xfId="777"/>
    <cellStyle name="Обычный 9 2" xfId="778"/>
    <cellStyle name="Обычный 9 2 2" xfId="779"/>
    <cellStyle name="Обычный 9 2 2 2" xfId="780"/>
    <cellStyle name="Обычный 9 2 2 3" xfId="781"/>
    <cellStyle name="Обычный 9 2 2 4" xfId="782"/>
    <cellStyle name="Обычный 9 2 3" xfId="783"/>
    <cellStyle name="Обычный 9 2 4" xfId="784"/>
    <cellStyle name="Обычный 9 3" xfId="785"/>
    <cellStyle name="Обычный 9 3 2" xfId="786"/>
    <cellStyle name="Обычный 9 3 3" xfId="787"/>
    <cellStyle name="Обычный 9 3 4" xfId="788"/>
    <cellStyle name="Обычный 9 4" xfId="789"/>
    <cellStyle name="Обычный 9 5" xfId="790"/>
    <cellStyle name="Followed Hyperlink" xfId="791"/>
    <cellStyle name="Плохой" xfId="792"/>
    <cellStyle name="Плохой 2" xfId="793"/>
    <cellStyle name="Плохой 2 2" xfId="794"/>
    <cellStyle name="Плохой 2 3" xfId="795"/>
    <cellStyle name="Пояснение" xfId="796"/>
    <cellStyle name="Пояснение 2" xfId="797"/>
    <cellStyle name="Пояснение 2 2" xfId="798"/>
    <cellStyle name="Примечание" xfId="799"/>
    <cellStyle name="Примечание 2" xfId="800"/>
    <cellStyle name="Примечание 2 2" xfId="801"/>
    <cellStyle name="Примечание 2 2 2" xfId="802"/>
    <cellStyle name="Примечание 2 3" xfId="803"/>
    <cellStyle name="Примечание 2 4" xfId="804"/>
    <cellStyle name="Примечание 2 5" xfId="805"/>
    <cellStyle name="Percent" xfId="806"/>
    <cellStyle name="Процентный 2" xfId="807"/>
    <cellStyle name="Процентный 3" xfId="808"/>
    <cellStyle name="Связанная ячейка" xfId="809"/>
    <cellStyle name="Связанная ячейка 2" xfId="810"/>
    <cellStyle name="Связанная ячейка 2 2" xfId="811"/>
    <cellStyle name="Стиль 1" xfId="812"/>
    <cellStyle name="Текст предупреждения" xfId="813"/>
    <cellStyle name="Текст предупреждения 2" xfId="814"/>
    <cellStyle name="Текст предупреждения 2 2" xfId="815"/>
    <cellStyle name="Comma" xfId="816"/>
    <cellStyle name="Comma [0]" xfId="817"/>
    <cellStyle name="Финансовый 2" xfId="818"/>
    <cellStyle name="Финансовый 2 2" xfId="819"/>
    <cellStyle name="Финансовый 2 2 2" xfId="820"/>
    <cellStyle name="Финансовый 2 2 2 2" xfId="821"/>
    <cellStyle name="Финансовый 2 2 2 2 2" xfId="822"/>
    <cellStyle name="Финансовый 2 2 2 3" xfId="823"/>
    <cellStyle name="Финансовый 2 2 3" xfId="824"/>
    <cellStyle name="Финансовый 2 2 4" xfId="825"/>
    <cellStyle name="Финансовый 2 3" xfId="826"/>
    <cellStyle name="Финансовый 2 3 2" xfId="827"/>
    <cellStyle name="Финансовый 2 3 2 2" xfId="828"/>
    <cellStyle name="Финансовый 2 3 2 3" xfId="829"/>
    <cellStyle name="Финансовый 2 3 3" xfId="830"/>
    <cellStyle name="Финансовый 2 3 4" xfId="831"/>
    <cellStyle name="Финансовый 2 4" xfId="832"/>
    <cellStyle name="Финансовый 2 4 2" xfId="833"/>
    <cellStyle name="Финансовый 2 4 3" xfId="834"/>
    <cellStyle name="Финансовый 2 5" xfId="835"/>
    <cellStyle name="Финансовый 2 6" xfId="836"/>
    <cellStyle name="Финансовый 2 7" xfId="837"/>
    <cellStyle name="Финансовый 3" xfId="838"/>
    <cellStyle name="Финансовый 3 2" xfId="839"/>
    <cellStyle name="Финансовый 3 2 2" xfId="840"/>
    <cellStyle name="Финансовый 3 2 2 2" xfId="841"/>
    <cellStyle name="Финансовый 3 2 2 3" xfId="842"/>
    <cellStyle name="Финансовый 3 2 3" xfId="843"/>
    <cellStyle name="Финансовый 3 2 4" xfId="844"/>
    <cellStyle name="Финансовый 3 3" xfId="845"/>
    <cellStyle name="Финансовый 3 3 2" xfId="846"/>
    <cellStyle name="Финансовый 3 3 2 2" xfId="847"/>
    <cellStyle name="Финансовый 3 3 2 3" xfId="848"/>
    <cellStyle name="Финансовый 3 3 3" xfId="849"/>
    <cellStyle name="Финансовый 3 3 4" xfId="850"/>
    <cellStyle name="Финансовый 3 4" xfId="851"/>
    <cellStyle name="Финансовый 3 4 2" xfId="852"/>
    <cellStyle name="Финансовый 3 4 3" xfId="853"/>
    <cellStyle name="Финансовый 3 5" xfId="854"/>
    <cellStyle name="Финансовый 3 6" xfId="855"/>
    <cellStyle name="Финансовый 3 7" xfId="856"/>
    <cellStyle name="Хороший" xfId="857"/>
    <cellStyle name="Хороший 2" xfId="858"/>
    <cellStyle name="Хороший 2 2" xfId="8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tabSelected="1" zoomScale="90" zoomScaleNormal="90" zoomScaleSheetLayoutView="100" zoomScalePageLayoutView="0" workbookViewId="0" topLeftCell="A3">
      <selection activeCell="T18" sqref="T18:T339"/>
    </sheetView>
  </sheetViews>
  <sheetFormatPr defaultColWidth="9.00390625" defaultRowHeight="12.75"/>
  <cols>
    <col min="1" max="1" width="8.125" style="31" customWidth="1"/>
    <col min="2" max="2" width="49.125" style="31" customWidth="1"/>
    <col min="3" max="3" width="26.25390625" style="31" customWidth="1"/>
    <col min="4" max="4" width="11.00390625" style="31" customWidth="1"/>
    <col min="5" max="5" width="10.125" style="31" customWidth="1"/>
    <col min="6" max="7" width="11.625" style="31" customWidth="1"/>
    <col min="8" max="8" width="12.75390625" style="31" customWidth="1"/>
    <col min="9" max="9" width="9.875" style="31" customWidth="1"/>
    <col min="10" max="10" width="9.00390625" style="31" customWidth="1"/>
    <col min="11" max="16" width="7.875" style="31" customWidth="1"/>
    <col min="17" max="17" width="17.625" style="31" customWidth="1"/>
    <col min="18" max="18" width="11.00390625" style="32" customWidth="1"/>
    <col min="19" max="19" width="13.125" style="31" customWidth="1"/>
    <col min="20" max="20" width="41.625" style="31" customWidth="1"/>
    <col min="21" max="16384" width="9.125" style="31" customWidth="1"/>
  </cols>
  <sheetData>
    <row r="1" ht="15.75">
      <c r="T1" s="33" t="s">
        <v>24</v>
      </c>
    </row>
    <row r="2" spans="18:20" ht="71.25" customHeight="1">
      <c r="R2" s="49" t="s">
        <v>5</v>
      </c>
      <c r="S2" s="49"/>
      <c r="T2" s="49"/>
    </row>
    <row r="3" spans="1:20" ht="15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6:12" ht="15.75">
      <c r="F4" s="33" t="s">
        <v>26</v>
      </c>
      <c r="G4" s="45" t="s">
        <v>388</v>
      </c>
      <c r="H4" s="45"/>
      <c r="I4" s="31" t="s">
        <v>27</v>
      </c>
      <c r="J4" s="45" t="s">
        <v>153</v>
      </c>
      <c r="K4" s="45"/>
      <c r="L4" s="31" t="s">
        <v>28</v>
      </c>
    </row>
    <row r="5" ht="11.25" customHeight="1"/>
    <row r="6" spans="6:17" ht="12.75" customHeight="1">
      <c r="F6" s="33" t="s">
        <v>6</v>
      </c>
      <c r="G6" s="43" t="s">
        <v>100</v>
      </c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7:16" ht="12.75" customHeight="1">
      <c r="G7" s="42" t="s">
        <v>7</v>
      </c>
      <c r="H7" s="42"/>
      <c r="I7" s="42"/>
      <c r="J7" s="42"/>
      <c r="K7" s="42"/>
      <c r="L7" s="42"/>
      <c r="M7" s="42"/>
      <c r="N7" s="42"/>
      <c r="O7" s="42"/>
      <c r="P7" s="34"/>
    </row>
    <row r="8" ht="11.25" customHeight="1"/>
    <row r="9" spans="9:12" ht="15.75">
      <c r="I9" s="33" t="s">
        <v>8</v>
      </c>
      <c r="J9" s="45" t="s">
        <v>153</v>
      </c>
      <c r="K9" s="45"/>
      <c r="L9" s="31" t="s">
        <v>9</v>
      </c>
    </row>
    <row r="10" ht="11.25" customHeight="1"/>
    <row r="11" spans="7:20" ht="12.75" customHeight="1">
      <c r="G11" s="33" t="s">
        <v>10</v>
      </c>
      <c r="H11" s="46" t="s">
        <v>389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8:16" ht="12.75" customHeight="1">
      <c r="H12" s="42" t="s">
        <v>11</v>
      </c>
      <c r="I12" s="42"/>
      <c r="J12" s="42"/>
      <c r="K12" s="42"/>
      <c r="L12" s="42"/>
      <c r="M12" s="42"/>
      <c r="N12" s="42"/>
      <c r="O12" s="42"/>
      <c r="P12" s="42"/>
    </row>
    <row r="13" spans="9:16" ht="20.25" customHeight="1">
      <c r="I13" s="35"/>
      <c r="J13" s="35"/>
      <c r="O13" s="36"/>
      <c r="P13" s="36"/>
    </row>
    <row r="14" spans="1:20" ht="39" customHeight="1">
      <c r="A14" s="44" t="s">
        <v>12</v>
      </c>
      <c r="B14" s="44" t="s">
        <v>13</v>
      </c>
      <c r="C14" s="44" t="s">
        <v>14</v>
      </c>
      <c r="D14" s="44" t="s">
        <v>15</v>
      </c>
      <c r="E14" s="44" t="s">
        <v>154</v>
      </c>
      <c r="F14" s="44" t="s">
        <v>155</v>
      </c>
      <c r="G14" s="44" t="s">
        <v>156</v>
      </c>
      <c r="H14" s="44"/>
      <c r="I14" s="44"/>
      <c r="J14" s="44"/>
      <c r="K14" s="44"/>
      <c r="L14" s="44"/>
      <c r="M14" s="44"/>
      <c r="N14" s="44"/>
      <c r="O14" s="44"/>
      <c r="P14" s="44"/>
      <c r="Q14" s="44" t="s">
        <v>21</v>
      </c>
      <c r="R14" s="44" t="s">
        <v>22</v>
      </c>
      <c r="S14" s="44"/>
      <c r="T14" s="44" t="s">
        <v>3</v>
      </c>
    </row>
    <row r="15" spans="1:20" ht="15" customHeight="1">
      <c r="A15" s="44"/>
      <c r="B15" s="44"/>
      <c r="C15" s="44"/>
      <c r="D15" s="44"/>
      <c r="E15" s="44"/>
      <c r="F15" s="44"/>
      <c r="G15" s="44" t="s">
        <v>16</v>
      </c>
      <c r="H15" s="44"/>
      <c r="I15" s="44" t="s">
        <v>17</v>
      </c>
      <c r="J15" s="44"/>
      <c r="K15" s="44" t="s">
        <v>18</v>
      </c>
      <c r="L15" s="44"/>
      <c r="M15" s="44" t="s">
        <v>19</v>
      </c>
      <c r="N15" s="44"/>
      <c r="O15" s="44" t="s">
        <v>20</v>
      </c>
      <c r="P15" s="44"/>
      <c r="Q15" s="44"/>
      <c r="R15" s="48" t="s">
        <v>23</v>
      </c>
      <c r="S15" s="47" t="s">
        <v>2</v>
      </c>
      <c r="T15" s="44"/>
    </row>
    <row r="16" spans="1:20" ht="96" customHeight="1">
      <c r="A16" s="44"/>
      <c r="B16" s="44"/>
      <c r="C16" s="44"/>
      <c r="D16" s="44"/>
      <c r="E16" s="44"/>
      <c r="F16" s="44"/>
      <c r="G16" s="30" t="s">
        <v>0</v>
      </c>
      <c r="H16" s="30" t="s">
        <v>1</v>
      </c>
      <c r="I16" s="30" t="s">
        <v>0</v>
      </c>
      <c r="J16" s="30" t="s">
        <v>1</v>
      </c>
      <c r="K16" s="30" t="s">
        <v>0</v>
      </c>
      <c r="L16" s="30" t="s">
        <v>1</v>
      </c>
      <c r="M16" s="30" t="s">
        <v>0</v>
      </c>
      <c r="N16" s="30" t="s">
        <v>1</v>
      </c>
      <c r="O16" s="30" t="s">
        <v>0</v>
      </c>
      <c r="P16" s="30" t="s">
        <v>1</v>
      </c>
      <c r="Q16" s="44"/>
      <c r="R16" s="48"/>
      <c r="S16" s="47"/>
      <c r="T16" s="44"/>
    </row>
    <row r="17" spans="1:20" ht="15.75">
      <c r="A17" s="25">
        <v>1</v>
      </c>
      <c r="B17" s="37">
        <v>2</v>
      </c>
      <c r="C17" s="25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9">
        <v>18</v>
      </c>
      <c r="S17" s="38">
        <v>19</v>
      </c>
      <c r="T17" s="38">
        <v>20</v>
      </c>
    </row>
    <row r="18" spans="1:20" ht="31.5">
      <c r="A18" s="1" t="s">
        <v>109</v>
      </c>
      <c r="B18" s="2" t="s">
        <v>4</v>
      </c>
      <c r="C18" s="3" t="s">
        <v>29</v>
      </c>
      <c r="D18" s="51">
        <v>256.7955567074498</v>
      </c>
      <c r="E18" s="51">
        <v>0</v>
      </c>
      <c r="F18" s="51">
        <v>0</v>
      </c>
      <c r="G18" s="51">
        <f>I18+K18+M18+O18</f>
        <v>141.96358838504733</v>
      </c>
      <c r="H18" s="51">
        <f>J18+L18+N18+P18</f>
        <v>126.621409578</v>
      </c>
      <c r="I18" s="51">
        <v>54.20434823430045</v>
      </c>
      <c r="J18" s="51">
        <v>54.67414203599999</v>
      </c>
      <c r="K18" s="52">
        <v>87.75924015074689</v>
      </c>
      <c r="L18" s="51">
        <v>71.947267542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f>H18-G18</f>
        <v>-15.342178807047333</v>
      </c>
      <c r="S18" s="51">
        <f>R18/G18*100</f>
        <v>-10.807122432996549</v>
      </c>
      <c r="T18" s="40"/>
    </row>
    <row r="19" spans="1:20" ht="15.75">
      <c r="A19" s="4" t="s">
        <v>110</v>
      </c>
      <c r="B19" s="2" t="s">
        <v>30</v>
      </c>
      <c r="C19" s="5"/>
      <c r="D19" s="51">
        <v>0</v>
      </c>
      <c r="E19" s="51">
        <v>0</v>
      </c>
      <c r="F19" s="51">
        <v>0</v>
      </c>
      <c r="G19" s="51">
        <f aca="true" t="shared" si="0" ref="G19:G82">I19+K19+M19+O19</f>
        <v>0</v>
      </c>
      <c r="H19" s="51">
        <f aca="true" t="shared" si="1" ref="H19:H82">J19+L19+N19+P19</f>
        <v>0</v>
      </c>
      <c r="I19" s="51">
        <v>0</v>
      </c>
      <c r="J19" s="51">
        <v>0</v>
      </c>
      <c r="K19" s="52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f aca="true" t="shared" si="2" ref="R19:R82">H19-G19</f>
        <v>0</v>
      </c>
      <c r="S19" s="51">
        <v>0</v>
      </c>
      <c r="T19" s="40"/>
    </row>
    <row r="20" spans="1:20" ht="31.5">
      <c r="A20" s="1" t="s">
        <v>111</v>
      </c>
      <c r="B20" s="2" t="s">
        <v>31</v>
      </c>
      <c r="C20" s="3" t="s">
        <v>29</v>
      </c>
      <c r="D20" s="51">
        <v>229.1518188609565</v>
      </c>
      <c r="E20" s="51">
        <v>0</v>
      </c>
      <c r="F20" s="51">
        <v>0</v>
      </c>
      <c r="G20" s="51">
        <f t="shared" si="0"/>
        <v>130.08116202720538</v>
      </c>
      <c r="H20" s="51">
        <f t="shared" si="1"/>
        <v>116.63055405</v>
      </c>
      <c r="I20" s="51">
        <v>53.01175761374997</v>
      </c>
      <c r="J20" s="51">
        <v>52.75575414</v>
      </c>
      <c r="K20" s="52">
        <v>77.06940441345542</v>
      </c>
      <c r="L20" s="51">
        <v>63.87479991000001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f t="shared" si="2"/>
        <v>-13.45060797720538</v>
      </c>
      <c r="S20" s="51">
        <f>R20/G20*100</f>
        <v>-10.34016591456363</v>
      </c>
      <c r="T20" s="40"/>
    </row>
    <row r="21" spans="1:20" ht="63">
      <c r="A21" s="4" t="s">
        <v>112</v>
      </c>
      <c r="B21" s="6" t="s">
        <v>32</v>
      </c>
      <c r="C21" s="5"/>
      <c r="D21" s="51">
        <v>0</v>
      </c>
      <c r="E21" s="51">
        <v>0</v>
      </c>
      <c r="F21" s="51">
        <v>0</v>
      </c>
      <c r="G21" s="51">
        <f t="shared" si="0"/>
        <v>0</v>
      </c>
      <c r="H21" s="51">
        <f t="shared" si="1"/>
        <v>0</v>
      </c>
      <c r="I21" s="51">
        <v>0</v>
      </c>
      <c r="J21" s="51">
        <v>0</v>
      </c>
      <c r="K21" s="52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f t="shared" si="2"/>
        <v>0</v>
      </c>
      <c r="S21" s="51">
        <v>0</v>
      </c>
      <c r="T21" s="40"/>
    </row>
    <row r="22" spans="1:20" ht="31.5">
      <c r="A22" s="1" t="s">
        <v>113</v>
      </c>
      <c r="B22" s="2" t="s">
        <v>33</v>
      </c>
      <c r="C22" s="3" t="s">
        <v>29</v>
      </c>
      <c r="D22" s="51">
        <v>27.643737846493252</v>
      </c>
      <c r="E22" s="51">
        <v>0</v>
      </c>
      <c r="F22" s="51">
        <v>0</v>
      </c>
      <c r="G22" s="51">
        <f t="shared" si="0"/>
        <v>11.882426357841943</v>
      </c>
      <c r="H22" s="51">
        <f t="shared" si="1"/>
        <v>9.990855527999999</v>
      </c>
      <c r="I22" s="51">
        <v>1.1925906205504702</v>
      </c>
      <c r="J22" s="51">
        <v>1.9183878959999998</v>
      </c>
      <c r="K22" s="52">
        <v>10.689835737291473</v>
      </c>
      <c r="L22" s="51">
        <v>8.072467631999999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f t="shared" si="2"/>
        <v>-1.8915708298419442</v>
      </c>
      <c r="S22" s="51">
        <f>R22/G22*100</f>
        <v>-15.919062091166088</v>
      </c>
      <c r="T22" s="40"/>
    </row>
    <row r="23" spans="1:20" ht="47.25">
      <c r="A23" s="4" t="s">
        <v>114</v>
      </c>
      <c r="B23" s="2" t="s">
        <v>34</v>
      </c>
      <c r="C23" s="5"/>
      <c r="D23" s="51">
        <v>0</v>
      </c>
      <c r="E23" s="51">
        <v>0</v>
      </c>
      <c r="F23" s="51">
        <v>0</v>
      </c>
      <c r="G23" s="51">
        <f t="shared" si="0"/>
        <v>0</v>
      </c>
      <c r="H23" s="51">
        <f t="shared" si="1"/>
        <v>0</v>
      </c>
      <c r="I23" s="51">
        <v>0</v>
      </c>
      <c r="J23" s="51">
        <v>0</v>
      </c>
      <c r="K23" s="52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f t="shared" si="2"/>
        <v>0</v>
      </c>
      <c r="S23" s="51">
        <v>0</v>
      </c>
      <c r="T23" s="40"/>
    </row>
    <row r="24" spans="1:20" ht="15.75">
      <c r="A24" s="4" t="s">
        <v>115</v>
      </c>
      <c r="B24" s="6" t="s">
        <v>35</v>
      </c>
      <c r="C24" s="5"/>
      <c r="D24" s="51">
        <v>0</v>
      </c>
      <c r="E24" s="51">
        <v>0</v>
      </c>
      <c r="F24" s="51">
        <v>0</v>
      </c>
      <c r="G24" s="51">
        <f t="shared" si="0"/>
        <v>0</v>
      </c>
      <c r="H24" s="51">
        <f t="shared" si="1"/>
        <v>0</v>
      </c>
      <c r="I24" s="51">
        <v>0</v>
      </c>
      <c r="J24" s="51">
        <v>0</v>
      </c>
      <c r="K24" s="52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f t="shared" si="2"/>
        <v>0</v>
      </c>
      <c r="S24" s="51">
        <v>0</v>
      </c>
      <c r="T24" s="40"/>
    </row>
    <row r="25" spans="1:20" ht="15.75">
      <c r="A25" s="1" t="s">
        <v>36</v>
      </c>
      <c r="B25" s="2" t="s">
        <v>37</v>
      </c>
      <c r="C25" s="3" t="s">
        <v>29</v>
      </c>
      <c r="D25" s="51">
        <v>256.7955567074498</v>
      </c>
      <c r="E25" s="51">
        <v>0</v>
      </c>
      <c r="F25" s="51">
        <v>0</v>
      </c>
      <c r="G25" s="51">
        <f t="shared" si="0"/>
        <v>141.96358838504733</v>
      </c>
      <c r="H25" s="51">
        <f t="shared" si="1"/>
        <v>126.621409578</v>
      </c>
      <c r="I25" s="51">
        <v>54.20434823430045</v>
      </c>
      <c r="J25" s="51">
        <v>54.67414203599999</v>
      </c>
      <c r="K25" s="52">
        <v>87.75924015074689</v>
      </c>
      <c r="L25" s="51">
        <v>71.947267542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f t="shared" si="2"/>
        <v>-15.342178807047333</v>
      </c>
      <c r="S25" s="51">
        <f>R25/G25*100</f>
        <v>-10.807122432996549</v>
      </c>
      <c r="T25" s="40"/>
    </row>
    <row r="26" spans="1:20" ht="31.5">
      <c r="A26" s="4" t="s">
        <v>116</v>
      </c>
      <c r="B26" s="2" t="s">
        <v>38</v>
      </c>
      <c r="C26" s="5"/>
      <c r="D26" s="51">
        <v>0</v>
      </c>
      <c r="E26" s="51">
        <v>0</v>
      </c>
      <c r="F26" s="51"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2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f t="shared" si="2"/>
        <v>0</v>
      </c>
      <c r="S26" s="51">
        <v>0</v>
      </c>
      <c r="T26" s="40"/>
    </row>
    <row r="27" spans="1:20" ht="47.25">
      <c r="A27" s="4" t="s">
        <v>117</v>
      </c>
      <c r="B27" s="2" t="s">
        <v>39</v>
      </c>
      <c r="C27" s="5"/>
      <c r="D27" s="51">
        <v>0</v>
      </c>
      <c r="E27" s="51">
        <v>0</v>
      </c>
      <c r="F27" s="51">
        <v>0</v>
      </c>
      <c r="G27" s="51">
        <f t="shared" si="0"/>
        <v>0</v>
      </c>
      <c r="H27" s="51">
        <f t="shared" si="1"/>
        <v>0</v>
      </c>
      <c r="I27" s="51">
        <v>0</v>
      </c>
      <c r="J27" s="51">
        <v>0</v>
      </c>
      <c r="K27" s="52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f t="shared" si="2"/>
        <v>0</v>
      </c>
      <c r="S27" s="51">
        <v>0</v>
      </c>
      <c r="T27" s="40"/>
    </row>
    <row r="28" spans="1:20" ht="63">
      <c r="A28" s="4" t="s">
        <v>118</v>
      </c>
      <c r="B28" s="2" t="s">
        <v>40</v>
      </c>
      <c r="C28" s="5"/>
      <c r="D28" s="51">
        <v>0</v>
      </c>
      <c r="E28" s="51">
        <v>0</v>
      </c>
      <c r="F28" s="51">
        <v>0</v>
      </c>
      <c r="G28" s="51">
        <f t="shared" si="0"/>
        <v>0</v>
      </c>
      <c r="H28" s="51">
        <f t="shared" si="1"/>
        <v>0</v>
      </c>
      <c r="I28" s="51">
        <v>0</v>
      </c>
      <c r="J28" s="51">
        <v>0</v>
      </c>
      <c r="K28" s="52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f t="shared" si="2"/>
        <v>0</v>
      </c>
      <c r="S28" s="51">
        <v>0</v>
      </c>
      <c r="T28" s="40"/>
    </row>
    <row r="29" spans="1:20" ht="63">
      <c r="A29" s="4" t="s">
        <v>119</v>
      </c>
      <c r="B29" s="2" t="s">
        <v>41</v>
      </c>
      <c r="C29" s="5"/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51">
        <v>0</v>
      </c>
      <c r="J29" s="51">
        <v>0</v>
      </c>
      <c r="K29" s="52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f t="shared" si="2"/>
        <v>0</v>
      </c>
      <c r="S29" s="51">
        <v>0</v>
      </c>
      <c r="T29" s="40"/>
    </row>
    <row r="30" spans="1:20" ht="63">
      <c r="A30" s="4" t="s">
        <v>120</v>
      </c>
      <c r="B30" s="2" t="s">
        <v>42</v>
      </c>
      <c r="C30" s="5"/>
      <c r="D30" s="51">
        <v>0</v>
      </c>
      <c r="E30" s="51">
        <v>0</v>
      </c>
      <c r="F30" s="51">
        <v>0</v>
      </c>
      <c r="G30" s="51">
        <f t="shared" si="0"/>
        <v>0</v>
      </c>
      <c r="H30" s="51">
        <f t="shared" si="1"/>
        <v>0</v>
      </c>
      <c r="I30" s="51">
        <v>0</v>
      </c>
      <c r="J30" s="51">
        <v>0</v>
      </c>
      <c r="K30" s="52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f t="shared" si="2"/>
        <v>0</v>
      </c>
      <c r="S30" s="51">
        <v>0</v>
      </c>
      <c r="T30" s="40"/>
    </row>
    <row r="31" spans="1:20" ht="47.25">
      <c r="A31" s="4" t="s">
        <v>121</v>
      </c>
      <c r="B31" s="2" t="s">
        <v>43</v>
      </c>
      <c r="C31" s="5"/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2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f t="shared" si="2"/>
        <v>0</v>
      </c>
      <c r="S31" s="51">
        <v>0</v>
      </c>
      <c r="T31" s="40"/>
    </row>
    <row r="32" spans="1:20" ht="63">
      <c r="A32" s="4" t="s">
        <v>122</v>
      </c>
      <c r="B32" s="2" t="s">
        <v>44</v>
      </c>
      <c r="C32" s="5"/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v>0</v>
      </c>
      <c r="K32" s="52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f t="shared" si="2"/>
        <v>0</v>
      </c>
      <c r="S32" s="51">
        <v>0</v>
      </c>
      <c r="T32" s="40"/>
    </row>
    <row r="33" spans="1:20" ht="47.25">
      <c r="A33" s="4" t="s">
        <v>123</v>
      </c>
      <c r="B33" s="2" t="s">
        <v>45</v>
      </c>
      <c r="C33" s="5"/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v>0</v>
      </c>
      <c r="K33" s="52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f t="shared" si="2"/>
        <v>0</v>
      </c>
      <c r="S33" s="51">
        <v>0</v>
      </c>
      <c r="T33" s="40"/>
    </row>
    <row r="34" spans="1:20" ht="47.25">
      <c r="A34" s="4" t="s">
        <v>124</v>
      </c>
      <c r="B34" s="2" t="s">
        <v>46</v>
      </c>
      <c r="C34" s="5"/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2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f t="shared" si="2"/>
        <v>0</v>
      </c>
      <c r="S34" s="51">
        <v>0</v>
      </c>
      <c r="T34" s="40"/>
    </row>
    <row r="35" spans="1:20" ht="31.5">
      <c r="A35" s="4" t="s">
        <v>125</v>
      </c>
      <c r="B35" s="2" t="s">
        <v>47</v>
      </c>
      <c r="C35" s="5"/>
      <c r="D35" s="51">
        <v>0</v>
      </c>
      <c r="E35" s="51">
        <v>0</v>
      </c>
      <c r="F35" s="51">
        <v>0</v>
      </c>
      <c r="G35" s="51">
        <f t="shared" si="0"/>
        <v>0</v>
      </c>
      <c r="H35" s="51">
        <f t="shared" si="1"/>
        <v>0</v>
      </c>
      <c r="I35" s="51">
        <v>0</v>
      </c>
      <c r="J35" s="51">
        <v>0</v>
      </c>
      <c r="K35" s="52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f t="shared" si="2"/>
        <v>0</v>
      </c>
      <c r="S35" s="51">
        <v>0</v>
      </c>
      <c r="T35" s="40"/>
    </row>
    <row r="36" spans="1:20" ht="110.25">
      <c r="A36" s="4" t="s">
        <v>125</v>
      </c>
      <c r="B36" s="2" t="s">
        <v>48</v>
      </c>
      <c r="C36" s="5"/>
      <c r="D36" s="51">
        <v>0</v>
      </c>
      <c r="E36" s="51">
        <v>0</v>
      </c>
      <c r="F36" s="51">
        <v>0</v>
      </c>
      <c r="G36" s="51">
        <f t="shared" si="0"/>
        <v>0</v>
      </c>
      <c r="H36" s="51">
        <f t="shared" si="1"/>
        <v>0</v>
      </c>
      <c r="I36" s="51">
        <v>0</v>
      </c>
      <c r="J36" s="51">
        <v>0</v>
      </c>
      <c r="K36" s="52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f t="shared" si="2"/>
        <v>0</v>
      </c>
      <c r="S36" s="51">
        <v>0</v>
      </c>
      <c r="T36" s="40"/>
    </row>
    <row r="37" spans="1:20" ht="94.5">
      <c r="A37" s="4" t="s">
        <v>125</v>
      </c>
      <c r="B37" s="2" t="s">
        <v>49</v>
      </c>
      <c r="C37" s="5"/>
      <c r="D37" s="51">
        <v>0</v>
      </c>
      <c r="E37" s="51">
        <v>0</v>
      </c>
      <c r="F37" s="51">
        <v>0</v>
      </c>
      <c r="G37" s="51">
        <f t="shared" si="0"/>
        <v>0</v>
      </c>
      <c r="H37" s="51">
        <f t="shared" si="1"/>
        <v>0</v>
      </c>
      <c r="I37" s="51">
        <v>0</v>
      </c>
      <c r="J37" s="51">
        <v>0</v>
      </c>
      <c r="K37" s="52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f t="shared" si="2"/>
        <v>0</v>
      </c>
      <c r="S37" s="51">
        <v>0</v>
      </c>
      <c r="T37" s="40"/>
    </row>
    <row r="38" spans="1:20" ht="94.5">
      <c r="A38" s="4" t="s">
        <v>125</v>
      </c>
      <c r="B38" s="2" t="s">
        <v>50</v>
      </c>
      <c r="C38" s="5"/>
      <c r="D38" s="51">
        <v>0</v>
      </c>
      <c r="E38" s="51">
        <v>0</v>
      </c>
      <c r="F38" s="51">
        <v>0</v>
      </c>
      <c r="G38" s="51">
        <f t="shared" si="0"/>
        <v>0</v>
      </c>
      <c r="H38" s="51">
        <f t="shared" si="1"/>
        <v>0</v>
      </c>
      <c r="I38" s="51">
        <v>0</v>
      </c>
      <c r="J38" s="51">
        <v>0</v>
      </c>
      <c r="K38" s="52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f t="shared" si="2"/>
        <v>0</v>
      </c>
      <c r="S38" s="51">
        <v>0</v>
      </c>
      <c r="T38" s="40"/>
    </row>
    <row r="39" spans="1:20" ht="31.5">
      <c r="A39" s="4" t="s">
        <v>126</v>
      </c>
      <c r="B39" s="2" t="s">
        <v>47</v>
      </c>
      <c r="C39" s="5"/>
      <c r="D39" s="51">
        <v>0</v>
      </c>
      <c r="E39" s="51">
        <v>0</v>
      </c>
      <c r="F39" s="51">
        <v>0</v>
      </c>
      <c r="G39" s="51">
        <f t="shared" si="0"/>
        <v>0</v>
      </c>
      <c r="H39" s="51">
        <f t="shared" si="1"/>
        <v>0</v>
      </c>
      <c r="I39" s="51">
        <v>0</v>
      </c>
      <c r="J39" s="51">
        <v>0</v>
      </c>
      <c r="K39" s="52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f t="shared" si="2"/>
        <v>0</v>
      </c>
      <c r="S39" s="51">
        <v>0</v>
      </c>
      <c r="T39" s="40"/>
    </row>
    <row r="40" spans="1:20" ht="110.25">
      <c r="A40" s="4" t="s">
        <v>126</v>
      </c>
      <c r="B40" s="2" t="s">
        <v>48</v>
      </c>
      <c r="C40" s="5"/>
      <c r="D40" s="51">
        <v>0</v>
      </c>
      <c r="E40" s="51">
        <v>0</v>
      </c>
      <c r="F40" s="51">
        <v>0</v>
      </c>
      <c r="G40" s="51">
        <f t="shared" si="0"/>
        <v>0</v>
      </c>
      <c r="H40" s="51">
        <f t="shared" si="1"/>
        <v>0</v>
      </c>
      <c r="I40" s="51">
        <v>0</v>
      </c>
      <c r="J40" s="51">
        <v>0</v>
      </c>
      <c r="K40" s="52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f t="shared" si="2"/>
        <v>0</v>
      </c>
      <c r="S40" s="51">
        <v>0</v>
      </c>
      <c r="T40" s="40"/>
    </row>
    <row r="41" spans="1:20" ht="94.5">
      <c r="A41" s="4" t="s">
        <v>126</v>
      </c>
      <c r="B41" s="2" t="s">
        <v>49</v>
      </c>
      <c r="C41" s="5"/>
      <c r="D41" s="51">
        <v>0</v>
      </c>
      <c r="E41" s="51">
        <v>0</v>
      </c>
      <c r="F41" s="51">
        <v>0</v>
      </c>
      <c r="G41" s="51">
        <f t="shared" si="0"/>
        <v>0</v>
      </c>
      <c r="H41" s="51">
        <f t="shared" si="1"/>
        <v>0</v>
      </c>
      <c r="I41" s="51">
        <v>0</v>
      </c>
      <c r="J41" s="51">
        <v>0</v>
      </c>
      <c r="K41" s="52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f t="shared" si="2"/>
        <v>0</v>
      </c>
      <c r="S41" s="51">
        <v>0</v>
      </c>
      <c r="T41" s="40"/>
    </row>
    <row r="42" spans="1:20" ht="15.75">
      <c r="A42" s="4" t="s">
        <v>126</v>
      </c>
      <c r="B42" s="7" t="s">
        <v>51</v>
      </c>
      <c r="C42" s="5"/>
      <c r="D42" s="51">
        <v>0</v>
      </c>
      <c r="E42" s="51">
        <v>0</v>
      </c>
      <c r="F42" s="51">
        <v>0</v>
      </c>
      <c r="G42" s="51">
        <f t="shared" si="0"/>
        <v>0</v>
      </c>
      <c r="H42" s="51">
        <f t="shared" si="1"/>
        <v>0</v>
      </c>
      <c r="I42" s="51">
        <v>0</v>
      </c>
      <c r="J42" s="51">
        <v>0</v>
      </c>
      <c r="K42" s="52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f t="shared" si="2"/>
        <v>0</v>
      </c>
      <c r="S42" s="51">
        <v>0</v>
      </c>
      <c r="T42" s="40"/>
    </row>
    <row r="43" spans="1:20" ht="94.5">
      <c r="A43" s="4" t="s">
        <v>126</v>
      </c>
      <c r="B43" s="2" t="s">
        <v>52</v>
      </c>
      <c r="C43" s="5"/>
      <c r="D43" s="51">
        <v>0</v>
      </c>
      <c r="E43" s="51">
        <v>0</v>
      </c>
      <c r="F43" s="51">
        <v>0</v>
      </c>
      <c r="G43" s="51">
        <f t="shared" si="0"/>
        <v>0</v>
      </c>
      <c r="H43" s="51">
        <f t="shared" si="1"/>
        <v>0</v>
      </c>
      <c r="I43" s="51">
        <v>0</v>
      </c>
      <c r="J43" s="51">
        <v>0</v>
      </c>
      <c r="K43" s="52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f t="shared" si="2"/>
        <v>0</v>
      </c>
      <c r="S43" s="51">
        <v>0</v>
      </c>
      <c r="T43" s="40"/>
    </row>
    <row r="44" spans="1:20" ht="94.5">
      <c r="A44" s="4" t="s">
        <v>127</v>
      </c>
      <c r="B44" s="2" t="s">
        <v>53</v>
      </c>
      <c r="C44" s="5"/>
      <c r="D44" s="51">
        <v>0</v>
      </c>
      <c r="E44" s="51">
        <v>0</v>
      </c>
      <c r="F44" s="51">
        <v>0</v>
      </c>
      <c r="G44" s="51">
        <f t="shared" si="0"/>
        <v>0</v>
      </c>
      <c r="H44" s="51">
        <f t="shared" si="1"/>
        <v>0</v>
      </c>
      <c r="I44" s="51">
        <v>0</v>
      </c>
      <c r="J44" s="51">
        <v>0</v>
      </c>
      <c r="K44" s="52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f t="shared" si="2"/>
        <v>0</v>
      </c>
      <c r="S44" s="51">
        <v>0</v>
      </c>
      <c r="T44" s="40"/>
    </row>
    <row r="45" spans="1:20" ht="78.75">
      <c r="A45" s="4" t="s">
        <v>128</v>
      </c>
      <c r="B45" s="2" t="s">
        <v>54</v>
      </c>
      <c r="C45" s="5"/>
      <c r="D45" s="51">
        <v>0</v>
      </c>
      <c r="E45" s="51">
        <v>0</v>
      </c>
      <c r="F45" s="51">
        <v>0</v>
      </c>
      <c r="G45" s="51">
        <f t="shared" si="0"/>
        <v>0</v>
      </c>
      <c r="H45" s="51">
        <f t="shared" si="1"/>
        <v>0</v>
      </c>
      <c r="I45" s="51">
        <v>0</v>
      </c>
      <c r="J45" s="51">
        <v>0</v>
      </c>
      <c r="K45" s="52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f t="shared" si="2"/>
        <v>0</v>
      </c>
      <c r="S45" s="51">
        <v>0</v>
      </c>
      <c r="T45" s="40"/>
    </row>
    <row r="46" spans="1:20" ht="78.75">
      <c r="A46" s="4" t="s">
        <v>129</v>
      </c>
      <c r="B46" s="2" t="s">
        <v>55</v>
      </c>
      <c r="C46" s="5"/>
      <c r="D46" s="51">
        <v>0</v>
      </c>
      <c r="E46" s="51">
        <v>0</v>
      </c>
      <c r="F46" s="51">
        <v>0</v>
      </c>
      <c r="G46" s="51">
        <f t="shared" si="0"/>
        <v>0</v>
      </c>
      <c r="H46" s="51">
        <f t="shared" si="1"/>
        <v>0</v>
      </c>
      <c r="I46" s="51">
        <v>0</v>
      </c>
      <c r="J46" s="51">
        <v>0</v>
      </c>
      <c r="K46" s="52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f t="shared" si="2"/>
        <v>0</v>
      </c>
      <c r="S46" s="51">
        <v>0</v>
      </c>
      <c r="T46" s="40"/>
    </row>
    <row r="47" spans="1:20" ht="31.5">
      <c r="A47" s="1" t="s">
        <v>130</v>
      </c>
      <c r="B47" s="2" t="s">
        <v>56</v>
      </c>
      <c r="C47" s="3" t="s">
        <v>29</v>
      </c>
      <c r="D47" s="51">
        <v>229.1518188609565</v>
      </c>
      <c r="E47" s="51">
        <v>0</v>
      </c>
      <c r="F47" s="51">
        <v>0</v>
      </c>
      <c r="G47" s="51">
        <f t="shared" si="0"/>
        <v>130.08116202720538</v>
      </c>
      <c r="H47" s="51">
        <f t="shared" si="1"/>
        <v>116.63055405</v>
      </c>
      <c r="I47" s="51">
        <v>53.01175761374997</v>
      </c>
      <c r="J47" s="51">
        <v>52.75575414</v>
      </c>
      <c r="K47" s="52">
        <v>77.06940441345542</v>
      </c>
      <c r="L47" s="51">
        <v>63.87479991000001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f t="shared" si="2"/>
        <v>-13.45060797720538</v>
      </c>
      <c r="S47" s="51">
        <f>R47/G47*100</f>
        <v>-10.34016591456363</v>
      </c>
      <c r="T47" s="40"/>
    </row>
    <row r="48" spans="1:20" ht="63">
      <c r="A48" s="1" t="s">
        <v>131</v>
      </c>
      <c r="B48" s="2" t="s">
        <v>57</v>
      </c>
      <c r="C48" s="3" t="s">
        <v>29</v>
      </c>
      <c r="D48" s="51">
        <v>60.08029386296675</v>
      </c>
      <c r="E48" s="51">
        <v>0</v>
      </c>
      <c r="F48" s="51">
        <v>0</v>
      </c>
      <c r="G48" s="51">
        <f t="shared" si="0"/>
        <v>40.916397969141016</v>
      </c>
      <c r="H48" s="51">
        <f t="shared" si="1"/>
        <v>42.308123298000005</v>
      </c>
      <c r="I48" s="51">
        <v>25.509237106423196</v>
      </c>
      <c r="J48" s="51">
        <v>26.588424480000004</v>
      </c>
      <c r="K48" s="52">
        <v>15.407160862717822</v>
      </c>
      <c r="L48" s="51">
        <v>15.719698818000001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f t="shared" si="2"/>
        <v>1.391725328858989</v>
      </c>
      <c r="S48" s="51">
        <f>R48/G48*100</f>
        <v>3.40138770257495</v>
      </c>
      <c r="T48" s="40"/>
    </row>
    <row r="49" spans="1:20" ht="31.5">
      <c r="A49" s="1" t="s">
        <v>132</v>
      </c>
      <c r="B49" s="2" t="s">
        <v>58</v>
      </c>
      <c r="C49" s="3" t="s">
        <v>29</v>
      </c>
      <c r="D49" s="51">
        <v>15.637367816533557</v>
      </c>
      <c r="E49" s="51">
        <v>0</v>
      </c>
      <c r="F49" s="51">
        <v>0</v>
      </c>
      <c r="G49" s="51">
        <f t="shared" si="0"/>
        <v>4.1982925720614235</v>
      </c>
      <c r="H49" s="51">
        <f t="shared" si="1"/>
        <v>5.213829066</v>
      </c>
      <c r="I49" s="51">
        <v>0</v>
      </c>
      <c r="J49" s="51">
        <v>0.030847487999999992</v>
      </c>
      <c r="K49" s="52">
        <v>4.1982925720614235</v>
      </c>
      <c r="L49" s="51">
        <v>5.182981578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f t="shared" si="2"/>
        <v>1.0155364939385763</v>
      </c>
      <c r="S49" s="51">
        <f>R49/G49*100</f>
        <v>24.18927400859852</v>
      </c>
      <c r="T49" s="40"/>
    </row>
    <row r="50" spans="1:20" ht="31.5">
      <c r="A50" s="1" t="s">
        <v>157</v>
      </c>
      <c r="B50" s="6" t="s">
        <v>59</v>
      </c>
      <c r="C50" s="8" t="s">
        <v>158</v>
      </c>
      <c r="D50" s="51">
        <v>15.637367816533557</v>
      </c>
      <c r="E50" s="51">
        <v>0</v>
      </c>
      <c r="F50" s="51">
        <v>0</v>
      </c>
      <c r="G50" s="51">
        <f t="shared" si="0"/>
        <v>4.1982925720614235</v>
      </c>
      <c r="H50" s="51">
        <f t="shared" si="1"/>
        <v>5.213829066</v>
      </c>
      <c r="I50" s="51">
        <v>0</v>
      </c>
      <c r="J50" s="51">
        <v>0.030847487999999992</v>
      </c>
      <c r="K50" s="52">
        <v>4.1982925720614235</v>
      </c>
      <c r="L50" s="51">
        <v>5.182981578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f t="shared" si="2"/>
        <v>1.0155364939385763</v>
      </c>
      <c r="S50" s="51">
        <f>R50/G50*100</f>
        <v>24.18927400859852</v>
      </c>
      <c r="T50" s="40"/>
    </row>
    <row r="51" spans="1:20" ht="15.75">
      <c r="A51" s="4"/>
      <c r="B51" s="9" t="s">
        <v>107</v>
      </c>
      <c r="C51" s="5"/>
      <c r="D51" s="51">
        <v>0</v>
      </c>
      <c r="E51" s="51">
        <v>0</v>
      </c>
      <c r="F51" s="51">
        <v>0</v>
      </c>
      <c r="G51" s="51">
        <f t="shared" si="0"/>
        <v>0</v>
      </c>
      <c r="H51" s="51">
        <f t="shared" si="1"/>
        <v>0</v>
      </c>
      <c r="I51" s="51">
        <v>0</v>
      </c>
      <c r="J51" s="51">
        <v>0</v>
      </c>
      <c r="K51" s="52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f t="shared" si="2"/>
        <v>0</v>
      </c>
      <c r="S51" s="51">
        <v>0</v>
      </c>
      <c r="T51" s="40"/>
    </row>
    <row r="52" spans="1:20" ht="31.5">
      <c r="A52" s="4"/>
      <c r="B52" s="10" t="s">
        <v>159</v>
      </c>
      <c r="C52" s="5" t="s">
        <v>158</v>
      </c>
      <c r="D52" s="51">
        <v>2.3017108042885557</v>
      </c>
      <c r="E52" s="51">
        <v>0</v>
      </c>
      <c r="F52" s="51">
        <v>0</v>
      </c>
      <c r="G52" s="51">
        <f t="shared" si="0"/>
        <v>0</v>
      </c>
      <c r="H52" s="51">
        <f t="shared" si="1"/>
        <v>0</v>
      </c>
      <c r="I52" s="51">
        <v>0</v>
      </c>
      <c r="J52" s="51">
        <v>0</v>
      </c>
      <c r="K52" s="52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f t="shared" si="2"/>
        <v>0</v>
      </c>
      <c r="S52" s="51">
        <v>0</v>
      </c>
      <c r="T52" s="40"/>
    </row>
    <row r="53" spans="1:20" ht="31.5">
      <c r="A53" s="4"/>
      <c r="B53" s="10" t="s">
        <v>160</v>
      </c>
      <c r="C53" s="5" t="s">
        <v>158</v>
      </c>
      <c r="D53" s="51">
        <v>1.2600291771253558</v>
      </c>
      <c r="E53" s="51">
        <v>0</v>
      </c>
      <c r="F53" s="51">
        <v>0</v>
      </c>
      <c r="G53" s="51">
        <f t="shared" si="0"/>
        <v>1.2600291771253558</v>
      </c>
      <c r="H53" s="51">
        <f t="shared" si="1"/>
        <v>0.004378895999999999</v>
      </c>
      <c r="I53" s="51">
        <v>0</v>
      </c>
      <c r="J53" s="51">
        <v>0</v>
      </c>
      <c r="K53" s="52">
        <v>1.2600291771253558</v>
      </c>
      <c r="L53" s="51">
        <v>0.004378895999999999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f t="shared" si="2"/>
        <v>-1.2556502811253558</v>
      </c>
      <c r="S53" s="51">
        <f>R53/G53*100</f>
        <v>-99.65247661883592</v>
      </c>
      <c r="T53" s="40" t="s">
        <v>390</v>
      </c>
    </row>
    <row r="54" spans="1:20" ht="15.75">
      <c r="A54" s="4"/>
      <c r="B54" s="9" t="s">
        <v>104</v>
      </c>
      <c r="C54" s="5" t="s">
        <v>158</v>
      </c>
      <c r="D54" s="51">
        <v>0</v>
      </c>
      <c r="E54" s="51">
        <v>0</v>
      </c>
      <c r="F54" s="51">
        <v>0</v>
      </c>
      <c r="G54" s="51">
        <f t="shared" si="0"/>
        <v>0</v>
      </c>
      <c r="H54" s="51">
        <f t="shared" si="1"/>
        <v>0</v>
      </c>
      <c r="I54" s="51">
        <v>0</v>
      </c>
      <c r="J54" s="51">
        <v>0</v>
      </c>
      <c r="K54" s="52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f t="shared" si="2"/>
        <v>0</v>
      </c>
      <c r="S54" s="51">
        <v>0</v>
      </c>
      <c r="T54" s="40"/>
    </row>
    <row r="55" spans="1:20" ht="31.5">
      <c r="A55" s="4"/>
      <c r="B55" s="10" t="s">
        <v>161</v>
      </c>
      <c r="C55" s="5" t="s">
        <v>158</v>
      </c>
      <c r="D55" s="51">
        <v>0.885574211767356</v>
      </c>
      <c r="E55" s="51">
        <v>0</v>
      </c>
      <c r="F55" s="51">
        <v>0</v>
      </c>
      <c r="G55" s="51">
        <f t="shared" si="0"/>
        <v>0.885574211767356</v>
      </c>
      <c r="H55" s="51">
        <f t="shared" si="1"/>
        <v>0.013141248</v>
      </c>
      <c r="I55" s="51">
        <v>0</v>
      </c>
      <c r="J55" s="51">
        <v>0.013141248</v>
      </c>
      <c r="K55" s="52">
        <v>0.885574211767356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f t="shared" si="2"/>
        <v>-0.8724329637673559</v>
      </c>
      <c r="S55" s="51">
        <f>R55/G55*100</f>
        <v>-98.51607603006259</v>
      </c>
      <c r="T55" s="40" t="s">
        <v>390</v>
      </c>
    </row>
    <row r="56" spans="1:20" ht="15.75">
      <c r="A56" s="4"/>
      <c r="B56" s="9" t="s">
        <v>103</v>
      </c>
      <c r="C56" s="5" t="s">
        <v>158</v>
      </c>
      <c r="D56" s="51">
        <v>0</v>
      </c>
      <c r="E56" s="51">
        <v>0</v>
      </c>
      <c r="F56" s="51">
        <v>0</v>
      </c>
      <c r="G56" s="51">
        <f t="shared" si="0"/>
        <v>0</v>
      </c>
      <c r="H56" s="51">
        <f t="shared" si="1"/>
        <v>0</v>
      </c>
      <c r="I56" s="51">
        <v>0</v>
      </c>
      <c r="J56" s="51">
        <v>0</v>
      </c>
      <c r="K56" s="52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f t="shared" si="2"/>
        <v>0</v>
      </c>
      <c r="S56" s="51">
        <v>0</v>
      </c>
      <c r="T56" s="40"/>
    </row>
    <row r="57" spans="1:20" ht="31.5">
      <c r="A57" s="4"/>
      <c r="B57" s="11" t="s">
        <v>162</v>
      </c>
      <c r="C57" s="5" t="s">
        <v>158</v>
      </c>
      <c r="D57" s="51">
        <v>2.3282805891889558</v>
      </c>
      <c r="E57" s="51">
        <v>0</v>
      </c>
      <c r="F57" s="51">
        <v>0</v>
      </c>
      <c r="G57" s="51">
        <f t="shared" si="0"/>
        <v>0</v>
      </c>
      <c r="H57" s="51">
        <f t="shared" si="1"/>
        <v>0.0035412479999999994</v>
      </c>
      <c r="I57" s="51">
        <v>0</v>
      </c>
      <c r="J57" s="51">
        <v>0.0035412479999999994</v>
      </c>
      <c r="K57" s="52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f t="shared" si="2"/>
        <v>0.0035412479999999994</v>
      </c>
      <c r="S57" s="51">
        <v>0</v>
      </c>
      <c r="T57" s="40" t="s">
        <v>383</v>
      </c>
    </row>
    <row r="58" spans="1:20" ht="15.75">
      <c r="A58" s="4"/>
      <c r="B58" s="9" t="s">
        <v>65</v>
      </c>
      <c r="C58" s="5" t="s">
        <v>158</v>
      </c>
      <c r="D58" s="51">
        <v>0</v>
      </c>
      <c r="E58" s="51">
        <v>0</v>
      </c>
      <c r="F58" s="51">
        <v>0</v>
      </c>
      <c r="G58" s="51">
        <f t="shared" si="0"/>
        <v>0</v>
      </c>
      <c r="H58" s="51">
        <f t="shared" si="1"/>
        <v>0</v>
      </c>
      <c r="I58" s="51">
        <v>0</v>
      </c>
      <c r="J58" s="51">
        <v>0</v>
      </c>
      <c r="K58" s="52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f t="shared" si="2"/>
        <v>0</v>
      </c>
      <c r="S58" s="51">
        <v>0</v>
      </c>
      <c r="T58" s="40"/>
    </row>
    <row r="59" spans="1:20" ht="31.5">
      <c r="A59" s="4"/>
      <c r="B59" s="11" t="s">
        <v>163</v>
      </c>
      <c r="C59" s="5" t="s">
        <v>158</v>
      </c>
      <c r="D59" s="51">
        <v>2.0253905979193556</v>
      </c>
      <c r="E59" s="51">
        <v>0</v>
      </c>
      <c r="F59" s="51">
        <v>0</v>
      </c>
      <c r="G59" s="51">
        <f t="shared" si="0"/>
        <v>0</v>
      </c>
      <c r="H59" s="51">
        <f t="shared" si="1"/>
        <v>0.008089068</v>
      </c>
      <c r="I59" s="51">
        <v>0</v>
      </c>
      <c r="J59" s="51">
        <v>0.0035412479999999994</v>
      </c>
      <c r="K59" s="52">
        <v>0</v>
      </c>
      <c r="L59" s="51">
        <v>0.00454782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f t="shared" si="2"/>
        <v>0.008089068</v>
      </c>
      <c r="S59" s="51">
        <v>0</v>
      </c>
      <c r="T59" s="40" t="s">
        <v>384</v>
      </c>
    </row>
    <row r="60" spans="1:20" ht="15.75">
      <c r="A60" s="4"/>
      <c r="B60" s="9" t="s">
        <v>66</v>
      </c>
      <c r="C60" s="5" t="s">
        <v>158</v>
      </c>
      <c r="D60" s="51">
        <v>0</v>
      </c>
      <c r="E60" s="51">
        <v>0</v>
      </c>
      <c r="F60" s="51">
        <v>0</v>
      </c>
      <c r="G60" s="51">
        <f t="shared" si="0"/>
        <v>0</v>
      </c>
      <c r="H60" s="51">
        <f t="shared" si="1"/>
        <v>0</v>
      </c>
      <c r="I60" s="51">
        <v>0</v>
      </c>
      <c r="J60" s="51">
        <v>0</v>
      </c>
      <c r="K60" s="52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f t="shared" si="2"/>
        <v>0</v>
      </c>
      <c r="S60" s="51">
        <v>0</v>
      </c>
      <c r="T60" s="40"/>
    </row>
    <row r="61" spans="1:20" ht="31.5">
      <c r="A61" s="4"/>
      <c r="B61" s="10" t="s">
        <v>164</v>
      </c>
      <c r="C61" s="5" t="s">
        <v>158</v>
      </c>
      <c r="D61" s="51">
        <v>1.0254217999213557</v>
      </c>
      <c r="E61" s="51">
        <v>0</v>
      </c>
      <c r="F61" s="51">
        <v>0</v>
      </c>
      <c r="G61" s="51">
        <f t="shared" si="0"/>
        <v>1.0254217999213557</v>
      </c>
      <c r="H61" s="51">
        <f t="shared" si="1"/>
        <v>0</v>
      </c>
      <c r="I61" s="51">
        <v>0</v>
      </c>
      <c r="J61" s="51">
        <v>0</v>
      </c>
      <c r="K61" s="52">
        <v>1.0254217999213557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f t="shared" si="2"/>
        <v>-1.0254217999213557</v>
      </c>
      <c r="S61" s="51">
        <f>R61/G61*100</f>
        <v>-100</v>
      </c>
      <c r="T61" s="40" t="s">
        <v>390</v>
      </c>
    </row>
    <row r="62" spans="1:20" ht="47.25">
      <c r="A62" s="4"/>
      <c r="B62" s="12" t="s">
        <v>165</v>
      </c>
      <c r="C62" s="5" t="s">
        <v>158</v>
      </c>
      <c r="D62" s="51">
        <v>1.0272673832473558</v>
      </c>
      <c r="E62" s="51">
        <v>0</v>
      </c>
      <c r="F62" s="51">
        <v>0</v>
      </c>
      <c r="G62" s="51">
        <f t="shared" si="0"/>
        <v>1.0272673832473558</v>
      </c>
      <c r="H62" s="51">
        <f t="shared" si="1"/>
        <v>1.222513482</v>
      </c>
      <c r="I62" s="51">
        <v>0</v>
      </c>
      <c r="J62" s="51">
        <v>0.0035412479999999994</v>
      </c>
      <c r="K62" s="52">
        <v>1.0272673832473558</v>
      </c>
      <c r="L62" s="51">
        <v>1.218972234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f t="shared" si="2"/>
        <v>0.19524609875264431</v>
      </c>
      <c r="S62" s="51">
        <f>R62/G62*100</f>
        <v>19.006356274589418</v>
      </c>
      <c r="T62" s="40" t="s">
        <v>390</v>
      </c>
    </row>
    <row r="63" spans="1:20" ht="15.75">
      <c r="A63" s="4"/>
      <c r="B63" s="9" t="s">
        <v>62</v>
      </c>
      <c r="C63" s="5" t="s">
        <v>158</v>
      </c>
      <c r="D63" s="51">
        <v>0</v>
      </c>
      <c r="E63" s="51">
        <v>0</v>
      </c>
      <c r="F63" s="51">
        <v>0</v>
      </c>
      <c r="G63" s="51">
        <f t="shared" si="0"/>
        <v>0</v>
      </c>
      <c r="H63" s="51">
        <f t="shared" si="1"/>
        <v>0</v>
      </c>
      <c r="I63" s="51">
        <v>0</v>
      </c>
      <c r="J63" s="51">
        <v>0</v>
      </c>
      <c r="K63" s="52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f t="shared" si="2"/>
        <v>0</v>
      </c>
      <c r="S63" s="51">
        <v>0</v>
      </c>
      <c r="T63" s="40"/>
    </row>
    <row r="64" spans="1:20" ht="47.25">
      <c r="A64" s="4"/>
      <c r="B64" s="13" t="s">
        <v>166</v>
      </c>
      <c r="C64" s="5" t="s">
        <v>158</v>
      </c>
      <c r="D64" s="51">
        <v>0.9008178039409558</v>
      </c>
      <c r="E64" s="51">
        <v>0</v>
      </c>
      <c r="F64" s="51">
        <v>0</v>
      </c>
      <c r="G64" s="51">
        <f t="shared" si="0"/>
        <v>0</v>
      </c>
      <c r="H64" s="51">
        <f t="shared" si="1"/>
        <v>1.143513012</v>
      </c>
      <c r="I64" s="51">
        <v>0</v>
      </c>
      <c r="J64" s="51">
        <v>0.0035412479999999994</v>
      </c>
      <c r="K64" s="52">
        <v>0</v>
      </c>
      <c r="L64" s="51">
        <v>1.139971764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f t="shared" si="2"/>
        <v>1.143513012</v>
      </c>
      <c r="S64" s="51">
        <v>0</v>
      </c>
      <c r="T64" s="40" t="s">
        <v>383</v>
      </c>
    </row>
    <row r="65" spans="1:20" ht="15.75">
      <c r="A65" s="4"/>
      <c r="B65" s="9" t="s">
        <v>68</v>
      </c>
      <c r="C65" s="5" t="s">
        <v>158</v>
      </c>
      <c r="D65" s="51">
        <v>0</v>
      </c>
      <c r="E65" s="51">
        <v>0</v>
      </c>
      <c r="F65" s="51">
        <v>0</v>
      </c>
      <c r="G65" s="51">
        <f t="shared" si="0"/>
        <v>0</v>
      </c>
      <c r="H65" s="51">
        <f t="shared" si="1"/>
        <v>0</v>
      </c>
      <c r="I65" s="51">
        <v>0</v>
      </c>
      <c r="J65" s="51">
        <v>0</v>
      </c>
      <c r="K65" s="52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f t="shared" si="2"/>
        <v>0</v>
      </c>
      <c r="S65" s="51">
        <v>0</v>
      </c>
      <c r="T65" s="40"/>
    </row>
    <row r="66" spans="1:20" ht="31.5">
      <c r="A66" s="4"/>
      <c r="B66" s="13" t="s">
        <v>167</v>
      </c>
      <c r="C66" s="5" t="s">
        <v>158</v>
      </c>
      <c r="D66" s="51">
        <v>2.0156811097261556</v>
      </c>
      <c r="E66" s="51">
        <v>0</v>
      </c>
      <c r="F66" s="51">
        <v>0</v>
      </c>
      <c r="G66" s="51">
        <f t="shared" si="0"/>
        <v>0</v>
      </c>
      <c r="H66" s="51">
        <f t="shared" si="1"/>
        <v>2.810563044</v>
      </c>
      <c r="I66" s="51">
        <v>0</v>
      </c>
      <c r="J66" s="51">
        <v>0</v>
      </c>
      <c r="K66" s="52">
        <v>0</v>
      </c>
      <c r="L66" s="51">
        <v>2.810563044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f t="shared" si="2"/>
        <v>2.810563044</v>
      </c>
      <c r="S66" s="51">
        <v>0</v>
      </c>
      <c r="T66" s="40" t="s">
        <v>383</v>
      </c>
    </row>
    <row r="67" spans="1:20" ht="15.75">
      <c r="A67" s="4"/>
      <c r="B67" s="9" t="s">
        <v>101</v>
      </c>
      <c r="C67" s="5" t="s">
        <v>158</v>
      </c>
      <c r="D67" s="51">
        <v>0</v>
      </c>
      <c r="E67" s="51">
        <v>0</v>
      </c>
      <c r="F67" s="51">
        <v>0</v>
      </c>
      <c r="G67" s="51">
        <f t="shared" si="0"/>
        <v>0</v>
      </c>
      <c r="H67" s="51">
        <f t="shared" si="1"/>
        <v>0</v>
      </c>
      <c r="I67" s="51">
        <v>0</v>
      </c>
      <c r="J67" s="51">
        <v>0</v>
      </c>
      <c r="K67" s="52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f t="shared" si="2"/>
        <v>0</v>
      </c>
      <c r="S67" s="51">
        <v>0</v>
      </c>
      <c r="T67" s="40"/>
    </row>
    <row r="68" spans="1:20" ht="31.5">
      <c r="A68" s="4"/>
      <c r="B68" s="13" t="s">
        <v>168</v>
      </c>
      <c r="C68" s="5" t="s">
        <v>158</v>
      </c>
      <c r="D68" s="51">
        <v>1.8671943394081556</v>
      </c>
      <c r="E68" s="51">
        <v>0</v>
      </c>
      <c r="F68" s="51">
        <v>0</v>
      </c>
      <c r="G68" s="51">
        <f t="shared" si="0"/>
        <v>0</v>
      </c>
      <c r="H68" s="51">
        <f t="shared" si="1"/>
        <v>0.008089068</v>
      </c>
      <c r="I68" s="51">
        <v>0</v>
      </c>
      <c r="J68" s="51">
        <v>0.0035412479999999994</v>
      </c>
      <c r="K68" s="52">
        <v>0</v>
      </c>
      <c r="L68" s="51">
        <v>0.00454782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f t="shared" si="2"/>
        <v>0.008089068</v>
      </c>
      <c r="S68" s="51">
        <v>0</v>
      </c>
      <c r="T68" s="40" t="s">
        <v>383</v>
      </c>
    </row>
    <row r="69" spans="1:20" ht="63">
      <c r="A69" s="1" t="s">
        <v>133</v>
      </c>
      <c r="B69" s="2" t="s">
        <v>63</v>
      </c>
      <c r="C69" s="14" t="s">
        <v>29</v>
      </c>
      <c r="D69" s="51">
        <v>44.44292604643319</v>
      </c>
      <c r="E69" s="51">
        <v>0</v>
      </c>
      <c r="F69" s="51">
        <v>0</v>
      </c>
      <c r="G69" s="51">
        <f t="shared" si="0"/>
        <v>36.7181053970796</v>
      </c>
      <c r="H69" s="51">
        <f t="shared" si="1"/>
        <v>37.094294232</v>
      </c>
      <c r="I69" s="51">
        <v>25.509237106423196</v>
      </c>
      <c r="J69" s="51">
        <v>26.557576992</v>
      </c>
      <c r="K69" s="52">
        <v>11.2088682906564</v>
      </c>
      <c r="L69" s="51">
        <v>10.536717240000002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f t="shared" si="2"/>
        <v>0.37618883492040567</v>
      </c>
      <c r="S69" s="51">
        <f>R69/G69*100</f>
        <v>1.0245322596364848</v>
      </c>
      <c r="T69" s="40"/>
    </row>
    <row r="70" spans="1:20" ht="47.25">
      <c r="A70" s="1" t="s">
        <v>169</v>
      </c>
      <c r="B70" s="15" t="s">
        <v>64</v>
      </c>
      <c r="C70" s="8" t="s">
        <v>170</v>
      </c>
      <c r="D70" s="51">
        <v>5.006783118695998</v>
      </c>
      <c r="E70" s="51">
        <v>0</v>
      </c>
      <c r="F70" s="51">
        <v>0</v>
      </c>
      <c r="G70" s="51">
        <f t="shared" si="0"/>
        <v>5.006783118695998</v>
      </c>
      <c r="H70" s="51">
        <f t="shared" si="1"/>
        <v>5.293165608</v>
      </c>
      <c r="I70" s="51">
        <v>5.006783118695998</v>
      </c>
      <c r="J70" s="51">
        <v>5.293165608</v>
      </c>
      <c r="K70" s="52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f t="shared" si="2"/>
        <v>0.28638248930400145</v>
      </c>
      <c r="S70" s="51">
        <f>R70/G70*100</f>
        <v>5.719890047456038</v>
      </c>
      <c r="T70" s="40"/>
    </row>
    <row r="71" spans="1:20" ht="15.75">
      <c r="A71" s="4"/>
      <c r="B71" s="9" t="s">
        <v>87</v>
      </c>
      <c r="C71" s="5"/>
      <c r="D71" s="51">
        <v>0</v>
      </c>
      <c r="E71" s="51">
        <v>0</v>
      </c>
      <c r="F71" s="51">
        <v>0</v>
      </c>
      <c r="G71" s="51">
        <f t="shared" si="0"/>
        <v>0</v>
      </c>
      <c r="H71" s="51">
        <f t="shared" si="1"/>
        <v>0</v>
      </c>
      <c r="I71" s="51">
        <v>0</v>
      </c>
      <c r="J71" s="51">
        <v>0</v>
      </c>
      <c r="K71" s="52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f t="shared" si="2"/>
        <v>0</v>
      </c>
      <c r="S71" s="51">
        <v>0</v>
      </c>
      <c r="T71" s="40"/>
    </row>
    <row r="72" spans="1:20" ht="47.25">
      <c r="A72" s="4"/>
      <c r="B72" s="13" t="s">
        <v>171</v>
      </c>
      <c r="C72" s="5" t="s">
        <v>170</v>
      </c>
      <c r="D72" s="51">
        <v>2.7815441190551993</v>
      </c>
      <c r="E72" s="51">
        <v>0</v>
      </c>
      <c r="F72" s="51">
        <v>0</v>
      </c>
      <c r="G72" s="51">
        <f t="shared" si="0"/>
        <v>2.7815441190551993</v>
      </c>
      <c r="H72" s="51">
        <f t="shared" si="1"/>
        <v>3.056730768</v>
      </c>
      <c r="I72" s="51">
        <v>2.7815441190551993</v>
      </c>
      <c r="J72" s="51">
        <v>3.056730768</v>
      </c>
      <c r="K72" s="52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f t="shared" si="2"/>
        <v>0.2751866489448007</v>
      </c>
      <c r="S72" s="51">
        <f>R72/G72*100</f>
        <v>9.893305199065933</v>
      </c>
      <c r="T72" s="40"/>
    </row>
    <row r="73" spans="1:20" ht="15.75">
      <c r="A73" s="4"/>
      <c r="B73" s="9" t="s">
        <v>65</v>
      </c>
      <c r="C73" s="5" t="s">
        <v>170</v>
      </c>
      <c r="D73" s="51">
        <v>0</v>
      </c>
      <c r="E73" s="51">
        <v>0</v>
      </c>
      <c r="F73" s="51">
        <v>0</v>
      </c>
      <c r="G73" s="51">
        <f t="shared" si="0"/>
        <v>0</v>
      </c>
      <c r="H73" s="51">
        <f t="shared" si="1"/>
        <v>0</v>
      </c>
      <c r="I73" s="51">
        <v>0</v>
      </c>
      <c r="J73" s="51">
        <v>0</v>
      </c>
      <c r="K73" s="52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f t="shared" si="2"/>
        <v>0</v>
      </c>
      <c r="S73" s="51">
        <v>0</v>
      </c>
      <c r="T73" s="40"/>
    </row>
    <row r="74" spans="1:20" ht="31.5">
      <c r="A74" s="4"/>
      <c r="B74" s="12" t="s">
        <v>172</v>
      </c>
      <c r="C74" s="5" t="s">
        <v>170</v>
      </c>
      <c r="D74" s="51">
        <v>0.2781552057047999</v>
      </c>
      <c r="E74" s="51">
        <v>0</v>
      </c>
      <c r="F74" s="51">
        <v>0</v>
      </c>
      <c r="G74" s="51">
        <f t="shared" si="0"/>
        <v>0.2781552057047999</v>
      </c>
      <c r="H74" s="51">
        <f t="shared" si="1"/>
        <v>0.27860481600000003</v>
      </c>
      <c r="I74" s="51">
        <v>0.2781552057047999</v>
      </c>
      <c r="J74" s="51">
        <v>0.27860481600000003</v>
      </c>
      <c r="K74" s="52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f t="shared" si="2"/>
        <v>0.0004496102952001313</v>
      </c>
      <c r="S74" s="51">
        <f>R74/G74*100</f>
        <v>0.16164007934379376</v>
      </c>
      <c r="T74" s="40"/>
    </row>
    <row r="75" spans="1:20" ht="31.5">
      <c r="A75" s="4"/>
      <c r="B75" s="12" t="s">
        <v>173</v>
      </c>
      <c r="C75" s="5" t="s">
        <v>170</v>
      </c>
      <c r="D75" s="51">
        <v>0.5563090884107998</v>
      </c>
      <c r="E75" s="51">
        <v>0</v>
      </c>
      <c r="F75" s="51">
        <v>0</v>
      </c>
      <c r="G75" s="51">
        <f t="shared" si="0"/>
        <v>0.5563090884107998</v>
      </c>
      <c r="H75" s="51">
        <f t="shared" si="1"/>
        <v>0.557344224</v>
      </c>
      <c r="I75" s="51">
        <v>0.5563090884107998</v>
      </c>
      <c r="J75" s="51">
        <v>0.557344224</v>
      </c>
      <c r="K75" s="52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f t="shared" si="2"/>
        <v>0.001035135589200209</v>
      </c>
      <c r="S75" s="51">
        <f>R75/G75*100</f>
        <v>0.1860720255635704</v>
      </c>
      <c r="T75" s="40"/>
    </row>
    <row r="76" spans="1:20" ht="31.5">
      <c r="A76" s="4"/>
      <c r="B76" s="12" t="s">
        <v>174</v>
      </c>
      <c r="C76" s="5" t="s">
        <v>170</v>
      </c>
      <c r="D76" s="51">
        <v>0.5563090884107998</v>
      </c>
      <c r="E76" s="51">
        <v>0</v>
      </c>
      <c r="F76" s="51">
        <v>0</v>
      </c>
      <c r="G76" s="51">
        <f t="shared" si="0"/>
        <v>0.5563090884107998</v>
      </c>
      <c r="H76" s="51">
        <f t="shared" si="1"/>
        <v>0.5573442359999999</v>
      </c>
      <c r="I76" s="51">
        <v>0.5563090884107998</v>
      </c>
      <c r="J76" s="51">
        <v>0.5573442359999999</v>
      </c>
      <c r="K76" s="52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f t="shared" si="2"/>
        <v>0.0010351475892000916</v>
      </c>
      <c r="S76" s="51">
        <f>R76/G76*100</f>
        <v>0.18607418263778197</v>
      </c>
      <c r="T76" s="40"/>
    </row>
    <row r="77" spans="1:20" ht="31.5">
      <c r="A77" s="4"/>
      <c r="B77" s="12" t="s">
        <v>175</v>
      </c>
      <c r="C77" s="5" t="s">
        <v>170</v>
      </c>
      <c r="D77" s="51">
        <v>0.2781552057047999</v>
      </c>
      <c r="E77" s="51">
        <v>0</v>
      </c>
      <c r="F77" s="51">
        <v>0</v>
      </c>
      <c r="G77" s="51">
        <f t="shared" si="0"/>
        <v>0.2781552057047999</v>
      </c>
      <c r="H77" s="51">
        <f t="shared" si="1"/>
        <v>0.27849660000000004</v>
      </c>
      <c r="I77" s="51">
        <v>0.2781552057047999</v>
      </c>
      <c r="J77" s="51">
        <v>0.27849660000000004</v>
      </c>
      <c r="K77" s="52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f t="shared" si="2"/>
        <v>0.000341394295200137</v>
      </c>
      <c r="S77" s="51">
        <f>R77/G77*100</f>
        <v>0.12273518100626574</v>
      </c>
      <c r="T77" s="40"/>
    </row>
    <row r="78" spans="1:20" ht="15.75">
      <c r="A78" s="4"/>
      <c r="B78" s="9" t="s">
        <v>66</v>
      </c>
      <c r="C78" s="5" t="s">
        <v>170</v>
      </c>
      <c r="D78" s="51">
        <v>0</v>
      </c>
      <c r="E78" s="51">
        <v>0</v>
      </c>
      <c r="F78" s="51">
        <v>0</v>
      </c>
      <c r="G78" s="51">
        <f t="shared" si="0"/>
        <v>0</v>
      </c>
      <c r="H78" s="51">
        <f t="shared" si="1"/>
        <v>0</v>
      </c>
      <c r="I78" s="51">
        <v>0</v>
      </c>
      <c r="J78" s="51">
        <v>0</v>
      </c>
      <c r="K78" s="52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f t="shared" si="2"/>
        <v>0</v>
      </c>
      <c r="S78" s="51">
        <v>0</v>
      </c>
      <c r="T78" s="40"/>
    </row>
    <row r="79" spans="1:20" ht="31.5">
      <c r="A79" s="4"/>
      <c r="B79" s="13" t="s">
        <v>176</v>
      </c>
      <c r="C79" s="5" t="s">
        <v>170</v>
      </c>
      <c r="D79" s="51">
        <v>0.2781552057047999</v>
      </c>
      <c r="E79" s="51">
        <v>0</v>
      </c>
      <c r="F79" s="51">
        <v>0</v>
      </c>
      <c r="G79" s="51">
        <f t="shared" si="0"/>
        <v>0.2781552057047999</v>
      </c>
      <c r="H79" s="51">
        <f t="shared" si="1"/>
        <v>0.281955432</v>
      </c>
      <c r="I79" s="51">
        <v>0.2781552057047999</v>
      </c>
      <c r="J79" s="51">
        <v>0.281955432</v>
      </c>
      <c r="K79" s="52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f t="shared" si="2"/>
        <v>0.0038002262952001042</v>
      </c>
      <c r="S79" s="51">
        <f>R79/G79*100</f>
        <v>1.3662251208173333</v>
      </c>
      <c r="T79" s="40"/>
    </row>
    <row r="80" spans="1:20" ht="31.5">
      <c r="A80" s="4"/>
      <c r="B80" s="13" t="s">
        <v>177</v>
      </c>
      <c r="C80" s="5" t="s">
        <v>170</v>
      </c>
      <c r="D80" s="51">
        <v>0.2781552057047999</v>
      </c>
      <c r="E80" s="51">
        <v>0</v>
      </c>
      <c r="F80" s="51">
        <v>0</v>
      </c>
      <c r="G80" s="51">
        <f t="shared" si="0"/>
        <v>0.2781552057047999</v>
      </c>
      <c r="H80" s="51">
        <f t="shared" si="1"/>
        <v>0.282689532</v>
      </c>
      <c r="I80" s="51">
        <v>0.2781552057047999</v>
      </c>
      <c r="J80" s="51">
        <v>0.282689532</v>
      </c>
      <c r="K80" s="52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f t="shared" si="2"/>
        <v>0.0045343262952001195</v>
      </c>
      <c r="S80" s="51">
        <f>R80/G80*100</f>
        <v>1.6301425255410469</v>
      </c>
      <c r="T80" s="40"/>
    </row>
    <row r="81" spans="1:20" ht="31.5" customHeight="1">
      <c r="A81" s="1" t="s">
        <v>178</v>
      </c>
      <c r="B81" s="15" t="s">
        <v>67</v>
      </c>
      <c r="C81" s="8" t="s">
        <v>179</v>
      </c>
      <c r="D81" s="51">
        <v>16.050560583655194</v>
      </c>
      <c r="E81" s="51">
        <v>0</v>
      </c>
      <c r="F81" s="51">
        <v>0</v>
      </c>
      <c r="G81" s="51">
        <f t="shared" si="0"/>
        <v>13.972122853861194</v>
      </c>
      <c r="H81" s="51">
        <f t="shared" si="1"/>
        <v>14.294284956</v>
      </c>
      <c r="I81" s="51">
        <v>10.579416793148395</v>
      </c>
      <c r="J81" s="51">
        <v>10.793817384</v>
      </c>
      <c r="K81" s="52">
        <v>3.3927060607127992</v>
      </c>
      <c r="L81" s="51">
        <v>3.5004675720000002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f t="shared" si="2"/>
        <v>0.32216210213880636</v>
      </c>
      <c r="S81" s="51">
        <f>R81/G81*100</f>
        <v>2.3057491371096623</v>
      </c>
      <c r="T81" s="40"/>
    </row>
    <row r="82" spans="1:20" ht="15.75">
      <c r="A82" s="4"/>
      <c r="B82" s="9" t="s">
        <v>107</v>
      </c>
      <c r="C82" s="5"/>
      <c r="D82" s="51">
        <v>0</v>
      </c>
      <c r="E82" s="51">
        <v>0</v>
      </c>
      <c r="F82" s="51">
        <v>0</v>
      </c>
      <c r="G82" s="51">
        <f t="shared" si="0"/>
        <v>0</v>
      </c>
      <c r="H82" s="51">
        <f t="shared" si="1"/>
        <v>0</v>
      </c>
      <c r="I82" s="51">
        <v>0</v>
      </c>
      <c r="J82" s="51">
        <v>0</v>
      </c>
      <c r="K82" s="52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f t="shared" si="2"/>
        <v>0</v>
      </c>
      <c r="S82" s="51">
        <v>0</v>
      </c>
      <c r="T82" s="40"/>
    </row>
    <row r="83" spans="1:20" ht="47.25">
      <c r="A83" s="4"/>
      <c r="B83" s="13" t="s">
        <v>180</v>
      </c>
      <c r="C83" s="5" t="s">
        <v>179</v>
      </c>
      <c r="D83" s="51">
        <v>0.7977643074035998</v>
      </c>
      <c r="E83" s="51">
        <v>0</v>
      </c>
      <c r="F83" s="51">
        <v>0</v>
      </c>
      <c r="G83" s="51">
        <f aca="true" t="shared" si="3" ref="G83:G146">I83+K83+M83+O83</f>
        <v>0.7977643074035998</v>
      </c>
      <c r="H83" s="51">
        <f aca="true" t="shared" si="4" ref="H83:H146">J83+L83+N83+P83</f>
        <v>0.8383862759999999</v>
      </c>
      <c r="I83" s="51">
        <v>0.7977643074035998</v>
      </c>
      <c r="J83" s="51">
        <v>0.8383862759999999</v>
      </c>
      <c r="K83" s="52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f aca="true" t="shared" si="5" ref="R83:R146">H83-G83</f>
        <v>0.040621968596400104</v>
      </c>
      <c r="S83" s="51">
        <f aca="true" t="shared" si="6" ref="S83:S146">R83/G83*100</f>
        <v>5.091976191390184</v>
      </c>
      <c r="T83" s="40"/>
    </row>
    <row r="84" spans="1:20" ht="47.25">
      <c r="A84" s="4"/>
      <c r="B84" s="13" t="s">
        <v>181</v>
      </c>
      <c r="C84" s="5" t="s">
        <v>179</v>
      </c>
      <c r="D84" s="51">
        <v>0.3386109588695999</v>
      </c>
      <c r="E84" s="51">
        <v>0</v>
      </c>
      <c r="F84" s="51">
        <v>0</v>
      </c>
      <c r="G84" s="51">
        <f t="shared" si="3"/>
        <v>0.3386109588695999</v>
      </c>
      <c r="H84" s="51">
        <f t="shared" si="4"/>
        <v>0.3356856</v>
      </c>
      <c r="I84" s="51">
        <v>0.3386109588695999</v>
      </c>
      <c r="J84" s="51">
        <v>0.3356856</v>
      </c>
      <c r="K84" s="52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f t="shared" si="5"/>
        <v>-0.0029253588695999366</v>
      </c>
      <c r="S84" s="51">
        <f t="shared" si="6"/>
        <v>-0.8639291768245756</v>
      </c>
      <c r="T84" s="40"/>
    </row>
    <row r="85" spans="1:20" ht="47.25">
      <c r="A85" s="4"/>
      <c r="B85" s="13" t="s">
        <v>182</v>
      </c>
      <c r="C85" s="5" t="s">
        <v>179</v>
      </c>
      <c r="D85" s="51">
        <v>0.3988814922023999</v>
      </c>
      <c r="E85" s="51">
        <v>0</v>
      </c>
      <c r="F85" s="51">
        <v>0</v>
      </c>
      <c r="G85" s="51">
        <f t="shared" si="3"/>
        <v>0.3988814922023999</v>
      </c>
      <c r="H85" s="51">
        <f t="shared" si="4"/>
        <v>0.4195827959999999</v>
      </c>
      <c r="I85" s="51">
        <v>0.3988814922023999</v>
      </c>
      <c r="J85" s="51">
        <v>0.4195827959999999</v>
      </c>
      <c r="K85" s="52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f t="shared" si="5"/>
        <v>0.020701303797600046</v>
      </c>
      <c r="S85" s="51">
        <f t="shared" si="6"/>
        <v>5.18983813545699</v>
      </c>
      <c r="T85" s="40"/>
    </row>
    <row r="86" spans="1:20" ht="47.25">
      <c r="A86" s="4"/>
      <c r="B86" s="13" t="s">
        <v>183</v>
      </c>
      <c r="C86" s="5" t="s">
        <v>179</v>
      </c>
      <c r="D86" s="51">
        <v>0.7977643074035998</v>
      </c>
      <c r="E86" s="51">
        <v>0</v>
      </c>
      <c r="F86" s="51">
        <v>0</v>
      </c>
      <c r="G86" s="51">
        <f t="shared" si="3"/>
        <v>0.7977643074035998</v>
      </c>
      <c r="H86" s="51">
        <f t="shared" si="4"/>
        <v>0.838410228</v>
      </c>
      <c r="I86" s="51">
        <v>0.7977643074035998</v>
      </c>
      <c r="J86" s="51">
        <v>0.838410228</v>
      </c>
      <c r="K86" s="52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f t="shared" si="5"/>
        <v>0.040645920596400154</v>
      </c>
      <c r="S86" s="51">
        <f t="shared" si="6"/>
        <v>5.094978581918034</v>
      </c>
      <c r="T86" s="40"/>
    </row>
    <row r="87" spans="1:20" ht="47.25">
      <c r="A87" s="4"/>
      <c r="B87" s="13" t="s">
        <v>184</v>
      </c>
      <c r="C87" s="5" t="s">
        <v>179</v>
      </c>
      <c r="D87" s="51">
        <v>0.7977643074035998</v>
      </c>
      <c r="E87" s="51">
        <v>0</v>
      </c>
      <c r="F87" s="51">
        <v>0</v>
      </c>
      <c r="G87" s="51">
        <f t="shared" si="3"/>
        <v>0.7977643074035998</v>
      </c>
      <c r="H87" s="51">
        <f t="shared" si="4"/>
        <v>0.790700928</v>
      </c>
      <c r="I87" s="51">
        <v>0.7977643074035998</v>
      </c>
      <c r="J87" s="51">
        <v>0.790700928</v>
      </c>
      <c r="K87" s="52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f t="shared" si="5"/>
        <v>-0.007063379403599801</v>
      </c>
      <c r="S87" s="51">
        <f t="shared" si="6"/>
        <v>-0.8853967692022026</v>
      </c>
      <c r="T87" s="40"/>
    </row>
    <row r="88" spans="1:20" ht="47.25">
      <c r="A88" s="4"/>
      <c r="B88" s="13" t="s">
        <v>185</v>
      </c>
      <c r="C88" s="5" t="s">
        <v>179</v>
      </c>
      <c r="D88" s="51">
        <v>0.7977643074035998</v>
      </c>
      <c r="E88" s="51">
        <v>0</v>
      </c>
      <c r="F88" s="51">
        <v>0</v>
      </c>
      <c r="G88" s="51">
        <f t="shared" si="3"/>
        <v>0.7977643074035998</v>
      </c>
      <c r="H88" s="51">
        <f t="shared" si="4"/>
        <v>0.7922330519999999</v>
      </c>
      <c r="I88" s="51">
        <v>0</v>
      </c>
      <c r="J88" s="51">
        <v>0</v>
      </c>
      <c r="K88" s="52">
        <v>0.7977643074035998</v>
      </c>
      <c r="L88" s="51">
        <v>0.7922330519999999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f t="shared" si="5"/>
        <v>-0.005531255403599888</v>
      </c>
      <c r="S88" s="51">
        <f t="shared" si="6"/>
        <v>-0.6933445570662202</v>
      </c>
      <c r="T88" s="40"/>
    </row>
    <row r="89" spans="1:20" ht="47.25">
      <c r="A89" s="4"/>
      <c r="B89" s="13" t="s">
        <v>186</v>
      </c>
      <c r="C89" s="5" t="s">
        <v>179</v>
      </c>
      <c r="D89" s="51">
        <v>0.7977643074035998</v>
      </c>
      <c r="E89" s="51">
        <v>0</v>
      </c>
      <c r="F89" s="51">
        <v>0</v>
      </c>
      <c r="G89" s="51">
        <f t="shared" si="3"/>
        <v>0.7977643074035998</v>
      </c>
      <c r="H89" s="51">
        <f t="shared" si="4"/>
        <v>0.811276968</v>
      </c>
      <c r="I89" s="51">
        <v>0</v>
      </c>
      <c r="J89" s="51">
        <v>0</v>
      </c>
      <c r="K89" s="52">
        <v>0.7977643074035998</v>
      </c>
      <c r="L89" s="51">
        <v>0.811276968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f t="shared" si="5"/>
        <v>0.013512660596400217</v>
      </c>
      <c r="S89" s="51">
        <f t="shared" si="6"/>
        <v>1.6938161398043068</v>
      </c>
      <c r="T89" s="40"/>
    </row>
    <row r="90" spans="1:20" ht="47.25">
      <c r="A90" s="4"/>
      <c r="B90" s="13" t="s">
        <v>187</v>
      </c>
      <c r="C90" s="5" t="s">
        <v>179</v>
      </c>
      <c r="D90" s="51">
        <v>0.7977643074035998</v>
      </c>
      <c r="E90" s="51">
        <v>0</v>
      </c>
      <c r="F90" s="51">
        <v>0</v>
      </c>
      <c r="G90" s="51">
        <f t="shared" si="3"/>
        <v>0</v>
      </c>
      <c r="H90" s="51">
        <f t="shared" si="4"/>
        <v>0</v>
      </c>
      <c r="I90" s="51">
        <v>0</v>
      </c>
      <c r="J90" s="51">
        <v>0</v>
      </c>
      <c r="K90" s="52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f t="shared" si="5"/>
        <v>0</v>
      </c>
      <c r="S90" s="51">
        <v>0</v>
      </c>
      <c r="T90" s="40"/>
    </row>
    <row r="91" spans="1:20" ht="47.25">
      <c r="A91" s="4"/>
      <c r="B91" s="13" t="s">
        <v>188</v>
      </c>
      <c r="C91" s="5" t="s">
        <v>179</v>
      </c>
      <c r="D91" s="51">
        <v>0.677223240738</v>
      </c>
      <c r="E91" s="51">
        <v>0</v>
      </c>
      <c r="F91" s="51">
        <v>0</v>
      </c>
      <c r="G91" s="51">
        <f t="shared" si="3"/>
        <v>0.677223240738</v>
      </c>
      <c r="H91" s="51">
        <f t="shared" si="4"/>
        <v>0.6763440719999999</v>
      </c>
      <c r="I91" s="51">
        <v>0.677223240738</v>
      </c>
      <c r="J91" s="51">
        <v>0.6763440719999999</v>
      </c>
      <c r="K91" s="52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f t="shared" si="5"/>
        <v>-0.0008791687380000912</v>
      </c>
      <c r="S91" s="51">
        <f t="shared" si="6"/>
        <v>-0.12981963481377606</v>
      </c>
      <c r="T91" s="40"/>
    </row>
    <row r="92" spans="1:20" ht="47.25">
      <c r="A92" s="4"/>
      <c r="B92" s="13" t="s">
        <v>189</v>
      </c>
      <c r="C92" s="5" t="s">
        <v>179</v>
      </c>
      <c r="D92" s="51">
        <v>0.3988814922023999</v>
      </c>
      <c r="E92" s="51">
        <v>0</v>
      </c>
      <c r="F92" s="51">
        <v>0</v>
      </c>
      <c r="G92" s="51">
        <f t="shared" si="3"/>
        <v>0.3988814922023999</v>
      </c>
      <c r="H92" s="51">
        <f t="shared" si="4"/>
        <v>0.450870672</v>
      </c>
      <c r="I92" s="51">
        <v>0</v>
      </c>
      <c r="J92" s="51">
        <v>0</v>
      </c>
      <c r="K92" s="52">
        <v>0.3988814922023999</v>
      </c>
      <c r="L92" s="51">
        <v>0.450870672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f t="shared" si="5"/>
        <v>0.051989179797600094</v>
      </c>
      <c r="S92" s="51">
        <f t="shared" si="6"/>
        <v>13.033740801195112</v>
      </c>
      <c r="T92" s="41" t="s">
        <v>379</v>
      </c>
    </row>
    <row r="93" spans="1:20" ht="47.25">
      <c r="A93" s="4"/>
      <c r="B93" s="13" t="s">
        <v>190</v>
      </c>
      <c r="C93" s="5" t="s">
        <v>179</v>
      </c>
      <c r="D93" s="51">
        <v>0.29359327870199997</v>
      </c>
      <c r="E93" s="51">
        <v>0</v>
      </c>
      <c r="F93" s="51">
        <v>0</v>
      </c>
      <c r="G93" s="51">
        <f t="shared" si="3"/>
        <v>0.29359327870199997</v>
      </c>
      <c r="H93" s="51">
        <f t="shared" si="4"/>
        <v>0.303134784</v>
      </c>
      <c r="I93" s="51">
        <v>0</v>
      </c>
      <c r="J93" s="51">
        <v>0</v>
      </c>
      <c r="K93" s="52">
        <v>0.29359327870199997</v>
      </c>
      <c r="L93" s="51">
        <v>0.303134784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f t="shared" si="5"/>
        <v>0.00954150529800002</v>
      </c>
      <c r="S93" s="51">
        <f t="shared" si="6"/>
        <v>3.2499059039034544</v>
      </c>
      <c r="T93" s="40"/>
    </row>
    <row r="94" spans="1:20" ht="47.25">
      <c r="A94" s="4"/>
      <c r="B94" s="13" t="s">
        <v>191</v>
      </c>
      <c r="C94" s="5" t="s">
        <v>179</v>
      </c>
      <c r="D94" s="51">
        <v>0.3386109588695999</v>
      </c>
      <c r="E94" s="51">
        <v>0</v>
      </c>
      <c r="F94" s="51">
        <v>0</v>
      </c>
      <c r="G94" s="51">
        <f t="shared" si="3"/>
        <v>0.3386109588695999</v>
      </c>
      <c r="H94" s="51">
        <f t="shared" si="4"/>
        <v>0.346090944</v>
      </c>
      <c r="I94" s="51">
        <v>0</v>
      </c>
      <c r="J94" s="51">
        <v>0</v>
      </c>
      <c r="K94" s="52">
        <v>0.3386109588695999</v>
      </c>
      <c r="L94" s="51">
        <v>0.346090944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f t="shared" si="5"/>
        <v>0.007479985130400102</v>
      </c>
      <c r="S94" s="51">
        <f t="shared" si="6"/>
        <v>2.2090203918298656</v>
      </c>
      <c r="T94" s="40"/>
    </row>
    <row r="95" spans="1:20" ht="47.25">
      <c r="A95" s="4"/>
      <c r="B95" s="13" t="s">
        <v>192</v>
      </c>
      <c r="C95" s="5" t="s">
        <v>179</v>
      </c>
      <c r="D95" s="51">
        <v>0.38087415553559995</v>
      </c>
      <c r="E95" s="51">
        <v>0</v>
      </c>
      <c r="F95" s="51">
        <v>0</v>
      </c>
      <c r="G95" s="51">
        <f t="shared" si="3"/>
        <v>0.38087415553559995</v>
      </c>
      <c r="H95" s="51">
        <f t="shared" si="4"/>
        <v>0.39280638</v>
      </c>
      <c r="I95" s="51">
        <v>0.38087415553559995</v>
      </c>
      <c r="J95" s="51">
        <v>0.39280638</v>
      </c>
      <c r="K95" s="52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f t="shared" si="5"/>
        <v>0.011932224464400065</v>
      </c>
      <c r="S95" s="51">
        <f t="shared" si="6"/>
        <v>3.1328522271668735</v>
      </c>
      <c r="T95" s="40"/>
    </row>
    <row r="96" spans="1:20" ht="47.25">
      <c r="A96" s="4"/>
      <c r="B96" s="13" t="s">
        <v>193</v>
      </c>
      <c r="C96" s="5" t="s">
        <v>179</v>
      </c>
      <c r="D96" s="51">
        <v>0.3386109588695999</v>
      </c>
      <c r="E96" s="51">
        <v>0</v>
      </c>
      <c r="F96" s="51">
        <v>0</v>
      </c>
      <c r="G96" s="51">
        <f t="shared" si="3"/>
        <v>0</v>
      </c>
      <c r="H96" s="51">
        <f t="shared" si="4"/>
        <v>0</v>
      </c>
      <c r="I96" s="51">
        <v>0</v>
      </c>
      <c r="J96" s="51">
        <v>0</v>
      </c>
      <c r="K96" s="52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f t="shared" si="5"/>
        <v>0</v>
      </c>
      <c r="S96" s="51">
        <v>0</v>
      </c>
      <c r="T96" s="40"/>
    </row>
    <row r="97" spans="1:20" ht="47.25">
      <c r="A97" s="4"/>
      <c r="B97" s="13" t="s">
        <v>194</v>
      </c>
      <c r="C97" s="5" t="s">
        <v>179</v>
      </c>
      <c r="D97" s="51">
        <v>0.3386109588695999</v>
      </c>
      <c r="E97" s="51">
        <v>0</v>
      </c>
      <c r="F97" s="51">
        <v>0</v>
      </c>
      <c r="G97" s="51">
        <f t="shared" si="3"/>
        <v>0</v>
      </c>
      <c r="H97" s="51">
        <f t="shared" si="4"/>
        <v>0</v>
      </c>
      <c r="I97" s="51">
        <v>0</v>
      </c>
      <c r="J97" s="51">
        <v>0</v>
      </c>
      <c r="K97" s="52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f t="shared" si="5"/>
        <v>0</v>
      </c>
      <c r="S97" s="51">
        <v>0</v>
      </c>
      <c r="T97" s="40"/>
    </row>
    <row r="98" spans="1:20" ht="15.75">
      <c r="A98" s="4"/>
      <c r="B98" s="9" t="s">
        <v>103</v>
      </c>
      <c r="C98" s="5" t="s">
        <v>179</v>
      </c>
      <c r="D98" s="51">
        <v>0</v>
      </c>
      <c r="E98" s="51">
        <v>0</v>
      </c>
      <c r="F98" s="51">
        <v>0</v>
      </c>
      <c r="G98" s="51">
        <f t="shared" si="3"/>
        <v>0</v>
      </c>
      <c r="H98" s="51">
        <f t="shared" si="4"/>
        <v>0</v>
      </c>
      <c r="I98" s="51">
        <v>0</v>
      </c>
      <c r="J98" s="51">
        <v>0</v>
      </c>
      <c r="K98" s="52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f t="shared" si="5"/>
        <v>0</v>
      </c>
      <c r="S98" s="51">
        <v>0</v>
      </c>
      <c r="T98" s="40"/>
    </row>
    <row r="99" spans="1:20" ht="47.25">
      <c r="A99" s="4"/>
      <c r="B99" s="13" t="s">
        <v>195</v>
      </c>
      <c r="C99" s="5" t="s">
        <v>179</v>
      </c>
      <c r="D99" s="51">
        <v>0.3988814922023999</v>
      </c>
      <c r="E99" s="51">
        <v>0</v>
      </c>
      <c r="F99" s="51">
        <v>0</v>
      </c>
      <c r="G99" s="51">
        <f t="shared" si="3"/>
        <v>0.3988814922023999</v>
      </c>
      <c r="H99" s="51">
        <f t="shared" si="4"/>
        <v>0.403654224</v>
      </c>
      <c r="I99" s="51">
        <v>0.3988814922023999</v>
      </c>
      <c r="J99" s="51">
        <v>0.403654224</v>
      </c>
      <c r="K99" s="52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f t="shared" si="5"/>
        <v>0.004772731797600127</v>
      </c>
      <c r="S99" s="51">
        <f t="shared" si="6"/>
        <v>1.1965287662878965</v>
      </c>
      <c r="T99" s="40"/>
    </row>
    <row r="100" spans="1:20" ht="47.25">
      <c r="A100" s="4"/>
      <c r="B100" s="13" t="s">
        <v>196</v>
      </c>
      <c r="C100" s="5" t="s">
        <v>179</v>
      </c>
      <c r="D100" s="51">
        <v>0.38521756059599993</v>
      </c>
      <c r="E100" s="51">
        <v>0</v>
      </c>
      <c r="F100" s="51">
        <v>0</v>
      </c>
      <c r="G100" s="51">
        <f t="shared" si="3"/>
        <v>0.38521756059599993</v>
      </c>
      <c r="H100" s="51">
        <f t="shared" si="4"/>
        <v>0.38146536</v>
      </c>
      <c r="I100" s="51">
        <v>0.38521756059599993</v>
      </c>
      <c r="J100" s="51">
        <v>0.38146536</v>
      </c>
      <c r="K100" s="52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f t="shared" si="5"/>
        <v>-0.003752200595999955</v>
      </c>
      <c r="S100" s="51">
        <f t="shared" si="6"/>
        <v>-0.9740471307161165</v>
      </c>
      <c r="T100" s="40"/>
    </row>
    <row r="101" spans="1:20" ht="15.75">
      <c r="A101" s="4"/>
      <c r="B101" s="9" t="s">
        <v>65</v>
      </c>
      <c r="C101" s="5" t="s">
        <v>179</v>
      </c>
      <c r="D101" s="51">
        <v>0</v>
      </c>
      <c r="E101" s="51">
        <v>0</v>
      </c>
      <c r="F101" s="51">
        <v>0</v>
      </c>
      <c r="G101" s="51">
        <f t="shared" si="3"/>
        <v>0</v>
      </c>
      <c r="H101" s="51">
        <f t="shared" si="4"/>
        <v>0</v>
      </c>
      <c r="I101" s="51">
        <v>0</v>
      </c>
      <c r="J101" s="51">
        <v>0</v>
      </c>
      <c r="K101" s="52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f t="shared" si="5"/>
        <v>0</v>
      </c>
      <c r="S101" s="51">
        <v>0</v>
      </c>
      <c r="T101" s="40"/>
    </row>
    <row r="102" spans="1:20" ht="47.25">
      <c r="A102" s="4"/>
      <c r="B102" s="12" t="s">
        <v>197</v>
      </c>
      <c r="C102" s="5" t="s">
        <v>179</v>
      </c>
      <c r="D102" s="51">
        <v>0.38087415553559995</v>
      </c>
      <c r="E102" s="51">
        <v>0</v>
      </c>
      <c r="F102" s="51">
        <v>0</v>
      </c>
      <c r="G102" s="51">
        <f t="shared" si="3"/>
        <v>0.38087415553559995</v>
      </c>
      <c r="H102" s="51">
        <f t="shared" si="4"/>
        <v>0.380569752</v>
      </c>
      <c r="I102" s="51">
        <v>0.38087415553559995</v>
      </c>
      <c r="J102" s="51">
        <v>0.380569752</v>
      </c>
      <c r="K102" s="52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f t="shared" si="5"/>
        <v>-0.0003044035355999619</v>
      </c>
      <c r="S102" s="51">
        <f t="shared" si="6"/>
        <v>-0.07992233948557048</v>
      </c>
      <c r="T102" s="40"/>
    </row>
    <row r="103" spans="1:20" ht="47.25">
      <c r="A103" s="4"/>
      <c r="B103" s="12" t="s">
        <v>198</v>
      </c>
      <c r="C103" s="5" t="s">
        <v>179</v>
      </c>
      <c r="D103" s="51">
        <v>0.38087415553559995</v>
      </c>
      <c r="E103" s="51">
        <v>0</v>
      </c>
      <c r="F103" s="51">
        <v>0</v>
      </c>
      <c r="G103" s="51">
        <f t="shared" si="3"/>
        <v>0.38087415553559995</v>
      </c>
      <c r="H103" s="51">
        <f t="shared" si="4"/>
        <v>0.38119833599999997</v>
      </c>
      <c r="I103" s="51">
        <v>0.38087415553559995</v>
      </c>
      <c r="J103" s="51">
        <v>0.38119833599999997</v>
      </c>
      <c r="K103" s="52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f t="shared" si="5"/>
        <v>0.0003241804644000257</v>
      </c>
      <c r="S103" s="51">
        <f t="shared" si="6"/>
        <v>0.08511484953452685</v>
      </c>
      <c r="T103" s="40"/>
    </row>
    <row r="104" spans="1:20" ht="47.25">
      <c r="A104" s="4"/>
      <c r="B104" s="12" t="s">
        <v>199</v>
      </c>
      <c r="C104" s="5" t="s">
        <v>179</v>
      </c>
      <c r="D104" s="51">
        <v>1.0273376741735998</v>
      </c>
      <c r="E104" s="51">
        <v>0</v>
      </c>
      <c r="F104" s="51">
        <v>0</v>
      </c>
      <c r="G104" s="51">
        <f t="shared" si="3"/>
        <v>1.0273376741735998</v>
      </c>
      <c r="H104" s="51">
        <f t="shared" si="4"/>
        <v>1.0351583519999998</v>
      </c>
      <c r="I104" s="51">
        <v>1.0273376741735998</v>
      </c>
      <c r="J104" s="51">
        <v>1.0351583519999998</v>
      </c>
      <c r="K104" s="52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f t="shared" si="5"/>
        <v>0.007820677826400058</v>
      </c>
      <c r="S104" s="51">
        <f t="shared" si="6"/>
        <v>0.7612567924846215</v>
      </c>
      <c r="T104" s="40"/>
    </row>
    <row r="105" spans="1:20" ht="15.75">
      <c r="A105" s="4"/>
      <c r="B105" s="9" t="s">
        <v>66</v>
      </c>
      <c r="C105" s="5" t="s">
        <v>179</v>
      </c>
      <c r="D105" s="51">
        <v>0</v>
      </c>
      <c r="E105" s="51">
        <v>0</v>
      </c>
      <c r="F105" s="51">
        <v>0</v>
      </c>
      <c r="G105" s="51">
        <f t="shared" si="3"/>
        <v>0</v>
      </c>
      <c r="H105" s="51">
        <f t="shared" si="4"/>
        <v>0</v>
      </c>
      <c r="I105" s="51">
        <v>0</v>
      </c>
      <c r="J105" s="51">
        <v>0</v>
      </c>
      <c r="K105" s="52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f t="shared" si="5"/>
        <v>0</v>
      </c>
      <c r="S105" s="51">
        <v>0</v>
      </c>
      <c r="T105" s="40"/>
    </row>
    <row r="106" spans="1:20" ht="63">
      <c r="A106" s="4"/>
      <c r="B106" s="13" t="s">
        <v>200</v>
      </c>
      <c r="C106" s="5" t="s">
        <v>179</v>
      </c>
      <c r="D106" s="51">
        <v>0.5136688370867999</v>
      </c>
      <c r="E106" s="51">
        <v>0</v>
      </c>
      <c r="F106" s="51">
        <v>0</v>
      </c>
      <c r="G106" s="51">
        <f t="shared" si="3"/>
        <v>0.5136688370867999</v>
      </c>
      <c r="H106" s="51">
        <f t="shared" si="4"/>
        <v>0.574955628</v>
      </c>
      <c r="I106" s="51">
        <v>0.5136688370867999</v>
      </c>
      <c r="J106" s="51">
        <v>0.574955628</v>
      </c>
      <c r="K106" s="52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f t="shared" si="5"/>
        <v>0.061286790913200107</v>
      </c>
      <c r="S106" s="51">
        <f t="shared" si="6"/>
        <v>11.931187272480742</v>
      </c>
      <c r="T106" s="12" t="s">
        <v>379</v>
      </c>
    </row>
    <row r="107" spans="1:20" ht="47.25">
      <c r="A107" s="4"/>
      <c r="B107" s="13" t="s">
        <v>201</v>
      </c>
      <c r="C107" s="5" t="s">
        <v>179</v>
      </c>
      <c r="D107" s="51">
        <v>0.3988814922023999</v>
      </c>
      <c r="E107" s="51">
        <v>0</v>
      </c>
      <c r="F107" s="51">
        <v>0</v>
      </c>
      <c r="G107" s="51">
        <f t="shared" si="3"/>
        <v>0.3988814922023999</v>
      </c>
      <c r="H107" s="51">
        <f t="shared" si="4"/>
        <v>0.404043288</v>
      </c>
      <c r="I107" s="51">
        <v>0.3988814922023999</v>
      </c>
      <c r="J107" s="51">
        <v>0.404043288</v>
      </c>
      <c r="K107" s="52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f t="shared" si="5"/>
        <v>0.005161795797600122</v>
      </c>
      <c r="S107" s="51">
        <f t="shared" si="6"/>
        <v>1.2940675109039481</v>
      </c>
      <c r="T107" s="40"/>
    </row>
    <row r="108" spans="1:20" ht="47.25">
      <c r="A108" s="4"/>
      <c r="B108" s="13" t="s">
        <v>202</v>
      </c>
      <c r="C108" s="5" t="s">
        <v>179</v>
      </c>
      <c r="D108" s="51">
        <v>0.3429543639299999</v>
      </c>
      <c r="E108" s="51">
        <v>0</v>
      </c>
      <c r="F108" s="51">
        <v>0</v>
      </c>
      <c r="G108" s="51">
        <f t="shared" si="3"/>
        <v>0.3429543639299999</v>
      </c>
      <c r="H108" s="51">
        <f t="shared" si="4"/>
        <v>0.37354793999999997</v>
      </c>
      <c r="I108" s="51">
        <v>0.3429543639299999</v>
      </c>
      <c r="J108" s="51">
        <v>0.37354793999999997</v>
      </c>
      <c r="K108" s="52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f t="shared" si="5"/>
        <v>0.030593576070000073</v>
      </c>
      <c r="S108" s="51">
        <f t="shared" si="6"/>
        <v>8.920596816270429</v>
      </c>
      <c r="T108" s="40"/>
    </row>
    <row r="109" spans="1:20" ht="63">
      <c r="A109" s="4"/>
      <c r="B109" s="13" t="s">
        <v>203</v>
      </c>
      <c r="C109" s="5" t="s">
        <v>179</v>
      </c>
      <c r="D109" s="51">
        <v>0.38087415553559995</v>
      </c>
      <c r="E109" s="51">
        <v>0</v>
      </c>
      <c r="F109" s="51">
        <v>0</v>
      </c>
      <c r="G109" s="51">
        <f t="shared" si="3"/>
        <v>0.38087415553559995</v>
      </c>
      <c r="H109" s="51">
        <f t="shared" si="4"/>
        <v>0.37948990799999993</v>
      </c>
      <c r="I109" s="51">
        <v>0.38087415553559995</v>
      </c>
      <c r="J109" s="51">
        <v>0.37948990799999993</v>
      </c>
      <c r="K109" s="52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f t="shared" si="5"/>
        <v>-0.001384247535600014</v>
      </c>
      <c r="S109" s="51">
        <f t="shared" si="6"/>
        <v>-0.36343960740875986</v>
      </c>
      <c r="T109" s="40"/>
    </row>
    <row r="110" spans="1:20" ht="15.75">
      <c r="A110" s="4"/>
      <c r="B110" s="9" t="s">
        <v>62</v>
      </c>
      <c r="C110" s="5" t="s">
        <v>179</v>
      </c>
      <c r="D110" s="51">
        <v>0</v>
      </c>
      <c r="E110" s="51">
        <v>0</v>
      </c>
      <c r="F110" s="51">
        <v>0</v>
      </c>
      <c r="G110" s="51">
        <f t="shared" si="3"/>
        <v>0</v>
      </c>
      <c r="H110" s="51">
        <f t="shared" si="4"/>
        <v>0</v>
      </c>
      <c r="I110" s="51">
        <v>0</v>
      </c>
      <c r="J110" s="51">
        <v>0</v>
      </c>
      <c r="K110" s="52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f t="shared" si="5"/>
        <v>0</v>
      </c>
      <c r="S110" s="51">
        <v>0</v>
      </c>
      <c r="T110" s="40"/>
    </row>
    <row r="111" spans="1:20" ht="47.25">
      <c r="A111" s="4"/>
      <c r="B111" s="13" t="s">
        <v>204</v>
      </c>
      <c r="C111" s="5" t="s">
        <v>179</v>
      </c>
      <c r="D111" s="51">
        <v>0.38087415553559995</v>
      </c>
      <c r="E111" s="51">
        <v>0</v>
      </c>
      <c r="F111" s="51">
        <v>0</v>
      </c>
      <c r="G111" s="51">
        <f t="shared" si="3"/>
        <v>0.38087415553559995</v>
      </c>
      <c r="H111" s="51">
        <f t="shared" si="4"/>
        <v>0.392356524</v>
      </c>
      <c r="I111" s="51">
        <v>0.38087415553559995</v>
      </c>
      <c r="J111" s="51">
        <v>0.392356524</v>
      </c>
      <c r="K111" s="52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f t="shared" si="5"/>
        <v>0.011482368464400039</v>
      </c>
      <c r="S111" s="51">
        <f t="shared" si="6"/>
        <v>3.0147407739580254</v>
      </c>
      <c r="T111" s="40"/>
    </row>
    <row r="112" spans="1:20" ht="63">
      <c r="A112" s="4"/>
      <c r="B112" s="13" t="s">
        <v>205</v>
      </c>
      <c r="C112" s="5" t="s">
        <v>179</v>
      </c>
      <c r="D112" s="51">
        <v>0.3017257523255999</v>
      </c>
      <c r="E112" s="51">
        <v>0</v>
      </c>
      <c r="F112" s="51">
        <v>0</v>
      </c>
      <c r="G112" s="51">
        <f t="shared" si="3"/>
        <v>0.3017257523255999</v>
      </c>
      <c r="H112" s="51">
        <f t="shared" si="4"/>
        <v>0.28205788800000003</v>
      </c>
      <c r="I112" s="51">
        <v>0.3017257523255999</v>
      </c>
      <c r="J112" s="51">
        <v>0.28205788800000003</v>
      </c>
      <c r="K112" s="52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f t="shared" si="5"/>
        <v>-0.01966786432559986</v>
      </c>
      <c r="S112" s="51">
        <f t="shared" si="6"/>
        <v>-6.518457299056054</v>
      </c>
      <c r="T112" s="40"/>
    </row>
    <row r="113" spans="1:20" ht="47.25">
      <c r="A113" s="4"/>
      <c r="B113" s="13" t="s">
        <v>206</v>
      </c>
      <c r="C113" s="5" t="s">
        <v>179</v>
      </c>
      <c r="D113" s="51">
        <v>0.3017257523255999</v>
      </c>
      <c r="E113" s="51">
        <v>0</v>
      </c>
      <c r="F113" s="51">
        <v>0</v>
      </c>
      <c r="G113" s="51">
        <f t="shared" si="3"/>
        <v>0</v>
      </c>
      <c r="H113" s="51">
        <f t="shared" si="4"/>
        <v>0</v>
      </c>
      <c r="I113" s="51">
        <v>0</v>
      </c>
      <c r="J113" s="51">
        <v>0</v>
      </c>
      <c r="K113" s="52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f t="shared" si="5"/>
        <v>0</v>
      </c>
      <c r="S113" s="51">
        <v>0</v>
      </c>
      <c r="T113" s="40"/>
    </row>
    <row r="114" spans="1:20" ht="15.75">
      <c r="A114" s="4"/>
      <c r="B114" s="9" t="s">
        <v>61</v>
      </c>
      <c r="C114" s="5" t="s">
        <v>179</v>
      </c>
      <c r="D114" s="51">
        <v>0</v>
      </c>
      <c r="E114" s="51">
        <v>0</v>
      </c>
      <c r="F114" s="51">
        <v>0</v>
      </c>
      <c r="G114" s="51">
        <f t="shared" si="3"/>
        <v>0</v>
      </c>
      <c r="H114" s="51">
        <f t="shared" si="4"/>
        <v>0</v>
      </c>
      <c r="I114" s="51">
        <v>0</v>
      </c>
      <c r="J114" s="51">
        <v>0</v>
      </c>
      <c r="K114" s="52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f t="shared" si="5"/>
        <v>0</v>
      </c>
      <c r="S114" s="51">
        <v>0</v>
      </c>
      <c r="T114" s="40"/>
    </row>
    <row r="115" spans="1:20" ht="63">
      <c r="A115" s="4"/>
      <c r="B115" s="13" t="s">
        <v>207</v>
      </c>
      <c r="C115" s="5" t="s">
        <v>179</v>
      </c>
      <c r="D115" s="51">
        <v>0.3988814922023999</v>
      </c>
      <c r="E115" s="51">
        <v>0</v>
      </c>
      <c r="F115" s="51">
        <v>0</v>
      </c>
      <c r="G115" s="51">
        <f t="shared" si="3"/>
        <v>0.3988814922023999</v>
      </c>
      <c r="H115" s="51">
        <f t="shared" si="4"/>
        <v>0.400394808</v>
      </c>
      <c r="I115" s="51">
        <v>0.3988814922023999</v>
      </c>
      <c r="J115" s="51">
        <v>0.400394808</v>
      </c>
      <c r="K115" s="52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f t="shared" si="5"/>
        <v>0.0015133157976001121</v>
      </c>
      <c r="S115" s="51">
        <f t="shared" si="6"/>
        <v>0.3793898255956753</v>
      </c>
      <c r="T115" s="40"/>
    </row>
    <row r="116" spans="1:20" ht="63">
      <c r="A116" s="4"/>
      <c r="B116" s="13" t="s">
        <v>208</v>
      </c>
      <c r="C116" s="5" t="s">
        <v>179</v>
      </c>
      <c r="D116" s="51">
        <v>0.3988814922023999</v>
      </c>
      <c r="E116" s="51">
        <v>0</v>
      </c>
      <c r="F116" s="51">
        <v>0</v>
      </c>
      <c r="G116" s="51">
        <f t="shared" si="3"/>
        <v>0.3988814922023999</v>
      </c>
      <c r="H116" s="51">
        <f t="shared" si="4"/>
        <v>0.405600888</v>
      </c>
      <c r="I116" s="51">
        <v>0.3988814922023999</v>
      </c>
      <c r="J116" s="51">
        <v>0.405600888</v>
      </c>
      <c r="K116" s="52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f t="shared" si="5"/>
        <v>0.006719395797600114</v>
      </c>
      <c r="S116" s="51">
        <f t="shared" si="6"/>
        <v>1.6845594315493002</v>
      </c>
      <c r="T116" s="40"/>
    </row>
    <row r="117" spans="1:20" ht="47.25" customHeight="1">
      <c r="A117" s="4"/>
      <c r="B117" s="13" t="s">
        <v>209</v>
      </c>
      <c r="C117" s="5" t="s">
        <v>179</v>
      </c>
      <c r="D117" s="51">
        <v>0.3988814922023999</v>
      </c>
      <c r="E117" s="51">
        <v>0</v>
      </c>
      <c r="F117" s="51">
        <v>0</v>
      </c>
      <c r="G117" s="51">
        <f t="shared" si="3"/>
        <v>0.3988814922023999</v>
      </c>
      <c r="H117" s="51">
        <f t="shared" si="4"/>
        <v>0.40565845199999995</v>
      </c>
      <c r="I117" s="51">
        <v>0.3988814922023999</v>
      </c>
      <c r="J117" s="51">
        <v>0.40565845199999995</v>
      </c>
      <c r="K117" s="52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f t="shared" si="5"/>
        <v>0.006776959797600068</v>
      </c>
      <c r="S117" s="51">
        <f t="shared" si="6"/>
        <v>1.69899078550411</v>
      </c>
      <c r="T117" s="40"/>
    </row>
    <row r="118" spans="1:20" ht="15.75">
      <c r="A118" s="4"/>
      <c r="B118" s="9" t="s">
        <v>102</v>
      </c>
      <c r="C118" s="5" t="s">
        <v>179</v>
      </c>
      <c r="D118" s="51">
        <v>0</v>
      </c>
      <c r="E118" s="51">
        <v>0</v>
      </c>
      <c r="F118" s="51">
        <v>0</v>
      </c>
      <c r="G118" s="51">
        <f t="shared" si="3"/>
        <v>0</v>
      </c>
      <c r="H118" s="51">
        <f t="shared" si="4"/>
        <v>0</v>
      </c>
      <c r="I118" s="51">
        <v>0</v>
      </c>
      <c r="J118" s="51">
        <v>0</v>
      </c>
      <c r="K118" s="52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f t="shared" si="5"/>
        <v>0</v>
      </c>
      <c r="S118" s="51">
        <v>0</v>
      </c>
      <c r="T118" s="40"/>
    </row>
    <row r="119" spans="1:20" ht="63">
      <c r="A119" s="4"/>
      <c r="B119" s="13" t="s">
        <v>210</v>
      </c>
      <c r="C119" s="5" t="s">
        <v>179</v>
      </c>
      <c r="D119" s="51">
        <v>0.3017257523255999</v>
      </c>
      <c r="E119" s="51">
        <v>0</v>
      </c>
      <c r="F119" s="51">
        <v>0</v>
      </c>
      <c r="G119" s="51">
        <f t="shared" si="3"/>
        <v>0.3017257523255999</v>
      </c>
      <c r="H119" s="51">
        <f t="shared" si="4"/>
        <v>0.301749756</v>
      </c>
      <c r="I119" s="51">
        <v>0.3017257523255999</v>
      </c>
      <c r="J119" s="51">
        <v>0.301749756</v>
      </c>
      <c r="K119" s="52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f t="shared" si="5"/>
        <v>2.4003674400085995E-05</v>
      </c>
      <c r="S119" s="51">
        <f t="shared" si="6"/>
        <v>0.007955460949247388</v>
      </c>
      <c r="T119" s="40"/>
    </row>
    <row r="120" spans="1:20" ht="15.75">
      <c r="A120" s="4"/>
      <c r="B120" s="9" t="s">
        <v>68</v>
      </c>
      <c r="C120" s="5" t="s">
        <v>179</v>
      </c>
      <c r="D120" s="51">
        <v>0</v>
      </c>
      <c r="E120" s="51">
        <v>0</v>
      </c>
      <c r="F120" s="51">
        <v>0</v>
      </c>
      <c r="G120" s="51">
        <f t="shared" si="3"/>
        <v>0</v>
      </c>
      <c r="H120" s="51">
        <f t="shared" si="4"/>
        <v>0</v>
      </c>
      <c r="I120" s="51">
        <v>0</v>
      </c>
      <c r="J120" s="51">
        <v>0</v>
      </c>
      <c r="K120" s="52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f t="shared" si="5"/>
        <v>0</v>
      </c>
      <c r="S120" s="51">
        <v>0</v>
      </c>
      <c r="T120" s="40"/>
    </row>
    <row r="121" spans="1:20" ht="47.25">
      <c r="A121" s="4"/>
      <c r="B121" s="10" t="s">
        <v>211</v>
      </c>
      <c r="C121" s="5" t="s">
        <v>179</v>
      </c>
      <c r="D121" s="51">
        <v>0.38087415553559995</v>
      </c>
      <c r="E121" s="51">
        <v>0</v>
      </c>
      <c r="F121" s="51">
        <v>0</v>
      </c>
      <c r="G121" s="51">
        <f t="shared" si="3"/>
        <v>0.38087415553559995</v>
      </c>
      <c r="H121" s="51">
        <f t="shared" si="4"/>
        <v>0.40227343200000004</v>
      </c>
      <c r="I121" s="51">
        <v>0</v>
      </c>
      <c r="J121" s="51">
        <v>0</v>
      </c>
      <c r="K121" s="52">
        <v>0.38087415553559995</v>
      </c>
      <c r="L121" s="51">
        <v>0.40227343200000004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f t="shared" si="5"/>
        <v>0.021399276464400097</v>
      </c>
      <c r="S121" s="51">
        <f t="shared" si="6"/>
        <v>5.618463776915398</v>
      </c>
      <c r="T121" s="40"/>
    </row>
    <row r="122" spans="1:20" ht="15.75">
      <c r="A122" s="4"/>
      <c r="B122" s="9" t="s">
        <v>101</v>
      </c>
      <c r="C122" s="5" t="s">
        <v>179</v>
      </c>
      <c r="D122" s="51">
        <v>0</v>
      </c>
      <c r="E122" s="51">
        <v>0</v>
      </c>
      <c r="F122" s="51">
        <v>0</v>
      </c>
      <c r="G122" s="51">
        <f t="shared" si="3"/>
        <v>0</v>
      </c>
      <c r="H122" s="51">
        <f t="shared" si="4"/>
        <v>0</v>
      </c>
      <c r="I122" s="51">
        <v>0</v>
      </c>
      <c r="J122" s="51">
        <v>0</v>
      </c>
      <c r="K122" s="52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f t="shared" si="5"/>
        <v>0</v>
      </c>
      <c r="S122" s="51">
        <v>0</v>
      </c>
      <c r="T122" s="40"/>
    </row>
    <row r="123" spans="1:20" ht="47.25">
      <c r="A123" s="4"/>
      <c r="B123" s="10" t="s">
        <v>212</v>
      </c>
      <c r="C123" s="5" t="s">
        <v>179</v>
      </c>
      <c r="D123" s="51">
        <v>0.3017257523255999</v>
      </c>
      <c r="E123" s="51">
        <v>0</v>
      </c>
      <c r="F123" s="51">
        <v>0</v>
      </c>
      <c r="G123" s="51">
        <f t="shared" si="3"/>
        <v>0</v>
      </c>
      <c r="H123" s="51">
        <f t="shared" si="4"/>
        <v>0</v>
      </c>
      <c r="I123" s="51">
        <v>0</v>
      </c>
      <c r="J123" s="51">
        <v>0</v>
      </c>
      <c r="K123" s="52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f t="shared" si="5"/>
        <v>0</v>
      </c>
      <c r="S123" s="51">
        <v>0</v>
      </c>
      <c r="T123" s="40"/>
    </row>
    <row r="124" spans="1:20" ht="47.25">
      <c r="A124" s="4"/>
      <c r="B124" s="10" t="s">
        <v>213</v>
      </c>
      <c r="C124" s="5" t="s">
        <v>179</v>
      </c>
      <c r="D124" s="51">
        <v>0.38521756059599993</v>
      </c>
      <c r="E124" s="51">
        <v>0</v>
      </c>
      <c r="F124" s="51">
        <v>0</v>
      </c>
      <c r="G124" s="51">
        <f t="shared" si="3"/>
        <v>0.38521756059599993</v>
      </c>
      <c r="H124" s="51">
        <f t="shared" si="4"/>
        <v>0.39458772000000003</v>
      </c>
      <c r="I124" s="51">
        <v>0</v>
      </c>
      <c r="J124" s="51">
        <v>0</v>
      </c>
      <c r="K124" s="52">
        <v>0.38521756059599993</v>
      </c>
      <c r="L124" s="51">
        <v>0.39458772000000003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f t="shared" si="5"/>
        <v>0.0093701594040001</v>
      </c>
      <c r="S124" s="51">
        <f t="shared" si="6"/>
        <v>2.4324330878121967</v>
      </c>
      <c r="T124" s="40"/>
    </row>
    <row r="125" spans="1:20" ht="15.75">
      <c r="A125" s="1" t="s">
        <v>214</v>
      </c>
      <c r="B125" s="15" t="s">
        <v>69</v>
      </c>
      <c r="C125" s="8" t="s">
        <v>215</v>
      </c>
      <c r="D125" s="51">
        <v>18.264746144835595</v>
      </c>
      <c r="E125" s="51">
        <v>0</v>
      </c>
      <c r="F125" s="51">
        <v>0</v>
      </c>
      <c r="G125" s="51">
        <f t="shared" si="3"/>
        <v>12.618363225276</v>
      </c>
      <c r="H125" s="51">
        <f t="shared" si="4"/>
        <v>11.731909848</v>
      </c>
      <c r="I125" s="51">
        <v>7.279770264101999</v>
      </c>
      <c r="J125" s="51">
        <v>7.2892221600000004</v>
      </c>
      <c r="K125" s="52">
        <v>5.338592961173999</v>
      </c>
      <c r="L125" s="51">
        <v>4.442687688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f t="shared" si="5"/>
        <v>-0.8864533772759984</v>
      </c>
      <c r="S125" s="51">
        <f t="shared" si="6"/>
        <v>-7.025105882990693</v>
      </c>
      <c r="T125" s="40"/>
    </row>
    <row r="126" spans="1:20" ht="15.75">
      <c r="A126" s="4"/>
      <c r="B126" s="9" t="s">
        <v>107</v>
      </c>
      <c r="C126" s="5"/>
      <c r="D126" s="51">
        <v>0</v>
      </c>
      <c r="E126" s="51">
        <v>0</v>
      </c>
      <c r="F126" s="51">
        <v>0</v>
      </c>
      <c r="G126" s="51">
        <f t="shared" si="3"/>
        <v>0</v>
      </c>
      <c r="H126" s="51">
        <f t="shared" si="4"/>
        <v>0</v>
      </c>
      <c r="I126" s="51">
        <v>0</v>
      </c>
      <c r="J126" s="51">
        <v>0</v>
      </c>
      <c r="K126" s="52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f t="shared" si="5"/>
        <v>0</v>
      </c>
      <c r="S126" s="51">
        <v>0</v>
      </c>
      <c r="T126" s="40"/>
    </row>
    <row r="127" spans="1:20" ht="31.5">
      <c r="A127" s="4"/>
      <c r="B127" s="13" t="s">
        <v>216</v>
      </c>
      <c r="C127" s="5" t="s">
        <v>215</v>
      </c>
      <c r="D127" s="51">
        <v>0.1681055195232</v>
      </c>
      <c r="E127" s="51">
        <v>0</v>
      </c>
      <c r="F127" s="51">
        <v>0</v>
      </c>
      <c r="G127" s="51">
        <f t="shared" si="3"/>
        <v>0</v>
      </c>
      <c r="H127" s="51">
        <f t="shared" si="4"/>
        <v>0</v>
      </c>
      <c r="I127" s="51">
        <v>0</v>
      </c>
      <c r="J127" s="51">
        <v>0</v>
      </c>
      <c r="K127" s="52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f t="shared" si="5"/>
        <v>0</v>
      </c>
      <c r="S127" s="51">
        <v>0</v>
      </c>
      <c r="T127" s="40"/>
    </row>
    <row r="128" spans="1:20" ht="31.5">
      <c r="A128" s="4"/>
      <c r="B128" s="13" t="s">
        <v>217</v>
      </c>
      <c r="C128" s="5" t="s">
        <v>215</v>
      </c>
      <c r="D128" s="51">
        <v>0.8112562491659999</v>
      </c>
      <c r="E128" s="51">
        <v>0</v>
      </c>
      <c r="F128" s="51">
        <v>0</v>
      </c>
      <c r="G128" s="51">
        <f t="shared" si="3"/>
        <v>0</v>
      </c>
      <c r="H128" s="51">
        <f t="shared" si="4"/>
        <v>0</v>
      </c>
      <c r="I128" s="51">
        <v>0</v>
      </c>
      <c r="J128" s="51">
        <v>0</v>
      </c>
      <c r="K128" s="52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f t="shared" si="5"/>
        <v>0</v>
      </c>
      <c r="S128" s="51">
        <v>0</v>
      </c>
      <c r="T128" s="40"/>
    </row>
    <row r="129" spans="1:20" ht="31.5">
      <c r="A129" s="4"/>
      <c r="B129" s="13" t="s">
        <v>218</v>
      </c>
      <c r="C129" s="5" t="s">
        <v>215</v>
      </c>
      <c r="D129" s="51">
        <v>0.597148738368</v>
      </c>
      <c r="E129" s="51">
        <v>0</v>
      </c>
      <c r="F129" s="51">
        <v>0</v>
      </c>
      <c r="G129" s="51">
        <f t="shared" si="3"/>
        <v>0</v>
      </c>
      <c r="H129" s="51">
        <f t="shared" si="4"/>
        <v>0</v>
      </c>
      <c r="I129" s="51">
        <v>0</v>
      </c>
      <c r="J129" s="51">
        <v>0</v>
      </c>
      <c r="K129" s="52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f t="shared" si="5"/>
        <v>0</v>
      </c>
      <c r="S129" s="51">
        <v>0</v>
      </c>
      <c r="T129" s="40"/>
    </row>
    <row r="130" spans="1:20" ht="31.5">
      <c r="A130" s="4"/>
      <c r="B130" s="13" t="s">
        <v>219</v>
      </c>
      <c r="C130" s="5" t="s">
        <v>215</v>
      </c>
      <c r="D130" s="51">
        <v>0.44186969221079997</v>
      </c>
      <c r="E130" s="51">
        <v>0</v>
      </c>
      <c r="F130" s="51">
        <v>0</v>
      </c>
      <c r="G130" s="51">
        <f t="shared" si="3"/>
        <v>0.44186969221079997</v>
      </c>
      <c r="H130" s="51">
        <f t="shared" si="4"/>
        <v>0.298146972</v>
      </c>
      <c r="I130" s="51">
        <v>0</v>
      </c>
      <c r="J130" s="51">
        <v>0</v>
      </c>
      <c r="K130" s="52">
        <v>0.44186969221079997</v>
      </c>
      <c r="L130" s="51">
        <v>0.298146972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f t="shared" si="5"/>
        <v>-0.14372272021079996</v>
      </c>
      <c r="S130" s="51">
        <f t="shared" si="6"/>
        <v>-32.526041668916974</v>
      </c>
      <c r="T130" s="13" t="s">
        <v>379</v>
      </c>
    </row>
    <row r="131" spans="1:20" ht="31.5">
      <c r="A131" s="4"/>
      <c r="B131" s="13" t="s">
        <v>220</v>
      </c>
      <c r="C131" s="5" t="s">
        <v>215</v>
      </c>
      <c r="D131" s="51">
        <v>0.44186969221079997</v>
      </c>
      <c r="E131" s="51">
        <v>0</v>
      </c>
      <c r="F131" s="51">
        <v>0</v>
      </c>
      <c r="G131" s="51">
        <f t="shared" si="3"/>
        <v>0.44186969221079997</v>
      </c>
      <c r="H131" s="51">
        <f t="shared" si="4"/>
        <v>0.3172287</v>
      </c>
      <c r="I131" s="51">
        <v>0</v>
      </c>
      <c r="J131" s="51">
        <v>0</v>
      </c>
      <c r="K131" s="52">
        <v>0.44186969221079997</v>
      </c>
      <c r="L131" s="51">
        <v>0.3172287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f t="shared" si="5"/>
        <v>-0.1246409922108</v>
      </c>
      <c r="S131" s="51">
        <f t="shared" si="6"/>
        <v>-28.207635510637896</v>
      </c>
      <c r="T131" s="13" t="s">
        <v>379</v>
      </c>
    </row>
    <row r="132" spans="1:20" ht="31.5">
      <c r="A132" s="4"/>
      <c r="B132" s="13" t="s">
        <v>221</v>
      </c>
      <c r="C132" s="5" t="s">
        <v>215</v>
      </c>
      <c r="D132" s="51">
        <v>0.44186969221079997</v>
      </c>
      <c r="E132" s="51">
        <v>0</v>
      </c>
      <c r="F132" s="51">
        <v>0</v>
      </c>
      <c r="G132" s="51">
        <f t="shared" si="3"/>
        <v>0.44186969221079997</v>
      </c>
      <c r="H132" s="51">
        <f t="shared" si="4"/>
        <v>0.317228676</v>
      </c>
      <c r="I132" s="51">
        <v>0</v>
      </c>
      <c r="J132" s="51">
        <v>0</v>
      </c>
      <c r="K132" s="52">
        <v>0.44186969221079997</v>
      </c>
      <c r="L132" s="51">
        <v>0.317228676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f t="shared" si="5"/>
        <v>-0.12464101621079998</v>
      </c>
      <c r="S132" s="51">
        <f t="shared" si="6"/>
        <v>-28.207640942103417</v>
      </c>
      <c r="T132" s="13" t="s">
        <v>379</v>
      </c>
    </row>
    <row r="133" spans="1:20" ht="47.25">
      <c r="A133" s="4"/>
      <c r="B133" s="13" t="s">
        <v>222</v>
      </c>
      <c r="C133" s="5" t="s">
        <v>215</v>
      </c>
      <c r="D133" s="51">
        <v>0.44186969221079997</v>
      </c>
      <c r="E133" s="51">
        <v>0</v>
      </c>
      <c r="F133" s="51">
        <v>0</v>
      </c>
      <c r="G133" s="51">
        <f t="shared" si="3"/>
        <v>0.44186969221079997</v>
      </c>
      <c r="H133" s="51">
        <f t="shared" si="4"/>
        <v>0.298267752</v>
      </c>
      <c r="I133" s="51">
        <v>0</v>
      </c>
      <c r="J133" s="51">
        <v>0</v>
      </c>
      <c r="K133" s="52">
        <v>0.44186969221079997</v>
      </c>
      <c r="L133" s="51">
        <v>0.298267752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f t="shared" si="5"/>
        <v>-0.14360194021079997</v>
      </c>
      <c r="S133" s="51">
        <f t="shared" si="6"/>
        <v>-32.498707818659966</v>
      </c>
      <c r="T133" s="13" t="s">
        <v>379</v>
      </c>
    </row>
    <row r="134" spans="1:20" ht="31.5">
      <c r="A134" s="4"/>
      <c r="B134" s="13" t="s">
        <v>223</v>
      </c>
      <c r="C134" s="5" t="s">
        <v>215</v>
      </c>
      <c r="D134" s="51">
        <v>0.023739890467199997</v>
      </c>
      <c r="E134" s="51">
        <v>0</v>
      </c>
      <c r="F134" s="51">
        <v>0</v>
      </c>
      <c r="G134" s="51">
        <f t="shared" si="3"/>
        <v>0</v>
      </c>
      <c r="H134" s="51">
        <f t="shared" si="4"/>
        <v>0</v>
      </c>
      <c r="I134" s="51">
        <v>0</v>
      </c>
      <c r="J134" s="51">
        <v>0</v>
      </c>
      <c r="K134" s="52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f t="shared" si="5"/>
        <v>0</v>
      </c>
      <c r="S134" s="51">
        <v>0</v>
      </c>
      <c r="T134" s="40"/>
    </row>
    <row r="135" spans="1:20" ht="31.5">
      <c r="A135" s="4"/>
      <c r="B135" s="13" t="s">
        <v>224</v>
      </c>
      <c r="C135" s="5" t="s">
        <v>215</v>
      </c>
      <c r="D135" s="51">
        <v>3.912853622923199</v>
      </c>
      <c r="E135" s="51">
        <v>0</v>
      </c>
      <c r="F135" s="51">
        <v>0</v>
      </c>
      <c r="G135" s="51">
        <f t="shared" si="3"/>
        <v>0</v>
      </c>
      <c r="H135" s="51">
        <f t="shared" si="4"/>
        <v>0</v>
      </c>
      <c r="I135" s="51">
        <v>0</v>
      </c>
      <c r="J135" s="51">
        <v>0</v>
      </c>
      <c r="K135" s="52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f t="shared" si="5"/>
        <v>0</v>
      </c>
      <c r="S135" s="51">
        <v>0</v>
      </c>
      <c r="T135" s="40"/>
    </row>
    <row r="136" spans="1:20" ht="31.5">
      <c r="A136" s="4"/>
      <c r="B136" s="13" t="s">
        <v>225</v>
      </c>
      <c r="C136" s="5" t="s">
        <v>215</v>
      </c>
      <c r="D136" s="51">
        <v>2.448919872</v>
      </c>
      <c r="E136" s="51">
        <v>0</v>
      </c>
      <c r="F136" s="51">
        <v>0</v>
      </c>
      <c r="G136" s="51">
        <f t="shared" si="3"/>
        <v>2.448919872</v>
      </c>
      <c r="H136" s="51">
        <f t="shared" si="4"/>
        <v>2.393689272</v>
      </c>
      <c r="I136" s="51">
        <v>1.1972497152</v>
      </c>
      <c r="J136" s="51">
        <v>1.27678044</v>
      </c>
      <c r="K136" s="52">
        <v>1.2516701568</v>
      </c>
      <c r="L136" s="51">
        <v>1.116908832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f t="shared" si="5"/>
        <v>-0.055230599999999797</v>
      </c>
      <c r="S136" s="51">
        <f t="shared" si="6"/>
        <v>-2.2553044969533325</v>
      </c>
      <c r="T136" s="40"/>
    </row>
    <row r="137" spans="1:20" ht="15.75">
      <c r="A137" s="4"/>
      <c r="B137" s="9" t="s">
        <v>103</v>
      </c>
      <c r="C137" s="5" t="s">
        <v>215</v>
      </c>
      <c r="D137" s="51">
        <v>0</v>
      </c>
      <c r="E137" s="51">
        <v>0</v>
      </c>
      <c r="F137" s="51">
        <v>0</v>
      </c>
      <c r="G137" s="51">
        <f t="shared" si="3"/>
        <v>0</v>
      </c>
      <c r="H137" s="51">
        <f t="shared" si="4"/>
        <v>0</v>
      </c>
      <c r="I137" s="51">
        <v>0</v>
      </c>
      <c r="J137" s="51">
        <v>0</v>
      </c>
      <c r="K137" s="52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f t="shared" si="5"/>
        <v>0</v>
      </c>
      <c r="S137" s="51">
        <v>0</v>
      </c>
      <c r="T137" s="40"/>
    </row>
    <row r="138" spans="1:20" ht="31.5">
      <c r="A138" s="4"/>
      <c r="B138" s="13" t="s">
        <v>226</v>
      </c>
      <c r="C138" s="5" t="s">
        <v>215</v>
      </c>
      <c r="D138" s="51">
        <v>0.5903842455035999</v>
      </c>
      <c r="E138" s="51">
        <v>0</v>
      </c>
      <c r="F138" s="51">
        <v>0</v>
      </c>
      <c r="G138" s="51">
        <f t="shared" si="3"/>
        <v>0.5903842455035999</v>
      </c>
      <c r="H138" s="51">
        <f t="shared" si="4"/>
        <v>0.6366141240000001</v>
      </c>
      <c r="I138" s="51">
        <v>0.5903842455035999</v>
      </c>
      <c r="J138" s="51">
        <v>0.6366141240000001</v>
      </c>
      <c r="K138" s="52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f t="shared" si="5"/>
        <v>0.046229878496400145</v>
      </c>
      <c r="S138" s="51">
        <f t="shared" si="6"/>
        <v>7.830472924792546</v>
      </c>
      <c r="T138" s="40"/>
    </row>
    <row r="139" spans="1:20" ht="31.5">
      <c r="A139" s="4"/>
      <c r="B139" s="13" t="s">
        <v>227</v>
      </c>
      <c r="C139" s="5" t="s">
        <v>215</v>
      </c>
      <c r="D139" s="51">
        <v>0.2176817664</v>
      </c>
      <c r="E139" s="51">
        <v>0</v>
      </c>
      <c r="F139" s="51">
        <v>0</v>
      </c>
      <c r="G139" s="51">
        <f t="shared" si="3"/>
        <v>0.2176817664</v>
      </c>
      <c r="H139" s="51">
        <f t="shared" si="4"/>
        <v>0.24869563199999997</v>
      </c>
      <c r="I139" s="51">
        <v>0.2176817664</v>
      </c>
      <c r="J139" s="51">
        <v>0.24869563199999997</v>
      </c>
      <c r="K139" s="52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f t="shared" si="5"/>
        <v>0.031013865599999968</v>
      </c>
      <c r="S139" s="51">
        <f t="shared" si="6"/>
        <v>14.247341939981597</v>
      </c>
      <c r="T139" s="13" t="s">
        <v>380</v>
      </c>
    </row>
    <row r="140" spans="1:20" ht="15.75">
      <c r="A140" s="4"/>
      <c r="B140" s="9" t="s">
        <v>65</v>
      </c>
      <c r="C140" s="5" t="s">
        <v>215</v>
      </c>
      <c r="D140" s="51">
        <v>0</v>
      </c>
      <c r="E140" s="51">
        <v>0</v>
      </c>
      <c r="F140" s="51">
        <v>0</v>
      </c>
      <c r="G140" s="51">
        <f t="shared" si="3"/>
        <v>0</v>
      </c>
      <c r="H140" s="51">
        <f t="shared" si="4"/>
        <v>0</v>
      </c>
      <c r="I140" s="51">
        <v>0</v>
      </c>
      <c r="J140" s="51">
        <v>0</v>
      </c>
      <c r="K140" s="52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f t="shared" si="5"/>
        <v>0</v>
      </c>
      <c r="S140" s="51">
        <v>0</v>
      </c>
      <c r="T140" s="40"/>
    </row>
    <row r="141" spans="1:20" ht="31.5" customHeight="1">
      <c r="A141" s="4"/>
      <c r="B141" s="11" t="s">
        <v>228</v>
      </c>
      <c r="C141" s="5" t="s">
        <v>215</v>
      </c>
      <c r="D141" s="51">
        <v>0.7079988388235998</v>
      </c>
      <c r="E141" s="51">
        <v>0</v>
      </c>
      <c r="F141" s="51">
        <v>0</v>
      </c>
      <c r="G141" s="51">
        <f t="shared" si="3"/>
        <v>0.7079988388235998</v>
      </c>
      <c r="H141" s="51">
        <f t="shared" si="4"/>
        <v>0.7083029279999999</v>
      </c>
      <c r="I141" s="51">
        <v>0.7079988388235998</v>
      </c>
      <c r="J141" s="51">
        <v>0.7083029279999999</v>
      </c>
      <c r="K141" s="52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f t="shared" si="5"/>
        <v>0.0003040891764001241</v>
      </c>
      <c r="S141" s="51">
        <f t="shared" si="6"/>
        <v>0.04295051908635812</v>
      </c>
      <c r="T141" s="40"/>
    </row>
    <row r="142" spans="1:20" ht="47.25">
      <c r="A142" s="4"/>
      <c r="B142" s="11" t="s">
        <v>229</v>
      </c>
      <c r="C142" s="5" t="s">
        <v>215</v>
      </c>
      <c r="D142" s="51">
        <v>0.8235429390215999</v>
      </c>
      <c r="E142" s="51">
        <v>0</v>
      </c>
      <c r="F142" s="51">
        <v>0</v>
      </c>
      <c r="G142" s="51">
        <f t="shared" si="3"/>
        <v>0.8235429390215999</v>
      </c>
      <c r="H142" s="51">
        <f t="shared" si="4"/>
        <v>0.8299464</v>
      </c>
      <c r="I142" s="51">
        <v>0.8235429390215999</v>
      </c>
      <c r="J142" s="51">
        <v>0.8299464</v>
      </c>
      <c r="K142" s="52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f t="shared" si="5"/>
        <v>0.006403460978400055</v>
      </c>
      <c r="S142" s="51">
        <f t="shared" si="6"/>
        <v>0.7775503467988698</v>
      </c>
      <c r="T142" s="40"/>
    </row>
    <row r="143" spans="1:20" ht="31.5">
      <c r="A143" s="4"/>
      <c r="B143" s="11" t="s">
        <v>230</v>
      </c>
      <c r="C143" s="5" t="s">
        <v>215</v>
      </c>
      <c r="D143" s="51">
        <v>1.1972497152</v>
      </c>
      <c r="E143" s="51">
        <v>0</v>
      </c>
      <c r="F143" s="51">
        <v>0</v>
      </c>
      <c r="G143" s="51">
        <f t="shared" si="3"/>
        <v>1.1972497152</v>
      </c>
      <c r="H143" s="51">
        <f t="shared" si="4"/>
        <v>1.199431128</v>
      </c>
      <c r="I143" s="51">
        <v>0.5986248576</v>
      </c>
      <c r="J143" s="51">
        <v>0.59877834</v>
      </c>
      <c r="K143" s="52">
        <v>0.5986248576</v>
      </c>
      <c r="L143" s="51">
        <v>0.600652788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f t="shared" si="5"/>
        <v>0.002181412800000171</v>
      </c>
      <c r="S143" s="51">
        <f t="shared" si="6"/>
        <v>0.18220198946848504</v>
      </c>
      <c r="T143" s="40"/>
    </row>
    <row r="144" spans="1:20" ht="15.75">
      <c r="A144" s="4"/>
      <c r="B144" s="9" t="s">
        <v>66</v>
      </c>
      <c r="C144" s="5" t="s">
        <v>215</v>
      </c>
      <c r="D144" s="51">
        <v>0</v>
      </c>
      <c r="E144" s="51">
        <v>0</v>
      </c>
      <c r="F144" s="51">
        <v>0</v>
      </c>
      <c r="G144" s="51">
        <f t="shared" si="3"/>
        <v>0</v>
      </c>
      <c r="H144" s="51">
        <f t="shared" si="4"/>
        <v>0</v>
      </c>
      <c r="I144" s="51">
        <v>0</v>
      </c>
      <c r="J144" s="51">
        <v>0</v>
      </c>
      <c r="K144" s="52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f t="shared" si="5"/>
        <v>0</v>
      </c>
      <c r="S144" s="51">
        <v>0</v>
      </c>
      <c r="T144" s="40"/>
    </row>
    <row r="145" spans="1:20" ht="31.5">
      <c r="A145" s="4"/>
      <c r="B145" s="16" t="s">
        <v>231</v>
      </c>
      <c r="C145" s="5" t="s">
        <v>215</v>
      </c>
      <c r="D145" s="51">
        <v>0.7037996406323997</v>
      </c>
      <c r="E145" s="51">
        <v>0</v>
      </c>
      <c r="F145" s="51">
        <v>0</v>
      </c>
      <c r="G145" s="51">
        <f t="shared" si="3"/>
        <v>0.7037996406323997</v>
      </c>
      <c r="H145" s="51">
        <f t="shared" si="4"/>
        <v>0.501707664</v>
      </c>
      <c r="I145" s="51">
        <v>0.7037996406323997</v>
      </c>
      <c r="J145" s="51">
        <v>0.501707664</v>
      </c>
      <c r="K145" s="52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f t="shared" si="5"/>
        <v>-0.20209197663239975</v>
      </c>
      <c r="S145" s="51">
        <f t="shared" si="6"/>
        <v>-28.71441884380757</v>
      </c>
      <c r="T145" s="13" t="s">
        <v>379</v>
      </c>
    </row>
    <row r="146" spans="1:20" ht="31.5">
      <c r="A146" s="4"/>
      <c r="B146" s="16" t="s">
        <v>232</v>
      </c>
      <c r="C146" s="5" t="s">
        <v>215</v>
      </c>
      <c r="D146" s="51">
        <v>0.7062418964171998</v>
      </c>
      <c r="E146" s="51">
        <v>0</v>
      </c>
      <c r="F146" s="51">
        <v>0</v>
      </c>
      <c r="G146" s="51">
        <f t="shared" si="3"/>
        <v>0.7062418964171998</v>
      </c>
      <c r="H146" s="51">
        <f t="shared" si="4"/>
        <v>0.51430866</v>
      </c>
      <c r="I146" s="51">
        <v>0</v>
      </c>
      <c r="J146" s="51">
        <v>0</v>
      </c>
      <c r="K146" s="52">
        <v>0.7062418964171998</v>
      </c>
      <c r="L146" s="51">
        <v>0.51430866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f t="shared" si="5"/>
        <v>-0.19193323641719984</v>
      </c>
      <c r="S146" s="51">
        <f t="shared" si="6"/>
        <v>-27.176699285455403</v>
      </c>
      <c r="T146" s="13" t="s">
        <v>379</v>
      </c>
    </row>
    <row r="147" spans="1:20" ht="31.5">
      <c r="A147" s="4"/>
      <c r="B147" s="12" t="s">
        <v>233</v>
      </c>
      <c r="C147" s="5" t="s">
        <v>215</v>
      </c>
      <c r="D147" s="51">
        <v>0.9795679488</v>
      </c>
      <c r="E147" s="51">
        <v>0</v>
      </c>
      <c r="F147" s="51">
        <v>0</v>
      </c>
      <c r="G147" s="51">
        <f aca="true" t="shared" si="7" ref="G147:G210">I147+K147+M147+O147</f>
        <v>0.9795679488</v>
      </c>
      <c r="H147" s="51">
        <f aca="true" t="shared" si="8" ref="H147:H210">J147+L147+N147+P147</f>
        <v>0.9795799680000001</v>
      </c>
      <c r="I147" s="51">
        <v>0.9795679488</v>
      </c>
      <c r="J147" s="51">
        <v>0.9795799680000001</v>
      </c>
      <c r="K147" s="52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f aca="true" t="shared" si="9" ref="R147:R210">H147-G147</f>
        <v>1.2019200000157326E-05</v>
      </c>
      <c r="S147" s="51">
        <f aca="true" t="shared" si="10" ref="S147:S209">R147/G147*100</f>
        <v>0.0012269899209014757</v>
      </c>
      <c r="T147" s="40"/>
    </row>
    <row r="148" spans="1:20" ht="15.75">
      <c r="A148" s="4"/>
      <c r="B148" s="9" t="s">
        <v>62</v>
      </c>
      <c r="C148" s="5" t="s">
        <v>215</v>
      </c>
      <c r="D148" s="51">
        <v>0</v>
      </c>
      <c r="E148" s="51">
        <v>0</v>
      </c>
      <c r="F148" s="51">
        <v>0</v>
      </c>
      <c r="G148" s="51">
        <f t="shared" si="7"/>
        <v>0</v>
      </c>
      <c r="H148" s="51">
        <f t="shared" si="8"/>
        <v>0</v>
      </c>
      <c r="I148" s="51">
        <v>0</v>
      </c>
      <c r="J148" s="51">
        <v>0</v>
      </c>
      <c r="K148" s="52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f t="shared" si="9"/>
        <v>0</v>
      </c>
      <c r="S148" s="51">
        <v>0</v>
      </c>
      <c r="T148" s="40"/>
    </row>
    <row r="149" spans="1:20" ht="31.5">
      <c r="A149" s="4"/>
      <c r="B149" s="13" t="s">
        <v>234</v>
      </c>
      <c r="C149" s="5" t="s">
        <v>215</v>
      </c>
      <c r="D149" s="51">
        <v>0.36399533684519997</v>
      </c>
      <c r="E149" s="51">
        <v>0</v>
      </c>
      <c r="F149" s="51">
        <v>0</v>
      </c>
      <c r="G149" s="51">
        <f t="shared" si="7"/>
        <v>0.36399533684519997</v>
      </c>
      <c r="H149" s="51">
        <f t="shared" si="8"/>
        <v>0.343210044</v>
      </c>
      <c r="I149" s="51">
        <v>0</v>
      </c>
      <c r="J149" s="51">
        <v>0</v>
      </c>
      <c r="K149" s="52">
        <v>0.36399533684519997</v>
      </c>
      <c r="L149" s="51">
        <v>0.343210044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f t="shared" si="9"/>
        <v>-0.020785292845199976</v>
      </c>
      <c r="S149" s="51">
        <f t="shared" si="10"/>
        <v>-5.710318441260568</v>
      </c>
      <c r="T149" s="40"/>
    </row>
    <row r="150" spans="1:20" ht="31.5">
      <c r="A150" s="4"/>
      <c r="B150" s="13" t="s">
        <v>235</v>
      </c>
      <c r="C150" s="5" t="s">
        <v>215</v>
      </c>
      <c r="D150" s="51">
        <v>0.1088408832</v>
      </c>
      <c r="E150" s="51">
        <v>0</v>
      </c>
      <c r="F150" s="51">
        <v>0</v>
      </c>
      <c r="G150" s="51">
        <f t="shared" si="7"/>
        <v>0.1088408832</v>
      </c>
      <c r="H150" s="51">
        <f t="shared" si="8"/>
        <v>0.12300869999999998</v>
      </c>
      <c r="I150" s="51">
        <v>0.1088408832</v>
      </c>
      <c r="J150" s="51">
        <v>0.12300869999999998</v>
      </c>
      <c r="K150" s="52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f t="shared" si="9"/>
        <v>0.014167816799999983</v>
      </c>
      <c r="S150" s="51">
        <f t="shared" si="10"/>
        <v>13.016999112333538</v>
      </c>
      <c r="T150" s="13" t="s">
        <v>380</v>
      </c>
    </row>
    <row r="151" spans="1:20" ht="15.75">
      <c r="A151" s="4"/>
      <c r="B151" s="9" t="s">
        <v>61</v>
      </c>
      <c r="C151" s="5" t="s">
        <v>215</v>
      </c>
      <c r="D151" s="51">
        <v>0</v>
      </c>
      <c r="E151" s="51">
        <v>0</v>
      </c>
      <c r="F151" s="51">
        <v>0</v>
      </c>
      <c r="G151" s="51">
        <f t="shared" si="7"/>
        <v>0</v>
      </c>
      <c r="H151" s="51">
        <f t="shared" si="8"/>
        <v>0</v>
      </c>
      <c r="I151" s="51">
        <v>0</v>
      </c>
      <c r="J151" s="51">
        <v>0</v>
      </c>
      <c r="K151" s="52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f t="shared" si="9"/>
        <v>0</v>
      </c>
      <c r="S151" s="51">
        <v>0</v>
      </c>
      <c r="T151" s="40"/>
    </row>
    <row r="152" spans="1:20" ht="31.5">
      <c r="A152" s="4"/>
      <c r="B152" s="13" t="s">
        <v>236</v>
      </c>
      <c r="C152" s="5" t="s">
        <v>215</v>
      </c>
      <c r="D152" s="51">
        <v>0.133278899112</v>
      </c>
      <c r="E152" s="51">
        <v>0</v>
      </c>
      <c r="F152" s="51">
        <v>0</v>
      </c>
      <c r="G152" s="51">
        <f t="shared" si="7"/>
        <v>0.133278899112</v>
      </c>
      <c r="H152" s="51">
        <f t="shared" si="8"/>
        <v>0.124544688</v>
      </c>
      <c r="I152" s="51">
        <v>0.133278899112</v>
      </c>
      <c r="J152" s="51">
        <v>0.124544688</v>
      </c>
      <c r="K152" s="52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f t="shared" si="9"/>
        <v>-0.008734211111999998</v>
      </c>
      <c r="S152" s="51">
        <f t="shared" si="10"/>
        <v>-6.5533337761593184</v>
      </c>
      <c r="T152" s="40"/>
    </row>
    <row r="153" spans="1:20" ht="31.5">
      <c r="A153" s="4"/>
      <c r="B153" s="13" t="s">
        <v>237</v>
      </c>
      <c r="C153" s="5" t="s">
        <v>215</v>
      </c>
      <c r="D153" s="51">
        <v>0.23923258100879993</v>
      </c>
      <c r="E153" s="51">
        <v>0</v>
      </c>
      <c r="F153" s="51">
        <v>0</v>
      </c>
      <c r="G153" s="51">
        <f t="shared" si="7"/>
        <v>0.23923258100879993</v>
      </c>
      <c r="H153" s="51">
        <f t="shared" si="8"/>
        <v>0.25607990399999997</v>
      </c>
      <c r="I153" s="51">
        <v>0.23923258100879993</v>
      </c>
      <c r="J153" s="51">
        <v>0.25607990399999997</v>
      </c>
      <c r="K153" s="52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f t="shared" si="9"/>
        <v>0.016847322991200037</v>
      </c>
      <c r="S153" s="51">
        <f t="shared" si="10"/>
        <v>7.042236019925867</v>
      </c>
      <c r="T153" s="40"/>
    </row>
    <row r="154" spans="1:20" ht="31.5">
      <c r="A154" s="4"/>
      <c r="B154" s="13" t="s">
        <v>238</v>
      </c>
      <c r="C154" s="5" t="s">
        <v>215</v>
      </c>
      <c r="D154" s="51">
        <v>0.3265226496</v>
      </c>
      <c r="E154" s="51">
        <v>0</v>
      </c>
      <c r="F154" s="51">
        <v>0</v>
      </c>
      <c r="G154" s="51">
        <f t="shared" si="7"/>
        <v>0.3265226496</v>
      </c>
      <c r="H154" s="51">
        <f t="shared" si="8"/>
        <v>0.330349116</v>
      </c>
      <c r="I154" s="51">
        <v>0.3265226496</v>
      </c>
      <c r="J154" s="51">
        <v>0.330349116</v>
      </c>
      <c r="K154" s="52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f t="shared" si="9"/>
        <v>0.003826466400000006</v>
      </c>
      <c r="S154" s="51">
        <f t="shared" si="10"/>
        <v>1.1718839120923286</v>
      </c>
      <c r="T154" s="40"/>
    </row>
    <row r="155" spans="1:20" ht="15.75">
      <c r="A155" s="4"/>
      <c r="B155" s="9" t="s">
        <v>239</v>
      </c>
      <c r="C155" s="5" t="s">
        <v>215</v>
      </c>
      <c r="D155" s="51">
        <v>0</v>
      </c>
      <c r="E155" s="51">
        <v>0</v>
      </c>
      <c r="F155" s="51">
        <v>0</v>
      </c>
      <c r="G155" s="51">
        <f t="shared" si="7"/>
        <v>0</v>
      </c>
      <c r="H155" s="51">
        <f t="shared" si="8"/>
        <v>0</v>
      </c>
      <c r="I155" s="51">
        <v>0</v>
      </c>
      <c r="J155" s="51">
        <v>0</v>
      </c>
      <c r="K155" s="52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f t="shared" si="9"/>
        <v>0</v>
      </c>
      <c r="S155" s="51">
        <v>0</v>
      </c>
      <c r="T155" s="40"/>
    </row>
    <row r="156" spans="1:20" ht="31.5">
      <c r="A156" s="4"/>
      <c r="B156" s="13" t="s">
        <v>240</v>
      </c>
      <c r="C156" s="5" t="s">
        <v>215</v>
      </c>
      <c r="D156" s="51">
        <v>0.3240592950684</v>
      </c>
      <c r="E156" s="51">
        <v>0</v>
      </c>
      <c r="F156" s="51">
        <v>0</v>
      </c>
      <c r="G156" s="51">
        <f t="shared" si="7"/>
        <v>0.3240592950684</v>
      </c>
      <c r="H156" s="51">
        <f t="shared" si="8"/>
        <v>0.324970704</v>
      </c>
      <c r="I156" s="51">
        <v>0</v>
      </c>
      <c r="J156" s="51">
        <v>0</v>
      </c>
      <c r="K156" s="52">
        <v>0.3240592950684</v>
      </c>
      <c r="L156" s="51">
        <v>0.324970704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f t="shared" si="9"/>
        <v>0.0009114089316000218</v>
      </c>
      <c r="S156" s="51">
        <f t="shared" si="10"/>
        <v>0.2812475819919464</v>
      </c>
      <c r="T156" s="40"/>
    </row>
    <row r="157" spans="1:20" ht="15.75">
      <c r="A157" s="4"/>
      <c r="B157" s="9" t="s">
        <v>68</v>
      </c>
      <c r="C157" s="5" t="s">
        <v>215</v>
      </c>
      <c r="D157" s="51">
        <v>0</v>
      </c>
      <c r="E157" s="51">
        <v>0</v>
      </c>
      <c r="F157" s="51">
        <v>0</v>
      </c>
      <c r="G157" s="51">
        <f t="shared" si="7"/>
        <v>0</v>
      </c>
      <c r="H157" s="51">
        <f t="shared" si="8"/>
        <v>0</v>
      </c>
      <c r="I157" s="51">
        <v>0</v>
      </c>
      <c r="J157" s="51">
        <v>0</v>
      </c>
      <c r="K157" s="52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f t="shared" si="9"/>
        <v>0</v>
      </c>
      <c r="S157" s="51">
        <v>0</v>
      </c>
      <c r="T157" s="40"/>
    </row>
    <row r="158" spans="1:20" ht="31.5">
      <c r="A158" s="4"/>
      <c r="B158" s="13" t="s">
        <v>241</v>
      </c>
      <c r="C158" s="5" t="s">
        <v>215</v>
      </c>
      <c r="D158" s="51">
        <v>0.544204416</v>
      </c>
      <c r="E158" s="51">
        <v>0</v>
      </c>
      <c r="F158" s="51">
        <v>0</v>
      </c>
      <c r="G158" s="51">
        <f t="shared" si="7"/>
        <v>0.544204416</v>
      </c>
      <c r="H158" s="51">
        <f t="shared" si="8"/>
        <v>0.537667764</v>
      </c>
      <c r="I158" s="51">
        <v>0.2176817664</v>
      </c>
      <c r="J158" s="51">
        <v>0.225903204</v>
      </c>
      <c r="K158" s="52">
        <v>0.3265226496</v>
      </c>
      <c r="L158" s="51">
        <v>0.31176456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f t="shared" si="9"/>
        <v>-0.006536651999999976</v>
      </c>
      <c r="S158" s="51">
        <f t="shared" si="10"/>
        <v>-1.2011390954975227</v>
      </c>
      <c r="T158" s="40"/>
    </row>
    <row r="159" spans="1:20" ht="15.75">
      <c r="A159" s="4"/>
      <c r="B159" s="9" t="s">
        <v>101</v>
      </c>
      <c r="C159" s="30" t="s">
        <v>215</v>
      </c>
      <c r="D159" s="51">
        <v>0</v>
      </c>
      <c r="E159" s="51">
        <v>0</v>
      </c>
      <c r="F159" s="51">
        <v>0</v>
      </c>
      <c r="G159" s="51">
        <f t="shared" si="7"/>
        <v>0</v>
      </c>
      <c r="H159" s="51">
        <f t="shared" si="8"/>
        <v>0</v>
      </c>
      <c r="I159" s="51">
        <v>0</v>
      </c>
      <c r="J159" s="51">
        <v>0</v>
      </c>
      <c r="K159" s="52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f t="shared" si="9"/>
        <v>0</v>
      </c>
      <c r="S159" s="51">
        <v>0</v>
      </c>
      <c r="T159" s="40"/>
    </row>
    <row r="160" spans="1:20" ht="31.5">
      <c r="A160" s="4"/>
      <c r="B160" s="13" t="s">
        <v>242</v>
      </c>
      <c r="C160" s="30" t="s">
        <v>215</v>
      </c>
      <c r="D160" s="51">
        <v>0.133278899112</v>
      </c>
      <c r="E160" s="51">
        <v>0</v>
      </c>
      <c r="F160" s="51">
        <v>0</v>
      </c>
      <c r="G160" s="51">
        <f t="shared" si="7"/>
        <v>0</v>
      </c>
      <c r="H160" s="51">
        <f t="shared" si="8"/>
        <v>0</v>
      </c>
      <c r="I160" s="51">
        <v>0</v>
      </c>
      <c r="J160" s="51">
        <v>0</v>
      </c>
      <c r="K160" s="52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f t="shared" si="9"/>
        <v>0</v>
      </c>
      <c r="S160" s="51">
        <v>0</v>
      </c>
      <c r="T160" s="40"/>
    </row>
    <row r="161" spans="1:20" ht="31.5">
      <c r="A161" s="4"/>
      <c r="B161" s="13" t="s">
        <v>243</v>
      </c>
      <c r="C161" s="30" t="s">
        <v>215</v>
      </c>
      <c r="D161" s="51">
        <v>0.4353635328</v>
      </c>
      <c r="E161" s="51">
        <v>0</v>
      </c>
      <c r="F161" s="51">
        <v>0</v>
      </c>
      <c r="G161" s="51">
        <f t="shared" si="7"/>
        <v>0.4353635328</v>
      </c>
      <c r="H161" s="51">
        <f t="shared" si="8"/>
        <v>0.448931052</v>
      </c>
      <c r="I161" s="51">
        <v>0.4353635328</v>
      </c>
      <c r="J161" s="51">
        <v>0.448931052</v>
      </c>
      <c r="K161" s="52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f t="shared" si="9"/>
        <v>0.013567519199999989</v>
      </c>
      <c r="S161" s="51">
        <f t="shared" si="10"/>
        <v>3.1163655606940144</v>
      </c>
      <c r="T161" s="40"/>
    </row>
    <row r="162" spans="1:20" ht="47.25">
      <c r="A162" s="1" t="s">
        <v>244</v>
      </c>
      <c r="B162" s="15" t="s">
        <v>70</v>
      </c>
      <c r="C162" s="17" t="s">
        <v>245</v>
      </c>
      <c r="D162" s="51">
        <v>1.8167525361503993</v>
      </c>
      <c r="E162" s="51">
        <v>0</v>
      </c>
      <c r="F162" s="51">
        <v>0</v>
      </c>
      <c r="G162" s="51">
        <f t="shared" si="7"/>
        <v>1.8167525361503993</v>
      </c>
      <c r="H162" s="51">
        <f t="shared" si="8"/>
        <v>1.8236859239999998</v>
      </c>
      <c r="I162" s="51">
        <v>0</v>
      </c>
      <c r="J162" s="51">
        <v>0</v>
      </c>
      <c r="K162" s="52">
        <v>1.8167525361503993</v>
      </c>
      <c r="L162" s="51">
        <v>1.8236859239999998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f t="shared" si="9"/>
        <v>0.006933387849600514</v>
      </c>
      <c r="S162" s="51">
        <f t="shared" si="10"/>
        <v>0.3816363380062751</v>
      </c>
      <c r="T162" s="40"/>
    </row>
    <row r="163" spans="1:20" ht="15.75">
      <c r="A163" s="4"/>
      <c r="B163" s="9" t="s">
        <v>60</v>
      </c>
      <c r="C163" s="30"/>
      <c r="D163" s="51">
        <v>0</v>
      </c>
      <c r="E163" s="51">
        <v>0</v>
      </c>
      <c r="F163" s="51">
        <v>0</v>
      </c>
      <c r="G163" s="51">
        <f t="shared" si="7"/>
        <v>0</v>
      </c>
      <c r="H163" s="51">
        <f t="shared" si="8"/>
        <v>0</v>
      </c>
      <c r="I163" s="51">
        <v>0</v>
      </c>
      <c r="J163" s="51">
        <v>0</v>
      </c>
      <c r="K163" s="52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f t="shared" si="9"/>
        <v>0</v>
      </c>
      <c r="S163" s="51">
        <v>0</v>
      </c>
      <c r="T163" s="40"/>
    </row>
    <row r="164" spans="1:20" ht="47.25">
      <c r="A164" s="4"/>
      <c r="B164" s="13" t="s">
        <v>246</v>
      </c>
      <c r="C164" s="30" t="s">
        <v>245</v>
      </c>
      <c r="D164" s="51">
        <v>1.2111683574335996</v>
      </c>
      <c r="E164" s="51">
        <v>0</v>
      </c>
      <c r="F164" s="51">
        <v>0</v>
      </c>
      <c r="G164" s="51">
        <f t="shared" si="7"/>
        <v>1.2111683574335996</v>
      </c>
      <c r="H164" s="51">
        <f t="shared" si="8"/>
        <v>1.21300194</v>
      </c>
      <c r="I164" s="51">
        <v>0</v>
      </c>
      <c r="J164" s="51">
        <v>0</v>
      </c>
      <c r="K164" s="52">
        <v>1.2111683574335996</v>
      </c>
      <c r="L164" s="51">
        <v>1.21300194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f t="shared" si="9"/>
        <v>0.0018335825664004268</v>
      </c>
      <c r="S164" s="51">
        <f t="shared" si="10"/>
        <v>0.15138956984359211</v>
      </c>
      <c r="T164" s="40"/>
    </row>
    <row r="165" spans="1:20" ht="31.5">
      <c r="A165" s="4"/>
      <c r="B165" s="13" t="s">
        <v>247</v>
      </c>
      <c r="C165" s="30" t="s">
        <v>245</v>
      </c>
      <c r="D165" s="51">
        <v>0.6055841787167998</v>
      </c>
      <c r="E165" s="51">
        <v>0</v>
      </c>
      <c r="F165" s="51">
        <v>0</v>
      </c>
      <c r="G165" s="51">
        <f t="shared" si="7"/>
        <v>0.6055841787167998</v>
      </c>
      <c r="H165" s="51">
        <f t="shared" si="8"/>
        <v>0.6106839839999999</v>
      </c>
      <c r="I165" s="51">
        <v>0</v>
      </c>
      <c r="J165" s="51">
        <v>0</v>
      </c>
      <c r="K165" s="52">
        <v>0.6055841787167998</v>
      </c>
      <c r="L165" s="51">
        <v>0.6106839839999999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f t="shared" si="9"/>
        <v>0.005099805283200087</v>
      </c>
      <c r="S165" s="51">
        <f t="shared" si="10"/>
        <v>0.8421298743316411</v>
      </c>
      <c r="T165" s="40"/>
    </row>
    <row r="166" spans="1:20" ht="47.25">
      <c r="A166" s="1" t="s">
        <v>248</v>
      </c>
      <c r="B166" s="15" t="s">
        <v>71</v>
      </c>
      <c r="C166" s="17" t="s">
        <v>249</v>
      </c>
      <c r="D166" s="51">
        <v>3.304083663096</v>
      </c>
      <c r="E166" s="51">
        <v>0</v>
      </c>
      <c r="F166" s="51">
        <v>0</v>
      </c>
      <c r="G166" s="51">
        <f t="shared" si="7"/>
        <v>3.3040836630960007</v>
      </c>
      <c r="H166" s="51">
        <f t="shared" si="8"/>
        <v>3.951247896</v>
      </c>
      <c r="I166" s="51">
        <v>2.6432669304768006</v>
      </c>
      <c r="J166" s="51">
        <v>3.1813718399999997</v>
      </c>
      <c r="K166" s="52">
        <v>0.6608167326192</v>
      </c>
      <c r="L166" s="51">
        <v>0.769876056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f t="shared" si="9"/>
        <v>0.6471642329039993</v>
      </c>
      <c r="S166" s="51">
        <f t="shared" si="10"/>
        <v>19.58679921251122</v>
      </c>
      <c r="T166" s="40"/>
    </row>
    <row r="167" spans="1:20" ht="15.75">
      <c r="A167" s="4"/>
      <c r="B167" s="9" t="s">
        <v>60</v>
      </c>
      <c r="C167" s="30"/>
      <c r="D167" s="51">
        <v>0</v>
      </c>
      <c r="E167" s="51">
        <v>0</v>
      </c>
      <c r="F167" s="51">
        <v>0</v>
      </c>
      <c r="G167" s="51">
        <f t="shared" si="7"/>
        <v>0</v>
      </c>
      <c r="H167" s="51">
        <f t="shared" si="8"/>
        <v>0</v>
      </c>
      <c r="I167" s="51">
        <v>0</v>
      </c>
      <c r="J167" s="51">
        <v>0</v>
      </c>
      <c r="K167" s="52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f t="shared" si="9"/>
        <v>0</v>
      </c>
      <c r="S167" s="51">
        <v>0</v>
      </c>
      <c r="T167" s="40"/>
    </row>
    <row r="168" spans="1:20" ht="63">
      <c r="A168" s="4"/>
      <c r="B168" s="12" t="s">
        <v>250</v>
      </c>
      <c r="C168" s="30" t="s">
        <v>249</v>
      </c>
      <c r="D168" s="51">
        <v>1.3216334652384</v>
      </c>
      <c r="E168" s="51">
        <v>0</v>
      </c>
      <c r="F168" s="51">
        <v>0</v>
      </c>
      <c r="G168" s="51">
        <f t="shared" si="7"/>
        <v>1.3216334652384</v>
      </c>
      <c r="H168" s="51">
        <f t="shared" si="8"/>
        <v>1.656942084</v>
      </c>
      <c r="I168" s="51">
        <v>1.3216334652384</v>
      </c>
      <c r="J168" s="51">
        <v>1.656942084</v>
      </c>
      <c r="K168" s="52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f t="shared" si="9"/>
        <v>0.3353086187615999</v>
      </c>
      <c r="S168" s="51">
        <f t="shared" si="10"/>
        <v>25.370772425251502</v>
      </c>
      <c r="T168" s="13" t="s">
        <v>379</v>
      </c>
    </row>
    <row r="169" spans="1:20" ht="63">
      <c r="A169" s="4"/>
      <c r="B169" s="12" t="s">
        <v>251</v>
      </c>
      <c r="C169" s="30" t="s">
        <v>249</v>
      </c>
      <c r="D169" s="51">
        <v>0.1652041831548</v>
      </c>
      <c r="E169" s="51">
        <v>0</v>
      </c>
      <c r="F169" s="51">
        <v>0</v>
      </c>
      <c r="G169" s="51">
        <f t="shared" si="7"/>
        <v>0.1652041831548</v>
      </c>
      <c r="H169" s="51">
        <f t="shared" si="8"/>
        <v>0.19246902</v>
      </c>
      <c r="I169" s="51">
        <v>0</v>
      </c>
      <c r="J169" s="51">
        <v>0</v>
      </c>
      <c r="K169" s="52">
        <v>0.1652041831548</v>
      </c>
      <c r="L169" s="51">
        <v>0.19246902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f t="shared" si="9"/>
        <v>0.02726483684519998</v>
      </c>
      <c r="S169" s="51">
        <f t="shared" si="10"/>
        <v>16.503720622892594</v>
      </c>
      <c r="T169" s="13" t="s">
        <v>379</v>
      </c>
    </row>
    <row r="170" spans="1:20" ht="63">
      <c r="A170" s="4"/>
      <c r="B170" s="12" t="s">
        <v>252</v>
      </c>
      <c r="C170" s="30" t="s">
        <v>249</v>
      </c>
      <c r="D170" s="51">
        <v>0.1652041831548</v>
      </c>
      <c r="E170" s="51">
        <v>0</v>
      </c>
      <c r="F170" s="51">
        <v>0</v>
      </c>
      <c r="G170" s="51">
        <f t="shared" si="7"/>
        <v>0.1652041831548</v>
      </c>
      <c r="H170" s="51">
        <f t="shared" si="8"/>
        <v>0.19246902</v>
      </c>
      <c r="I170" s="51">
        <v>0</v>
      </c>
      <c r="J170" s="51">
        <v>0</v>
      </c>
      <c r="K170" s="52">
        <v>0.1652041831548</v>
      </c>
      <c r="L170" s="51">
        <v>0.19246902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f t="shared" si="9"/>
        <v>0.02726483684519998</v>
      </c>
      <c r="S170" s="51">
        <f t="shared" si="10"/>
        <v>16.503720622892594</v>
      </c>
      <c r="T170" s="13" t="s">
        <v>379</v>
      </c>
    </row>
    <row r="171" spans="1:20" ht="63">
      <c r="A171" s="4"/>
      <c r="B171" s="12" t="s">
        <v>253</v>
      </c>
      <c r="C171" s="30" t="s">
        <v>249</v>
      </c>
      <c r="D171" s="51">
        <v>0.1652041831548</v>
      </c>
      <c r="E171" s="51">
        <v>0</v>
      </c>
      <c r="F171" s="51">
        <v>0</v>
      </c>
      <c r="G171" s="51">
        <f t="shared" si="7"/>
        <v>0.1652041831548</v>
      </c>
      <c r="H171" s="51">
        <f t="shared" si="8"/>
        <v>0.192468996</v>
      </c>
      <c r="I171" s="51">
        <v>0</v>
      </c>
      <c r="J171" s="51">
        <v>0</v>
      </c>
      <c r="K171" s="52">
        <v>0.1652041831548</v>
      </c>
      <c r="L171" s="51">
        <v>0.192468996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f t="shared" si="9"/>
        <v>0.027264812845199993</v>
      </c>
      <c r="S171" s="51">
        <f t="shared" si="10"/>
        <v>16.503706095415424</v>
      </c>
      <c r="T171" s="13" t="s">
        <v>379</v>
      </c>
    </row>
    <row r="172" spans="1:20" ht="63">
      <c r="A172" s="4"/>
      <c r="B172" s="12" t="s">
        <v>254</v>
      </c>
      <c r="C172" s="30" t="s">
        <v>249</v>
      </c>
      <c r="D172" s="51">
        <v>0.1652041831548</v>
      </c>
      <c r="E172" s="51">
        <v>0</v>
      </c>
      <c r="F172" s="51">
        <v>0</v>
      </c>
      <c r="G172" s="51">
        <f t="shared" si="7"/>
        <v>0.1652041831548</v>
      </c>
      <c r="H172" s="51">
        <f t="shared" si="8"/>
        <v>0.19246902</v>
      </c>
      <c r="I172" s="51">
        <v>0</v>
      </c>
      <c r="J172" s="51">
        <v>0</v>
      </c>
      <c r="K172" s="52">
        <v>0.1652041831548</v>
      </c>
      <c r="L172" s="51">
        <v>0.19246902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f t="shared" si="9"/>
        <v>0.02726483684519998</v>
      </c>
      <c r="S172" s="51">
        <f t="shared" si="10"/>
        <v>16.503720622892594</v>
      </c>
      <c r="T172" s="13" t="s">
        <v>379</v>
      </c>
    </row>
    <row r="173" spans="1:20" ht="15.75">
      <c r="A173" s="4"/>
      <c r="B173" s="9" t="s">
        <v>65</v>
      </c>
      <c r="C173" s="30" t="s">
        <v>249</v>
      </c>
      <c r="D173" s="51">
        <v>0</v>
      </c>
      <c r="E173" s="51">
        <v>0</v>
      </c>
      <c r="F173" s="51">
        <v>0</v>
      </c>
      <c r="G173" s="51">
        <f t="shared" si="7"/>
        <v>0</v>
      </c>
      <c r="H173" s="51">
        <f t="shared" si="8"/>
        <v>0</v>
      </c>
      <c r="I173" s="51">
        <v>0</v>
      </c>
      <c r="J173" s="51">
        <v>0</v>
      </c>
      <c r="K173" s="52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f t="shared" si="9"/>
        <v>0</v>
      </c>
      <c r="S173" s="51">
        <v>0</v>
      </c>
      <c r="T173" s="40"/>
    </row>
    <row r="174" spans="1:20" ht="47.25">
      <c r="A174" s="4"/>
      <c r="B174" s="12" t="s">
        <v>255</v>
      </c>
      <c r="C174" s="30" t="s">
        <v>249</v>
      </c>
      <c r="D174" s="51">
        <v>0.1652041831548</v>
      </c>
      <c r="E174" s="51">
        <v>0</v>
      </c>
      <c r="F174" s="51">
        <v>0</v>
      </c>
      <c r="G174" s="51">
        <f t="shared" si="7"/>
        <v>0.1652041831548</v>
      </c>
      <c r="H174" s="51">
        <f t="shared" si="8"/>
        <v>0.18715679999999998</v>
      </c>
      <c r="I174" s="51">
        <v>0.1652041831548</v>
      </c>
      <c r="J174" s="51">
        <v>0.18715679999999998</v>
      </c>
      <c r="K174" s="52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f t="shared" si="9"/>
        <v>0.021952616845199974</v>
      </c>
      <c r="S174" s="51">
        <f t="shared" si="10"/>
        <v>13.288172506279627</v>
      </c>
      <c r="T174" s="13" t="s">
        <v>379</v>
      </c>
    </row>
    <row r="175" spans="1:20" ht="63">
      <c r="A175" s="4"/>
      <c r="B175" s="12" t="s">
        <v>256</v>
      </c>
      <c r="C175" s="30" t="s">
        <v>249</v>
      </c>
      <c r="D175" s="51">
        <v>0.3304083663096</v>
      </c>
      <c r="E175" s="51">
        <v>0</v>
      </c>
      <c r="F175" s="51">
        <v>0</v>
      </c>
      <c r="G175" s="51">
        <f t="shared" si="7"/>
        <v>0.3304083663096</v>
      </c>
      <c r="H175" s="51">
        <f t="shared" si="8"/>
        <v>0.372920916</v>
      </c>
      <c r="I175" s="51">
        <v>0.3304083663096</v>
      </c>
      <c r="J175" s="51">
        <v>0.372920916</v>
      </c>
      <c r="K175" s="52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f t="shared" si="9"/>
        <v>0.04251254969039997</v>
      </c>
      <c r="S175" s="51">
        <f t="shared" si="10"/>
        <v>12.866668651654164</v>
      </c>
      <c r="T175" s="13" t="s">
        <v>379</v>
      </c>
    </row>
    <row r="176" spans="1:20" ht="63">
      <c r="A176" s="4"/>
      <c r="B176" s="12" t="s">
        <v>257</v>
      </c>
      <c r="C176" s="30" t="s">
        <v>249</v>
      </c>
      <c r="D176" s="51">
        <v>0.3304083663096</v>
      </c>
      <c r="E176" s="51">
        <v>0</v>
      </c>
      <c r="F176" s="51">
        <v>0</v>
      </c>
      <c r="G176" s="51">
        <f t="shared" si="7"/>
        <v>0.3304083663096</v>
      </c>
      <c r="H176" s="51">
        <f t="shared" si="8"/>
        <v>0.37292094</v>
      </c>
      <c r="I176" s="51">
        <v>0.3304083663096</v>
      </c>
      <c r="J176" s="51">
        <v>0.37292094</v>
      </c>
      <c r="K176" s="52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f t="shared" si="9"/>
        <v>0.04251257369039996</v>
      </c>
      <c r="S176" s="51">
        <f t="shared" si="10"/>
        <v>12.86667591539275</v>
      </c>
      <c r="T176" s="13" t="s">
        <v>379</v>
      </c>
    </row>
    <row r="177" spans="1:20" ht="47.25">
      <c r="A177" s="4"/>
      <c r="B177" s="12" t="s">
        <v>258</v>
      </c>
      <c r="C177" s="30" t="s">
        <v>249</v>
      </c>
      <c r="D177" s="51">
        <v>0.1652041831548</v>
      </c>
      <c r="E177" s="51">
        <v>0</v>
      </c>
      <c r="F177" s="51">
        <v>0</v>
      </c>
      <c r="G177" s="51">
        <f t="shared" si="7"/>
        <v>0.1652041831548</v>
      </c>
      <c r="H177" s="51">
        <f t="shared" si="8"/>
        <v>0.187156788</v>
      </c>
      <c r="I177" s="51">
        <v>0.1652041831548</v>
      </c>
      <c r="J177" s="51">
        <v>0.187156788</v>
      </c>
      <c r="K177" s="52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f t="shared" si="9"/>
        <v>0.02195260484519998</v>
      </c>
      <c r="S177" s="51">
        <f t="shared" si="10"/>
        <v>13.288165242541043</v>
      </c>
      <c r="T177" s="13" t="s">
        <v>379</v>
      </c>
    </row>
    <row r="178" spans="1:20" ht="15.75">
      <c r="A178" s="4"/>
      <c r="B178" s="9" t="s">
        <v>66</v>
      </c>
      <c r="C178" s="30" t="s">
        <v>249</v>
      </c>
      <c r="D178" s="51">
        <v>0</v>
      </c>
      <c r="E178" s="51">
        <v>0</v>
      </c>
      <c r="F178" s="51">
        <v>0</v>
      </c>
      <c r="G178" s="51">
        <f t="shared" si="7"/>
        <v>0</v>
      </c>
      <c r="H178" s="51">
        <f t="shared" si="8"/>
        <v>0</v>
      </c>
      <c r="I178" s="51">
        <v>0</v>
      </c>
      <c r="J178" s="51">
        <v>0</v>
      </c>
      <c r="K178" s="52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f t="shared" si="9"/>
        <v>0</v>
      </c>
      <c r="S178" s="51">
        <v>0</v>
      </c>
      <c r="T178" s="40"/>
    </row>
    <row r="179" spans="1:20" ht="47.25">
      <c r="A179" s="4"/>
      <c r="B179" s="12" t="s">
        <v>259</v>
      </c>
      <c r="C179" s="30" t="s">
        <v>249</v>
      </c>
      <c r="D179" s="51">
        <v>0.1652041831548</v>
      </c>
      <c r="E179" s="51">
        <v>0</v>
      </c>
      <c r="F179" s="51">
        <v>0</v>
      </c>
      <c r="G179" s="51">
        <f t="shared" si="7"/>
        <v>0.1652041831548</v>
      </c>
      <c r="H179" s="51">
        <f t="shared" si="8"/>
        <v>0.202456104</v>
      </c>
      <c r="I179" s="51">
        <v>0.1652041831548</v>
      </c>
      <c r="J179" s="51">
        <v>0.202456104</v>
      </c>
      <c r="K179" s="52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f t="shared" si="9"/>
        <v>0.03725192084519999</v>
      </c>
      <c r="S179" s="51">
        <f t="shared" si="10"/>
        <v>22.54901790851997</v>
      </c>
      <c r="T179" s="13" t="s">
        <v>379</v>
      </c>
    </row>
    <row r="180" spans="1:20" ht="47.25">
      <c r="A180" s="4"/>
      <c r="B180" s="12" t="s">
        <v>260</v>
      </c>
      <c r="C180" s="30" t="s">
        <v>249</v>
      </c>
      <c r="D180" s="51">
        <v>0.1652041831548</v>
      </c>
      <c r="E180" s="51">
        <v>0</v>
      </c>
      <c r="F180" s="51">
        <v>0</v>
      </c>
      <c r="G180" s="51">
        <f t="shared" si="7"/>
        <v>0.1652041831548</v>
      </c>
      <c r="H180" s="51">
        <f t="shared" si="8"/>
        <v>0.201818208</v>
      </c>
      <c r="I180" s="51">
        <v>0.1652041831548</v>
      </c>
      <c r="J180" s="51">
        <v>0.201818208</v>
      </c>
      <c r="K180" s="52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f t="shared" si="9"/>
        <v>0.03661402484519999</v>
      </c>
      <c r="S180" s="51">
        <f t="shared" si="10"/>
        <v>22.162892092684984</v>
      </c>
      <c r="T180" s="13" t="s">
        <v>379</v>
      </c>
    </row>
    <row r="181" spans="1:20" ht="47.25">
      <c r="A181" s="1" t="s">
        <v>134</v>
      </c>
      <c r="B181" s="18" t="s">
        <v>72</v>
      </c>
      <c r="C181" s="19" t="s">
        <v>29</v>
      </c>
      <c r="D181" s="51">
        <v>143.78343826337615</v>
      </c>
      <c r="E181" s="51">
        <v>0</v>
      </c>
      <c r="F181" s="51">
        <v>0</v>
      </c>
      <c r="G181" s="51">
        <f t="shared" si="7"/>
        <v>69.61651696857473</v>
      </c>
      <c r="H181" s="51">
        <f t="shared" si="8"/>
        <v>60.00557500800001</v>
      </c>
      <c r="I181" s="51">
        <v>15.135802646872142</v>
      </c>
      <c r="J181" s="51">
        <v>17.829329664</v>
      </c>
      <c r="K181" s="52">
        <v>54.48071432170259</v>
      </c>
      <c r="L181" s="51">
        <v>42.17624534400001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f t="shared" si="9"/>
        <v>-9.61094196057472</v>
      </c>
      <c r="S181" s="51">
        <f t="shared" si="10"/>
        <v>-13.805548423103604</v>
      </c>
      <c r="T181" s="40"/>
    </row>
    <row r="182" spans="1:20" ht="31.5">
      <c r="A182" s="1" t="s">
        <v>135</v>
      </c>
      <c r="B182" s="18" t="s">
        <v>73</v>
      </c>
      <c r="C182" s="19" t="s">
        <v>29</v>
      </c>
      <c r="D182" s="51">
        <v>130.96151072125292</v>
      </c>
      <c r="E182" s="51">
        <v>0</v>
      </c>
      <c r="F182" s="51">
        <v>0</v>
      </c>
      <c r="G182" s="51">
        <f t="shared" si="7"/>
        <v>69.61651696857473</v>
      </c>
      <c r="H182" s="51">
        <f t="shared" si="8"/>
        <v>60.00557500800001</v>
      </c>
      <c r="I182" s="51">
        <v>15.135802646872142</v>
      </c>
      <c r="J182" s="51">
        <v>17.829329664</v>
      </c>
      <c r="K182" s="52">
        <v>54.48071432170259</v>
      </c>
      <c r="L182" s="51">
        <v>42.17624534400001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f t="shared" si="9"/>
        <v>-9.61094196057472</v>
      </c>
      <c r="S182" s="51">
        <f t="shared" si="10"/>
        <v>-13.805548423103604</v>
      </c>
      <c r="T182" s="40"/>
    </row>
    <row r="183" spans="1:20" ht="31.5">
      <c r="A183" s="1" t="s">
        <v>261</v>
      </c>
      <c r="B183" s="15" t="s">
        <v>74</v>
      </c>
      <c r="C183" s="17" t="s">
        <v>262</v>
      </c>
      <c r="D183" s="51">
        <v>48.34774279502588</v>
      </c>
      <c r="E183" s="51">
        <v>0</v>
      </c>
      <c r="F183" s="51">
        <v>0</v>
      </c>
      <c r="G183" s="51">
        <f t="shared" si="7"/>
        <v>30.236284392911106</v>
      </c>
      <c r="H183" s="51">
        <f t="shared" si="8"/>
        <v>30.186797064000004</v>
      </c>
      <c r="I183" s="51">
        <v>7.4206691382775105</v>
      </c>
      <c r="J183" s="51">
        <v>10.95536076</v>
      </c>
      <c r="K183" s="52">
        <v>22.815615254633595</v>
      </c>
      <c r="L183" s="51">
        <v>19.231436304000002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f t="shared" si="9"/>
        <v>-0.04948732891110197</v>
      </c>
      <c r="S183" s="51">
        <f t="shared" si="10"/>
        <v>-0.16366868451172614</v>
      </c>
      <c r="T183" s="40"/>
    </row>
    <row r="184" spans="1:20" ht="15.75">
      <c r="A184" s="4"/>
      <c r="B184" s="9" t="s">
        <v>107</v>
      </c>
      <c r="C184" s="30"/>
      <c r="D184" s="51">
        <v>0</v>
      </c>
      <c r="E184" s="51">
        <v>0</v>
      </c>
      <c r="F184" s="51">
        <v>0</v>
      </c>
      <c r="G184" s="51">
        <f t="shared" si="7"/>
        <v>0</v>
      </c>
      <c r="H184" s="51">
        <f t="shared" si="8"/>
        <v>0</v>
      </c>
      <c r="I184" s="51">
        <v>0</v>
      </c>
      <c r="J184" s="51">
        <v>0</v>
      </c>
      <c r="K184" s="52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f t="shared" si="9"/>
        <v>0</v>
      </c>
      <c r="S184" s="51">
        <v>0</v>
      </c>
      <c r="T184" s="40"/>
    </row>
    <row r="185" spans="1:20" ht="31.5">
      <c r="A185" s="4"/>
      <c r="B185" s="13" t="s">
        <v>263</v>
      </c>
      <c r="C185" s="30" t="s">
        <v>262</v>
      </c>
      <c r="D185" s="51">
        <v>0.7576488279610553</v>
      </c>
      <c r="E185" s="51">
        <v>0</v>
      </c>
      <c r="F185" s="51">
        <v>0</v>
      </c>
      <c r="G185" s="51">
        <f t="shared" si="7"/>
        <v>0.7576488279610553</v>
      </c>
      <c r="H185" s="51">
        <f t="shared" si="8"/>
        <v>0.757379076</v>
      </c>
      <c r="I185" s="51">
        <v>0</v>
      </c>
      <c r="J185" s="51">
        <v>0</v>
      </c>
      <c r="K185" s="52">
        <v>0.7576488279610553</v>
      </c>
      <c r="L185" s="51">
        <v>0.757379076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f t="shared" si="9"/>
        <v>-0.00026975196105527566</v>
      </c>
      <c r="S185" s="51">
        <f t="shared" si="10"/>
        <v>-0.03560382476684059</v>
      </c>
      <c r="T185" s="40"/>
    </row>
    <row r="186" spans="1:20" ht="31.5">
      <c r="A186" s="4"/>
      <c r="B186" s="13" t="s">
        <v>264</v>
      </c>
      <c r="C186" s="30" t="s">
        <v>262</v>
      </c>
      <c r="D186" s="51">
        <v>0.7789929058548298</v>
      </c>
      <c r="E186" s="51">
        <v>0</v>
      </c>
      <c r="F186" s="51">
        <v>0</v>
      </c>
      <c r="G186" s="51">
        <f t="shared" si="7"/>
        <v>0.7789929058548298</v>
      </c>
      <c r="H186" s="51">
        <f t="shared" si="8"/>
        <v>0.8406708479999999</v>
      </c>
      <c r="I186" s="51">
        <v>0.7789929058548298</v>
      </c>
      <c r="J186" s="51">
        <v>0.8406708479999999</v>
      </c>
      <c r="K186" s="52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f t="shared" si="9"/>
        <v>0.061677942145170084</v>
      </c>
      <c r="S186" s="51">
        <f t="shared" si="10"/>
        <v>7.917651326681549</v>
      </c>
      <c r="T186" s="40"/>
    </row>
    <row r="187" spans="1:20" ht="31.5">
      <c r="A187" s="4"/>
      <c r="B187" s="13" t="s">
        <v>265</v>
      </c>
      <c r="C187" s="30" t="s">
        <v>262</v>
      </c>
      <c r="D187" s="51">
        <v>0.26457767055053577</v>
      </c>
      <c r="E187" s="51">
        <v>0</v>
      </c>
      <c r="F187" s="51">
        <v>0</v>
      </c>
      <c r="G187" s="51">
        <f t="shared" si="7"/>
        <v>0</v>
      </c>
      <c r="H187" s="51">
        <f t="shared" si="8"/>
        <v>0</v>
      </c>
      <c r="I187" s="51">
        <v>0</v>
      </c>
      <c r="J187" s="51">
        <v>0</v>
      </c>
      <c r="K187" s="52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f t="shared" si="9"/>
        <v>0</v>
      </c>
      <c r="S187" s="51">
        <v>0</v>
      </c>
      <c r="T187" s="40"/>
    </row>
    <row r="188" spans="1:20" ht="31.5">
      <c r="A188" s="4"/>
      <c r="B188" s="13" t="s">
        <v>266</v>
      </c>
      <c r="C188" s="30" t="s">
        <v>262</v>
      </c>
      <c r="D188" s="51">
        <v>0.9119985170737104</v>
      </c>
      <c r="E188" s="51">
        <v>0</v>
      </c>
      <c r="F188" s="51">
        <v>0</v>
      </c>
      <c r="G188" s="51">
        <f t="shared" si="7"/>
        <v>0.9119985170737104</v>
      </c>
      <c r="H188" s="51">
        <f t="shared" si="8"/>
        <v>0.9386840759999999</v>
      </c>
      <c r="I188" s="51">
        <v>0.9119985170737104</v>
      </c>
      <c r="J188" s="51">
        <v>0.9386840759999999</v>
      </c>
      <c r="K188" s="52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f t="shared" si="9"/>
        <v>0.026685558926289543</v>
      </c>
      <c r="S188" s="51">
        <f t="shared" si="10"/>
        <v>2.9260528856904644</v>
      </c>
      <c r="T188" s="40"/>
    </row>
    <row r="189" spans="1:20" ht="31.5">
      <c r="A189" s="4"/>
      <c r="B189" s="13" t="s">
        <v>267</v>
      </c>
      <c r="C189" s="30" t="s">
        <v>262</v>
      </c>
      <c r="D189" s="51">
        <v>0.3682575521152416</v>
      </c>
      <c r="E189" s="51">
        <v>0</v>
      </c>
      <c r="F189" s="51">
        <v>0</v>
      </c>
      <c r="G189" s="51">
        <f t="shared" si="7"/>
        <v>0</v>
      </c>
      <c r="H189" s="51">
        <f t="shared" si="8"/>
        <v>0</v>
      </c>
      <c r="I189" s="51">
        <v>0</v>
      </c>
      <c r="J189" s="51">
        <v>0</v>
      </c>
      <c r="K189" s="52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f t="shared" si="9"/>
        <v>0</v>
      </c>
      <c r="S189" s="51">
        <v>0</v>
      </c>
      <c r="T189" s="40"/>
    </row>
    <row r="190" spans="1:20" ht="31.5">
      <c r="A190" s="4"/>
      <c r="B190" s="13" t="s">
        <v>268</v>
      </c>
      <c r="C190" s="30" t="s">
        <v>262</v>
      </c>
      <c r="D190" s="51">
        <v>0.35730430679666697</v>
      </c>
      <c r="E190" s="51">
        <v>0</v>
      </c>
      <c r="F190" s="51">
        <v>0</v>
      </c>
      <c r="G190" s="51">
        <f t="shared" si="7"/>
        <v>0.35730430679666697</v>
      </c>
      <c r="H190" s="51">
        <f t="shared" si="8"/>
        <v>0.385361304</v>
      </c>
      <c r="I190" s="51">
        <v>0</v>
      </c>
      <c r="J190" s="51">
        <v>0</v>
      </c>
      <c r="K190" s="52">
        <v>0.35730430679666697</v>
      </c>
      <c r="L190" s="51">
        <v>0.385361304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f t="shared" si="9"/>
        <v>0.028056997203333045</v>
      </c>
      <c r="S190" s="51">
        <f t="shared" si="10"/>
        <v>7.852409464322406</v>
      </c>
      <c r="T190" s="40"/>
    </row>
    <row r="191" spans="1:20" ht="63">
      <c r="A191" s="4"/>
      <c r="B191" s="13" t="s">
        <v>269</v>
      </c>
      <c r="C191" s="30" t="s">
        <v>262</v>
      </c>
      <c r="D191" s="51">
        <v>2.160820289565522</v>
      </c>
      <c r="E191" s="51">
        <v>0</v>
      </c>
      <c r="F191" s="51">
        <v>0</v>
      </c>
      <c r="G191" s="51">
        <f t="shared" si="7"/>
        <v>2.160820289565522</v>
      </c>
      <c r="H191" s="51">
        <f t="shared" si="8"/>
        <v>0.9784998239999999</v>
      </c>
      <c r="I191" s="51">
        <v>0</v>
      </c>
      <c r="J191" s="51">
        <v>0</v>
      </c>
      <c r="K191" s="52">
        <v>2.160820289565522</v>
      </c>
      <c r="L191" s="51">
        <v>0.9784998239999999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f t="shared" si="9"/>
        <v>-1.182320465565522</v>
      </c>
      <c r="S191" s="51">
        <f t="shared" si="10"/>
        <v>-54.71627933497663</v>
      </c>
      <c r="T191" s="40" t="s">
        <v>381</v>
      </c>
    </row>
    <row r="192" spans="1:20" ht="15.75">
      <c r="A192" s="4"/>
      <c r="B192" s="9" t="s">
        <v>103</v>
      </c>
      <c r="C192" s="30" t="s">
        <v>262</v>
      </c>
      <c r="D192" s="51">
        <v>0</v>
      </c>
      <c r="E192" s="51">
        <v>0</v>
      </c>
      <c r="F192" s="51">
        <v>0</v>
      </c>
      <c r="G192" s="51">
        <f t="shared" si="7"/>
        <v>0</v>
      </c>
      <c r="H192" s="51">
        <f t="shared" si="8"/>
        <v>0</v>
      </c>
      <c r="I192" s="51">
        <v>0</v>
      </c>
      <c r="J192" s="51">
        <v>0</v>
      </c>
      <c r="K192" s="52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f t="shared" si="9"/>
        <v>0</v>
      </c>
      <c r="S192" s="51">
        <v>0</v>
      </c>
      <c r="T192" s="40"/>
    </row>
    <row r="193" spans="1:20" ht="31.5">
      <c r="A193" s="4"/>
      <c r="B193" s="20" t="s">
        <v>270</v>
      </c>
      <c r="C193" s="30" t="s">
        <v>262</v>
      </c>
      <c r="D193" s="51">
        <v>1.7111732000715567</v>
      </c>
      <c r="E193" s="51">
        <v>0</v>
      </c>
      <c r="F193" s="51">
        <v>0</v>
      </c>
      <c r="G193" s="51">
        <f t="shared" si="7"/>
        <v>0.8555866000357784</v>
      </c>
      <c r="H193" s="51">
        <f t="shared" si="8"/>
        <v>1.8133440120000002</v>
      </c>
      <c r="I193" s="51">
        <v>0</v>
      </c>
      <c r="J193" s="51">
        <v>0.016795428</v>
      </c>
      <c r="K193" s="52">
        <v>0.8555866000357784</v>
      </c>
      <c r="L193" s="51">
        <v>1.7965485840000002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f t="shared" si="9"/>
        <v>0.9577574119642218</v>
      </c>
      <c r="S193" s="51">
        <f t="shared" si="10"/>
        <v>111.94160964234024</v>
      </c>
      <c r="T193" s="40" t="s">
        <v>391</v>
      </c>
    </row>
    <row r="194" spans="1:20" ht="31.5">
      <c r="A194" s="4"/>
      <c r="B194" s="13" t="s">
        <v>271</v>
      </c>
      <c r="C194" s="30" t="s">
        <v>262</v>
      </c>
      <c r="D194" s="51">
        <v>0.43524945252055797</v>
      </c>
      <c r="E194" s="51">
        <v>0</v>
      </c>
      <c r="F194" s="51">
        <v>0</v>
      </c>
      <c r="G194" s="51">
        <f t="shared" si="7"/>
        <v>0.43524945252055797</v>
      </c>
      <c r="H194" s="51">
        <f t="shared" si="8"/>
        <v>0.4466613</v>
      </c>
      <c r="I194" s="51">
        <v>0</v>
      </c>
      <c r="J194" s="51">
        <v>0.4466613</v>
      </c>
      <c r="K194" s="52">
        <v>0.43524945252055797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f t="shared" si="9"/>
        <v>0.011411847479442017</v>
      </c>
      <c r="S194" s="51">
        <f t="shared" si="10"/>
        <v>2.621909668893381</v>
      </c>
      <c r="T194" s="40"/>
    </row>
    <row r="195" spans="1:20" ht="15.75">
      <c r="A195" s="4"/>
      <c r="B195" s="9" t="s">
        <v>65</v>
      </c>
      <c r="C195" s="30" t="s">
        <v>262</v>
      </c>
      <c r="D195" s="51">
        <v>0</v>
      </c>
      <c r="E195" s="51">
        <v>0</v>
      </c>
      <c r="F195" s="51">
        <v>0</v>
      </c>
      <c r="G195" s="51">
        <f t="shared" si="7"/>
        <v>0</v>
      </c>
      <c r="H195" s="51">
        <f t="shared" si="8"/>
        <v>0</v>
      </c>
      <c r="I195" s="51">
        <v>0</v>
      </c>
      <c r="J195" s="51">
        <v>0</v>
      </c>
      <c r="K195" s="52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f t="shared" si="9"/>
        <v>0</v>
      </c>
      <c r="S195" s="51">
        <v>0</v>
      </c>
      <c r="T195" s="40"/>
    </row>
    <row r="196" spans="1:20" ht="31.5">
      <c r="A196" s="4"/>
      <c r="B196" s="12" t="s">
        <v>272</v>
      </c>
      <c r="C196" s="30" t="s">
        <v>262</v>
      </c>
      <c r="D196" s="51">
        <v>0.39127818502383</v>
      </c>
      <c r="E196" s="51">
        <v>0</v>
      </c>
      <c r="F196" s="51">
        <v>0</v>
      </c>
      <c r="G196" s="51">
        <f t="shared" si="7"/>
        <v>0.39127818502383</v>
      </c>
      <c r="H196" s="51">
        <f t="shared" si="8"/>
        <v>0.43012876799999994</v>
      </c>
      <c r="I196" s="51">
        <v>0</v>
      </c>
      <c r="J196" s="51">
        <v>0.43012876799999994</v>
      </c>
      <c r="K196" s="52">
        <v>0.39127818502383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f t="shared" si="9"/>
        <v>0.038850582976169945</v>
      </c>
      <c r="S196" s="51">
        <f t="shared" si="10"/>
        <v>9.929146183757684</v>
      </c>
      <c r="T196" s="40"/>
    </row>
    <row r="197" spans="1:20" ht="31.5">
      <c r="A197" s="4"/>
      <c r="B197" s="13" t="s">
        <v>273</v>
      </c>
      <c r="C197" s="30" t="s">
        <v>262</v>
      </c>
      <c r="D197" s="51">
        <v>1.4916949260325014</v>
      </c>
      <c r="E197" s="51">
        <v>0</v>
      </c>
      <c r="F197" s="51">
        <v>0</v>
      </c>
      <c r="G197" s="51">
        <f t="shared" si="7"/>
        <v>0</v>
      </c>
      <c r="H197" s="51">
        <f t="shared" si="8"/>
        <v>0.510642672</v>
      </c>
      <c r="I197" s="51">
        <v>0</v>
      </c>
      <c r="J197" s="51">
        <v>0.011591208</v>
      </c>
      <c r="K197" s="52">
        <v>0</v>
      </c>
      <c r="L197" s="51">
        <v>0.499051464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f t="shared" si="9"/>
        <v>0.510642672</v>
      </c>
      <c r="S197" s="51">
        <v>0</v>
      </c>
      <c r="T197" s="40" t="s">
        <v>383</v>
      </c>
    </row>
    <row r="198" spans="1:20" ht="31.5">
      <c r="A198" s="4"/>
      <c r="B198" s="13" t="s">
        <v>274</v>
      </c>
      <c r="C198" s="30" t="s">
        <v>262</v>
      </c>
      <c r="D198" s="51">
        <v>0.7925962070722236</v>
      </c>
      <c r="E198" s="51">
        <v>0</v>
      </c>
      <c r="F198" s="51">
        <v>0</v>
      </c>
      <c r="G198" s="51">
        <f t="shared" si="7"/>
        <v>0.7925962070722236</v>
      </c>
      <c r="H198" s="51">
        <f t="shared" si="8"/>
        <v>0.793616568</v>
      </c>
      <c r="I198" s="51">
        <v>0</v>
      </c>
      <c r="J198" s="51">
        <v>0.006505272</v>
      </c>
      <c r="K198" s="52">
        <v>0.7925962070722236</v>
      </c>
      <c r="L198" s="51">
        <v>0.7871112960000001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f t="shared" si="9"/>
        <v>0.0010203609277764647</v>
      </c>
      <c r="S198" s="51">
        <f t="shared" si="10"/>
        <v>0.12873653932127468</v>
      </c>
      <c r="T198" s="40"/>
    </row>
    <row r="199" spans="1:20" ht="15.75">
      <c r="A199" s="4"/>
      <c r="B199" s="9" t="s">
        <v>66</v>
      </c>
      <c r="C199" s="30" t="s">
        <v>262</v>
      </c>
      <c r="D199" s="51">
        <v>0</v>
      </c>
      <c r="E199" s="51">
        <v>0</v>
      </c>
      <c r="F199" s="51">
        <v>0</v>
      </c>
      <c r="G199" s="51">
        <f t="shared" si="7"/>
        <v>0</v>
      </c>
      <c r="H199" s="51">
        <f t="shared" si="8"/>
        <v>0</v>
      </c>
      <c r="I199" s="51">
        <v>0</v>
      </c>
      <c r="J199" s="51">
        <v>0</v>
      </c>
      <c r="K199" s="52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f t="shared" si="9"/>
        <v>0</v>
      </c>
      <c r="S199" s="51">
        <v>0</v>
      </c>
      <c r="T199" s="40"/>
    </row>
    <row r="200" spans="1:20" ht="31.5">
      <c r="A200" s="4"/>
      <c r="B200" s="13" t="s">
        <v>275</v>
      </c>
      <c r="C200" s="30" t="s">
        <v>262</v>
      </c>
      <c r="D200" s="51">
        <v>0.3833681332969865</v>
      </c>
      <c r="E200" s="51">
        <v>0</v>
      </c>
      <c r="F200" s="51">
        <v>0</v>
      </c>
      <c r="G200" s="51">
        <f t="shared" si="7"/>
        <v>0.3833681332969865</v>
      </c>
      <c r="H200" s="51">
        <f t="shared" si="8"/>
        <v>0</v>
      </c>
      <c r="I200" s="51">
        <v>0</v>
      </c>
      <c r="J200" s="51">
        <v>0</v>
      </c>
      <c r="K200" s="52">
        <v>0.3833681332969865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f t="shared" si="9"/>
        <v>-0.3833681332969865</v>
      </c>
      <c r="S200" s="51">
        <f t="shared" si="10"/>
        <v>-100</v>
      </c>
      <c r="T200" s="40" t="s">
        <v>390</v>
      </c>
    </row>
    <row r="201" spans="1:20" ht="47.25">
      <c r="A201" s="4"/>
      <c r="B201" s="16" t="s">
        <v>276</v>
      </c>
      <c r="C201" s="30" t="s">
        <v>262</v>
      </c>
      <c r="D201" s="51">
        <v>3.2176526218180723</v>
      </c>
      <c r="E201" s="51">
        <v>0</v>
      </c>
      <c r="F201" s="51">
        <v>0</v>
      </c>
      <c r="G201" s="51">
        <f t="shared" si="7"/>
        <v>3.2176526218180723</v>
      </c>
      <c r="H201" s="51">
        <f t="shared" si="8"/>
        <v>1.277694768</v>
      </c>
      <c r="I201" s="51">
        <v>0</v>
      </c>
      <c r="J201" s="51">
        <v>0.017386811999999998</v>
      </c>
      <c r="K201" s="52">
        <v>3.2176526218180723</v>
      </c>
      <c r="L201" s="51">
        <v>1.260307956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f t="shared" si="9"/>
        <v>-1.9399578538180724</v>
      </c>
      <c r="S201" s="51">
        <f t="shared" si="10"/>
        <v>-60.291090488255904</v>
      </c>
      <c r="T201" s="40" t="s">
        <v>381</v>
      </c>
    </row>
    <row r="202" spans="1:20" ht="31.5">
      <c r="A202" s="4"/>
      <c r="B202" s="16" t="s">
        <v>277</v>
      </c>
      <c r="C202" s="30" t="s">
        <v>262</v>
      </c>
      <c r="D202" s="51">
        <v>3.3092094506182548</v>
      </c>
      <c r="E202" s="51">
        <v>0</v>
      </c>
      <c r="F202" s="51">
        <v>0</v>
      </c>
      <c r="G202" s="51">
        <f t="shared" si="7"/>
        <v>0</v>
      </c>
      <c r="H202" s="51">
        <f t="shared" si="8"/>
        <v>0.017386811999999998</v>
      </c>
      <c r="I202" s="51">
        <v>0</v>
      </c>
      <c r="J202" s="51">
        <v>0.017386811999999998</v>
      </c>
      <c r="K202" s="52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f t="shared" si="9"/>
        <v>0.017386811999999998</v>
      </c>
      <c r="S202" s="51">
        <v>0</v>
      </c>
      <c r="T202" s="40" t="s">
        <v>383</v>
      </c>
    </row>
    <row r="203" spans="1:20" ht="31.5">
      <c r="A203" s="4"/>
      <c r="B203" s="13" t="s">
        <v>278</v>
      </c>
      <c r="C203" s="30" t="s">
        <v>262</v>
      </c>
      <c r="D203" s="51">
        <v>0.5843328159174299</v>
      </c>
      <c r="E203" s="51">
        <v>0</v>
      </c>
      <c r="F203" s="51">
        <v>0</v>
      </c>
      <c r="G203" s="51">
        <f t="shared" si="7"/>
        <v>0.5843328159174299</v>
      </c>
      <c r="H203" s="51">
        <f t="shared" si="8"/>
        <v>0.584172996</v>
      </c>
      <c r="I203" s="51">
        <v>0.5843328159174299</v>
      </c>
      <c r="J203" s="51">
        <v>0.584172996</v>
      </c>
      <c r="K203" s="52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f t="shared" si="9"/>
        <v>-0.0001598199174298598</v>
      </c>
      <c r="S203" s="51">
        <f t="shared" si="10"/>
        <v>-0.027350837241433213</v>
      </c>
      <c r="T203" s="40"/>
    </row>
    <row r="204" spans="1:20" ht="31.5" customHeight="1">
      <c r="A204" s="4"/>
      <c r="B204" s="13" t="s">
        <v>279</v>
      </c>
      <c r="C204" s="30" t="s">
        <v>262</v>
      </c>
      <c r="D204" s="51">
        <v>1.108243046249976</v>
      </c>
      <c r="E204" s="51">
        <v>0</v>
      </c>
      <c r="F204" s="51">
        <v>0</v>
      </c>
      <c r="G204" s="51">
        <f t="shared" si="7"/>
        <v>0</v>
      </c>
      <c r="H204" s="51">
        <f t="shared" si="8"/>
        <v>0</v>
      </c>
      <c r="I204" s="51">
        <v>0</v>
      </c>
      <c r="J204" s="51">
        <v>0</v>
      </c>
      <c r="K204" s="52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f t="shared" si="9"/>
        <v>0</v>
      </c>
      <c r="S204" s="51">
        <v>0</v>
      </c>
      <c r="T204" s="40"/>
    </row>
    <row r="205" spans="1:20" ht="47.25">
      <c r="A205" s="4"/>
      <c r="B205" s="13" t="s">
        <v>280</v>
      </c>
      <c r="C205" s="30" t="s">
        <v>262</v>
      </c>
      <c r="D205" s="51">
        <v>1.8639987747216296</v>
      </c>
      <c r="E205" s="51">
        <v>0</v>
      </c>
      <c r="F205" s="51">
        <v>0</v>
      </c>
      <c r="G205" s="51">
        <f t="shared" si="7"/>
        <v>1.8639987747216296</v>
      </c>
      <c r="H205" s="51">
        <f t="shared" si="8"/>
        <v>1.8867147960000001</v>
      </c>
      <c r="I205" s="51">
        <v>0</v>
      </c>
      <c r="J205" s="51">
        <v>1.077386688</v>
      </c>
      <c r="K205" s="52">
        <v>1.8639987747216296</v>
      </c>
      <c r="L205" s="51">
        <v>0.809328108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f t="shared" si="9"/>
        <v>0.02271602127837058</v>
      </c>
      <c r="S205" s="51">
        <f t="shared" si="10"/>
        <v>1.21867147051977</v>
      </c>
      <c r="T205" s="40"/>
    </row>
    <row r="206" spans="1:20" ht="31.5">
      <c r="A206" s="4"/>
      <c r="B206" s="13" t="s">
        <v>281</v>
      </c>
      <c r="C206" s="30" t="s">
        <v>262</v>
      </c>
      <c r="D206" s="51">
        <v>1.784585317301542</v>
      </c>
      <c r="E206" s="51">
        <v>0</v>
      </c>
      <c r="F206" s="51">
        <v>0</v>
      </c>
      <c r="G206" s="51">
        <f t="shared" si="7"/>
        <v>0</v>
      </c>
      <c r="H206" s="51">
        <f t="shared" si="8"/>
        <v>0.014666423999999999</v>
      </c>
      <c r="I206" s="51">
        <v>0</v>
      </c>
      <c r="J206" s="51">
        <v>0.014666423999999999</v>
      </c>
      <c r="K206" s="52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f t="shared" si="9"/>
        <v>0.014666423999999999</v>
      </c>
      <c r="S206" s="51">
        <v>0</v>
      </c>
      <c r="T206" s="40" t="s">
        <v>383</v>
      </c>
    </row>
    <row r="207" spans="1:20" ht="15.75">
      <c r="A207" s="4"/>
      <c r="B207" s="9" t="s">
        <v>62</v>
      </c>
      <c r="C207" s="30" t="s">
        <v>262</v>
      </c>
      <c r="D207" s="51">
        <v>0</v>
      </c>
      <c r="E207" s="51">
        <v>0</v>
      </c>
      <c r="F207" s="51">
        <v>0</v>
      </c>
      <c r="G207" s="51">
        <f t="shared" si="7"/>
        <v>0</v>
      </c>
      <c r="H207" s="51">
        <f t="shared" si="8"/>
        <v>0</v>
      </c>
      <c r="I207" s="51">
        <v>0</v>
      </c>
      <c r="J207" s="51">
        <v>0</v>
      </c>
      <c r="K207" s="52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f t="shared" si="9"/>
        <v>0</v>
      </c>
      <c r="S207" s="51">
        <v>0</v>
      </c>
      <c r="T207" s="40"/>
    </row>
    <row r="208" spans="1:20" ht="31.5">
      <c r="A208" s="4"/>
      <c r="B208" s="13" t="s">
        <v>282</v>
      </c>
      <c r="C208" s="30" t="s">
        <v>262</v>
      </c>
      <c r="D208" s="51">
        <v>1.295209661017841</v>
      </c>
      <c r="E208" s="51">
        <v>0</v>
      </c>
      <c r="F208" s="51">
        <v>0</v>
      </c>
      <c r="G208" s="51">
        <f t="shared" si="7"/>
        <v>0</v>
      </c>
      <c r="H208" s="51">
        <f t="shared" si="8"/>
        <v>1.316616372</v>
      </c>
      <c r="I208" s="51">
        <v>0</v>
      </c>
      <c r="J208" s="51">
        <v>0.0201072</v>
      </c>
      <c r="K208" s="52">
        <v>0</v>
      </c>
      <c r="L208" s="51">
        <v>1.296509172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f t="shared" si="9"/>
        <v>1.316616372</v>
      </c>
      <c r="S208" s="51">
        <v>0</v>
      </c>
      <c r="T208" s="40" t="s">
        <v>383</v>
      </c>
    </row>
    <row r="209" spans="1:20" ht="31.5">
      <c r="A209" s="4"/>
      <c r="B209" s="13" t="s">
        <v>283</v>
      </c>
      <c r="C209" s="30" t="s">
        <v>262</v>
      </c>
      <c r="D209" s="51">
        <v>1.0898208460670196</v>
      </c>
      <c r="E209" s="51">
        <v>0</v>
      </c>
      <c r="F209" s="51">
        <v>0</v>
      </c>
      <c r="G209" s="51">
        <f t="shared" si="7"/>
        <v>1.0898208460670196</v>
      </c>
      <c r="H209" s="51">
        <f t="shared" si="8"/>
        <v>1.1679735119999999</v>
      </c>
      <c r="I209" s="51">
        <v>0.5449104230335098</v>
      </c>
      <c r="J209" s="51">
        <v>1.1679735119999999</v>
      </c>
      <c r="K209" s="52">
        <v>0.5449104230335098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f t="shared" si="9"/>
        <v>0.07815266593298031</v>
      </c>
      <c r="S209" s="51">
        <f t="shared" si="10"/>
        <v>7.171148011622291</v>
      </c>
      <c r="T209" s="40"/>
    </row>
    <row r="210" spans="1:20" ht="31.5">
      <c r="A210" s="4"/>
      <c r="B210" s="13" t="s">
        <v>284</v>
      </c>
      <c r="C210" s="30" t="s">
        <v>262</v>
      </c>
      <c r="D210" s="51">
        <v>0.7516971680957912</v>
      </c>
      <c r="E210" s="51">
        <v>0</v>
      </c>
      <c r="F210" s="51">
        <v>0</v>
      </c>
      <c r="G210" s="51">
        <f t="shared" si="7"/>
        <v>0</v>
      </c>
      <c r="H210" s="51">
        <f t="shared" si="8"/>
        <v>0.008042879999999999</v>
      </c>
      <c r="I210" s="51">
        <v>0</v>
      </c>
      <c r="J210" s="51">
        <v>0.008042879999999999</v>
      </c>
      <c r="K210" s="52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f t="shared" si="9"/>
        <v>0.008042879999999999</v>
      </c>
      <c r="S210" s="51">
        <v>0</v>
      </c>
      <c r="T210" s="40" t="s">
        <v>383</v>
      </c>
    </row>
    <row r="211" spans="1:20" ht="15.75">
      <c r="A211" s="4"/>
      <c r="B211" s="9" t="s">
        <v>61</v>
      </c>
      <c r="C211" s="30" t="s">
        <v>262</v>
      </c>
      <c r="D211" s="51">
        <v>0</v>
      </c>
      <c r="E211" s="51">
        <v>0</v>
      </c>
      <c r="F211" s="51">
        <v>0</v>
      </c>
      <c r="G211" s="51">
        <f aca="true" t="shared" si="11" ref="G211:G274">I211+K211+M211+O211</f>
        <v>0</v>
      </c>
      <c r="H211" s="51">
        <f aca="true" t="shared" si="12" ref="H211:H274">J211+L211+N211+P211</f>
        <v>0</v>
      </c>
      <c r="I211" s="51">
        <v>0</v>
      </c>
      <c r="J211" s="51">
        <v>0</v>
      </c>
      <c r="K211" s="52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f aca="true" t="shared" si="13" ref="R211:R274">H211-G211</f>
        <v>0</v>
      </c>
      <c r="S211" s="51">
        <v>0</v>
      </c>
      <c r="T211" s="40"/>
    </row>
    <row r="212" spans="1:20" ht="47.25">
      <c r="A212" s="4"/>
      <c r="B212" s="10" t="s">
        <v>285</v>
      </c>
      <c r="C212" s="30" t="s">
        <v>262</v>
      </c>
      <c r="D212" s="51">
        <v>1.0212438340748473</v>
      </c>
      <c r="E212" s="51">
        <v>0</v>
      </c>
      <c r="F212" s="51">
        <v>0</v>
      </c>
      <c r="G212" s="51">
        <f t="shared" si="11"/>
        <v>1.0212438340748473</v>
      </c>
      <c r="H212" s="51">
        <f t="shared" si="12"/>
        <v>1.068601152</v>
      </c>
      <c r="I212" s="51">
        <v>0</v>
      </c>
      <c r="J212" s="51">
        <v>0.01088154</v>
      </c>
      <c r="K212" s="52">
        <v>1.0212438340748473</v>
      </c>
      <c r="L212" s="51">
        <v>1.057719612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f t="shared" si="13"/>
        <v>0.04735731792515274</v>
      </c>
      <c r="S212" s="51">
        <f aca="true" t="shared" si="14" ref="S212:S262">R212/G212*100</f>
        <v>4.6372194714942</v>
      </c>
      <c r="T212" s="40"/>
    </row>
    <row r="213" spans="1:20" ht="31.5">
      <c r="A213" s="4"/>
      <c r="B213" s="13" t="s">
        <v>286</v>
      </c>
      <c r="C213" s="30" t="s">
        <v>262</v>
      </c>
      <c r="D213" s="51">
        <v>0.8853600844115759</v>
      </c>
      <c r="E213" s="51">
        <v>0</v>
      </c>
      <c r="F213" s="51">
        <v>0</v>
      </c>
      <c r="G213" s="51">
        <f t="shared" si="11"/>
        <v>0.8853600844115759</v>
      </c>
      <c r="H213" s="51">
        <f t="shared" si="12"/>
        <v>0.9601445039999998</v>
      </c>
      <c r="I213" s="51">
        <v>0</v>
      </c>
      <c r="J213" s="51">
        <v>0.008515992</v>
      </c>
      <c r="K213" s="52">
        <v>0.8853600844115759</v>
      </c>
      <c r="L213" s="51">
        <v>0.9516285119999999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f t="shared" si="13"/>
        <v>0.07478441958842397</v>
      </c>
      <c r="S213" s="51">
        <f t="shared" si="14"/>
        <v>8.44678011863691</v>
      </c>
      <c r="T213" s="40"/>
    </row>
    <row r="214" spans="1:20" ht="31.5">
      <c r="A214" s="4"/>
      <c r="B214" s="13" t="s">
        <v>287</v>
      </c>
      <c r="C214" s="30" t="s">
        <v>262</v>
      </c>
      <c r="D214" s="51">
        <v>0.6256428217155029</v>
      </c>
      <c r="E214" s="51">
        <v>0</v>
      </c>
      <c r="F214" s="51">
        <v>0</v>
      </c>
      <c r="G214" s="51">
        <f t="shared" si="11"/>
        <v>0</v>
      </c>
      <c r="H214" s="51">
        <f t="shared" si="12"/>
        <v>0.007096656</v>
      </c>
      <c r="I214" s="51">
        <v>0</v>
      </c>
      <c r="J214" s="51">
        <v>0.007096656</v>
      </c>
      <c r="K214" s="52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f t="shared" si="13"/>
        <v>0.007096656</v>
      </c>
      <c r="S214" s="51">
        <v>0</v>
      </c>
      <c r="T214" s="40" t="s">
        <v>383</v>
      </c>
    </row>
    <row r="215" spans="1:20" ht="47.25">
      <c r="A215" s="4"/>
      <c r="B215" s="13" t="s">
        <v>288</v>
      </c>
      <c r="C215" s="30" t="s">
        <v>262</v>
      </c>
      <c r="D215" s="51">
        <v>1.3889455472293017</v>
      </c>
      <c r="E215" s="51">
        <v>0</v>
      </c>
      <c r="F215" s="51">
        <v>0</v>
      </c>
      <c r="G215" s="51">
        <f t="shared" si="11"/>
        <v>0</v>
      </c>
      <c r="H215" s="51">
        <f t="shared" si="12"/>
        <v>0.00922566</v>
      </c>
      <c r="I215" s="51">
        <v>0</v>
      </c>
      <c r="J215" s="51">
        <v>0.00922566</v>
      </c>
      <c r="K215" s="52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f t="shared" si="13"/>
        <v>0.00922566</v>
      </c>
      <c r="S215" s="51">
        <v>0</v>
      </c>
      <c r="T215" s="40" t="s">
        <v>383</v>
      </c>
    </row>
    <row r="216" spans="1:20" ht="31.5">
      <c r="A216" s="4"/>
      <c r="B216" s="13" t="s">
        <v>289</v>
      </c>
      <c r="C216" s="30" t="s">
        <v>262</v>
      </c>
      <c r="D216" s="51">
        <v>1.1522010440687396</v>
      </c>
      <c r="E216" s="51">
        <v>0</v>
      </c>
      <c r="F216" s="51">
        <v>0</v>
      </c>
      <c r="G216" s="51">
        <f t="shared" si="11"/>
        <v>1.1522010440687396</v>
      </c>
      <c r="H216" s="51">
        <f t="shared" si="12"/>
        <v>1.217767848</v>
      </c>
      <c r="I216" s="51">
        <v>0</v>
      </c>
      <c r="J216" s="51">
        <v>0.008279436</v>
      </c>
      <c r="K216" s="52">
        <v>1.1522010440687396</v>
      </c>
      <c r="L216" s="51">
        <v>1.209488412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f t="shared" si="13"/>
        <v>0.06556680393126046</v>
      </c>
      <c r="S216" s="51">
        <f t="shared" si="14"/>
        <v>5.690569737701852</v>
      </c>
      <c r="T216" s="40"/>
    </row>
    <row r="217" spans="1:20" ht="31.5">
      <c r="A217" s="4"/>
      <c r="B217" s="13" t="s">
        <v>290</v>
      </c>
      <c r="C217" s="30" t="s">
        <v>262</v>
      </c>
      <c r="D217" s="51">
        <v>0.8623260435716489</v>
      </c>
      <c r="E217" s="51">
        <v>0</v>
      </c>
      <c r="F217" s="51">
        <v>0</v>
      </c>
      <c r="G217" s="51">
        <f t="shared" si="11"/>
        <v>0</v>
      </c>
      <c r="H217" s="51">
        <f t="shared" si="12"/>
        <v>0.006505272</v>
      </c>
      <c r="I217" s="51">
        <v>0</v>
      </c>
      <c r="J217" s="51">
        <v>0.006505272</v>
      </c>
      <c r="K217" s="52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f t="shared" si="13"/>
        <v>0.006505272</v>
      </c>
      <c r="S217" s="51">
        <v>0</v>
      </c>
      <c r="T217" s="40" t="s">
        <v>383</v>
      </c>
    </row>
    <row r="218" spans="1:20" ht="78.75">
      <c r="A218" s="4"/>
      <c r="B218" s="13" t="s">
        <v>291</v>
      </c>
      <c r="C218" s="30" t="s">
        <v>262</v>
      </c>
      <c r="D218" s="51">
        <v>0.5454770324283029</v>
      </c>
      <c r="E218" s="51">
        <v>0</v>
      </c>
      <c r="F218" s="51">
        <v>0</v>
      </c>
      <c r="G218" s="51">
        <f t="shared" si="11"/>
        <v>0</v>
      </c>
      <c r="H218" s="51">
        <f t="shared" si="12"/>
        <v>0.006741828</v>
      </c>
      <c r="I218" s="51">
        <v>0</v>
      </c>
      <c r="J218" s="51">
        <v>0.006741828</v>
      </c>
      <c r="K218" s="52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f t="shared" si="13"/>
        <v>0.006741828</v>
      </c>
      <c r="S218" s="51">
        <v>0</v>
      </c>
      <c r="T218" s="40" t="s">
        <v>383</v>
      </c>
    </row>
    <row r="219" spans="1:20" ht="31.5">
      <c r="A219" s="4"/>
      <c r="B219" s="13" t="s">
        <v>292</v>
      </c>
      <c r="C219" s="30" t="s">
        <v>262</v>
      </c>
      <c r="D219" s="51">
        <v>0.8363595262790667</v>
      </c>
      <c r="E219" s="51">
        <v>0</v>
      </c>
      <c r="F219" s="51">
        <v>0</v>
      </c>
      <c r="G219" s="51">
        <f t="shared" si="11"/>
        <v>0.8363595262790667</v>
      </c>
      <c r="H219" s="51">
        <f t="shared" si="12"/>
        <v>0.833523372</v>
      </c>
      <c r="I219" s="51">
        <v>0.8363595262790667</v>
      </c>
      <c r="J219" s="51">
        <v>0.833523372</v>
      </c>
      <c r="K219" s="52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f t="shared" si="13"/>
        <v>-0.002836154279066694</v>
      </c>
      <c r="S219" s="51">
        <f t="shared" si="14"/>
        <v>-0.3391070693825467</v>
      </c>
      <c r="T219" s="40"/>
    </row>
    <row r="220" spans="1:20" ht="15.75">
      <c r="A220" s="4"/>
      <c r="B220" s="9" t="s">
        <v>102</v>
      </c>
      <c r="C220" s="30" t="s">
        <v>262</v>
      </c>
      <c r="D220" s="51">
        <v>0</v>
      </c>
      <c r="E220" s="51">
        <v>0</v>
      </c>
      <c r="F220" s="51">
        <v>0</v>
      </c>
      <c r="G220" s="51">
        <f t="shared" si="11"/>
        <v>0</v>
      </c>
      <c r="H220" s="51">
        <f t="shared" si="12"/>
        <v>0</v>
      </c>
      <c r="I220" s="51">
        <v>0</v>
      </c>
      <c r="J220" s="51">
        <v>0</v>
      </c>
      <c r="K220" s="52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f t="shared" si="13"/>
        <v>0</v>
      </c>
      <c r="S220" s="51">
        <v>0</v>
      </c>
      <c r="T220" s="40"/>
    </row>
    <row r="221" spans="1:20" ht="47.25">
      <c r="A221" s="4"/>
      <c r="B221" s="13" t="s">
        <v>293</v>
      </c>
      <c r="C221" s="30" t="s">
        <v>262</v>
      </c>
      <c r="D221" s="51">
        <v>1.8400826927646905</v>
      </c>
      <c r="E221" s="51">
        <v>0</v>
      </c>
      <c r="F221" s="51">
        <v>0</v>
      </c>
      <c r="G221" s="51">
        <f t="shared" si="11"/>
        <v>1.8400826927646905</v>
      </c>
      <c r="H221" s="51">
        <f t="shared" si="12"/>
        <v>1.8413252039999999</v>
      </c>
      <c r="I221" s="51">
        <v>0</v>
      </c>
      <c r="J221" s="51">
        <v>0.022472748</v>
      </c>
      <c r="K221" s="52">
        <v>1.8400826927646905</v>
      </c>
      <c r="L221" s="51">
        <v>1.818852456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f t="shared" si="13"/>
        <v>0.0012425112353093848</v>
      </c>
      <c r="S221" s="51">
        <f t="shared" si="14"/>
        <v>0.06752474984928718</v>
      </c>
      <c r="T221" s="40"/>
    </row>
    <row r="222" spans="1:20" ht="63">
      <c r="A222" s="4"/>
      <c r="B222" s="21" t="s">
        <v>294</v>
      </c>
      <c r="C222" s="30" t="s">
        <v>262</v>
      </c>
      <c r="D222" s="51">
        <v>1.2419574385307202</v>
      </c>
      <c r="E222" s="51">
        <v>0</v>
      </c>
      <c r="F222" s="51">
        <v>0</v>
      </c>
      <c r="G222" s="51">
        <f t="shared" si="11"/>
        <v>1.2419574385307204</v>
      </c>
      <c r="H222" s="51">
        <f t="shared" si="12"/>
        <v>1.2569233199999998</v>
      </c>
      <c r="I222" s="51">
        <v>0.8279716256871469</v>
      </c>
      <c r="J222" s="51">
        <v>0.9524839079999999</v>
      </c>
      <c r="K222" s="52">
        <v>0.41398581284357344</v>
      </c>
      <c r="L222" s="51">
        <v>0.304439412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f t="shared" si="13"/>
        <v>0.014965881469279463</v>
      </c>
      <c r="S222" s="51">
        <f t="shared" si="14"/>
        <v>1.2050236992810825</v>
      </c>
      <c r="T222" s="40"/>
    </row>
    <row r="223" spans="1:20" ht="31.5">
      <c r="A223" s="4"/>
      <c r="B223" s="13" t="s">
        <v>295</v>
      </c>
      <c r="C223" s="30" t="s">
        <v>262</v>
      </c>
      <c r="D223" s="51">
        <v>0.8167387628081938</v>
      </c>
      <c r="E223" s="51">
        <v>0</v>
      </c>
      <c r="F223" s="51">
        <v>0</v>
      </c>
      <c r="G223" s="51">
        <f t="shared" si="11"/>
        <v>0.8167387628081938</v>
      </c>
      <c r="H223" s="51">
        <f t="shared" si="12"/>
        <v>0.817178136</v>
      </c>
      <c r="I223" s="51">
        <v>0.8167387628081938</v>
      </c>
      <c r="J223" s="51">
        <v>0.817178136</v>
      </c>
      <c r="K223" s="52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f t="shared" si="13"/>
        <v>0.0004393731918062027</v>
      </c>
      <c r="S223" s="51">
        <f t="shared" si="14"/>
        <v>0.053796049828161135</v>
      </c>
      <c r="T223" s="40"/>
    </row>
    <row r="224" spans="1:20" ht="31.5">
      <c r="A224" s="4"/>
      <c r="B224" s="13" t="s">
        <v>296</v>
      </c>
      <c r="C224" s="30" t="s">
        <v>262</v>
      </c>
      <c r="D224" s="51">
        <v>0.6167031805705284</v>
      </c>
      <c r="E224" s="51">
        <v>0</v>
      </c>
      <c r="F224" s="51">
        <v>0</v>
      </c>
      <c r="G224" s="51">
        <f t="shared" si="11"/>
        <v>0.6167031805705284</v>
      </c>
      <c r="H224" s="51">
        <f t="shared" si="12"/>
        <v>0.6182702999999999</v>
      </c>
      <c r="I224" s="51">
        <v>0.6167031805705284</v>
      </c>
      <c r="J224" s="51">
        <v>0.6182702999999999</v>
      </c>
      <c r="K224" s="52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f t="shared" si="13"/>
        <v>0.0015671194294715196</v>
      </c>
      <c r="S224" s="51">
        <f t="shared" si="14"/>
        <v>0.2541124286114004</v>
      </c>
      <c r="T224" s="40"/>
    </row>
    <row r="225" spans="1:20" ht="47.25">
      <c r="A225" s="4"/>
      <c r="B225" s="13" t="s">
        <v>297</v>
      </c>
      <c r="C225" s="30" t="s">
        <v>262</v>
      </c>
      <c r="D225" s="51">
        <v>1.2109055074718127</v>
      </c>
      <c r="E225" s="51">
        <v>0</v>
      </c>
      <c r="F225" s="51">
        <v>0</v>
      </c>
      <c r="G225" s="51">
        <f t="shared" si="11"/>
        <v>1.2109055074718127</v>
      </c>
      <c r="H225" s="51">
        <f t="shared" si="12"/>
        <v>1.2128888759999998</v>
      </c>
      <c r="I225" s="51">
        <v>0</v>
      </c>
      <c r="J225" s="51">
        <v>0.43863874799999997</v>
      </c>
      <c r="K225" s="52">
        <v>1.2109055074718127</v>
      </c>
      <c r="L225" s="51">
        <v>0.7742501279999999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f t="shared" si="13"/>
        <v>0.001983368528187146</v>
      </c>
      <c r="S225" s="51">
        <f t="shared" si="14"/>
        <v>0.16379217998009765</v>
      </c>
      <c r="T225" s="40"/>
    </row>
    <row r="226" spans="1:20" ht="31.5">
      <c r="A226" s="4"/>
      <c r="B226" s="13" t="s">
        <v>298</v>
      </c>
      <c r="C226" s="30" t="s">
        <v>262</v>
      </c>
      <c r="D226" s="51">
        <v>1.00698604978314</v>
      </c>
      <c r="E226" s="51">
        <v>0</v>
      </c>
      <c r="F226" s="51">
        <v>0</v>
      </c>
      <c r="G226" s="51">
        <f t="shared" si="11"/>
        <v>1.00698604978314</v>
      </c>
      <c r="H226" s="51">
        <f t="shared" si="12"/>
        <v>1.063210416</v>
      </c>
      <c r="I226" s="51">
        <v>0.33566201659438</v>
      </c>
      <c r="J226" s="51">
        <v>0.356193036</v>
      </c>
      <c r="K226" s="52">
        <v>0.67132403318876</v>
      </c>
      <c r="L226" s="51">
        <v>0.70701738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f t="shared" si="13"/>
        <v>0.05622436621686</v>
      </c>
      <c r="S226" s="51">
        <f t="shared" si="14"/>
        <v>5.5834304982644225</v>
      </c>
      <c r="T226" s="40"/>
    </row>
    <row r="227" spans="1:20" ht="15.75">
      <c r="A227" s="4"/>
      <c r="B227" s="9" t="s">
        <v>68</v>
      </c>
      <c r="C227" s="30" t="s">
        <v>262</v>
      </c>
      <c r="D227" s="51">
        <v>0</v>
      </c>
      <c r="E227" s="51">
        <v>0</v>
      </c>
      <c r="F227" s="51">
        <v>0</v>
      </c>
      <c r="G227" s="51">
        <f t="shared" si="11"/>
        <v>0</v>
      </c>
      <c r="H227" s="51">
        <f t="shared" si="12"/>
        <v>0</v>
      </c>
      <c r="I227" s="51">
        <v>0</v>
      </c>
      <c r="J227" s="51">
        <v>0</v>
      </c>
      <c r="K227" s="52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f t="shared" si="13"/>
        <v>0</v>
      </c>
      <c r="S227" s="51">
        <v>0</v>
      </c>
      <c r="T227" s="40"/>
    </row>
    <row r="228" spans="1:20" ht="31.5">
      <c r="A228" s="4"/>
      <c r="B228" s="13" t="s">
        <v>299</v>
      </c>
      <c r="C228" s="30" t="s">
        <v>262</v>
      </c>
      <c r="D228" s="51">
        <v>1.6747159778843117</v>
      </c>
      <c r="E228" s="51">
        <v>0</v>
      </c>
      <c r="F228" s="51">
        <v>0</v>
      </c>
      <c r="G228" s="51">
        <f t="shared" si="11"/>
        <v>0</v>
      </c>
      <c r="H228" s="51">
        <f t="shared" si="12"/>
        <v>0.015376092000000001</v>
      </c>
      <c r="I228" s="51">
        <v>0</v>
      </c>
      <c r="J228" s="51">
        <v>0.015376092000000001</v>
      </c>
      <c r="K228" s="52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f t="shared" si="13"/>
        <v>0.015376092000000001</v>
      </c>
      <c r="S228" s="51">
        <v>0</v>
      </c>
      <c r="T228" s="40" t="s">
        <v>383</v>
      </c>
    </row>
    <row r="229" spans="1:20" ht="31.5">
      <c r="A229" s="4"/>
      <c r="B229" s="13" t="s">
        <v>300</v>
      </c>
      <c r="C229" s="30" t="s">
        <v>262</v>
      </c>
      <c r="D229" s="51">
        <v>1.4078416625829528</v>
      </c>
      <c r="E229" s="51">
        <v>0</v>
      </c>
      <c r="F229" s="51">
        <v>0</v>
      </c>
      <c r="G229" s="51">
        <f t="shared" si="11"/>
        <v>1.4078416625829528</v>
      </c>
      <c r="H229" s="51">
        <f t="shared" si="12"/>
        <v>1.359957396</v>
      </c>
      <c r="I229" s="51">
        <v>0</v>
      </c>
      <c r="J229" s="51">
        <v>0.013010544</v>
      </c>
      <c r="K229" s="52">
        <v>1.4078416625829528</v>
      </c>
      <c r="L229" s="51">
        <v>1.346946852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f t="shared" si="13"/>
        <v>-0.04788426658295286</v>
      </c>
      <c r="S229" s="51">
        <f t="shared" si="14"/>
        <v>-3.4012536960371014</v>
      </c>
      <c r="T229" s="40"/>
    </row>
    <row r="230" spans="1:20" ht="15.75">
      <c r="A230" s="4"/>
      <c r="B230" s="9" t="s">
        <v>101</v>
      </c>
      <c r="C230" s="30" t="s">
        <v>262</v>
      </c>
      <c r="D230" s="51">
        <v>0</v>
      </c>
      <c r="E230" s="51">
        <v>0</v>
      </c>
      <c r="F230" s="51">
        <v>0</v>
      </c>
      <c r="G230" s="51">
        <f t="shared" si="11"/>
        <v>0</v>
      </c>
      <c r="H230" s="51">
        <f t="shared" si="12"/>
        <v>0</v>
      </c>
      <c r="I230" s="51">
        <v>0</v>
      </c>
      <c r="J230" s="51">
        <v>0</v>
      </c>
      <c r="K230" s="52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f t="shared" si="13"/>
        <v>0</v>
      </c>
      <c r="S230" s="51">
        <v>0</v>
      </c>
      <c r="T230" s="40"/>
    </row>
    <row r="231" spans="1:20" ht="31.5">
      <c r="A231" s="4"/>
      <c r="B231" s="13" t="s">
        <v>301</v>
      </c>
      <c r="C231" s="30" t="s">
        <v>262</v>
      </c>
      <c r="D231" s="51">
        <v>0.605406883647612</v>
      </c>
      <c r="E231" s="51">
        <v>0</v>
      </c>
      <c r="F231" s="51">
        <v>0</v>
      </c>
      <c r="G231" s="51">
        <f t="shared" si="11"/>
        <v>0.605406883647612</v>
      </c>
      <c r="H231" s="51">
        <f t="shared" si="12"/>
        <v>0.632494392</v>
      </c>
      <c r="I231" s="51">
        <v>0.605406883647612</v>
      </c>
      <c r="J231" s="51">
        <v>0.632494392</v>
      </c>
      <c r="K231" s="52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f t="shared" si="13"/>
        <v>0.027087508352388046</v>
      </c>
      <c r="S231" s="51">
        <f t="shared" si="14"/>
        <v>4.474265008217981</v>
      </c>
      <c r="T231" s="40"/>
    </row>
    <row r="232" spans="1:20" ht="31.5">
      <c r="A232" s="4"/>
      <c r="B232" s="13" t="s">
        <v>302</v>
      </c>
      <c r="C232" s="30" t="s">
        <v>262</v>
      </c>
      <c r="D232" s="51">
        <v>1.7852895872682477</v>
      </c>
      <c r="E232" s="51">
        <v>0</v>
      </c>
      <c r="F232" s="51">
        <v>0</v>
      </c>
      <c r="G232" s="51">
        <f t="shared" si="11"/>
        <v>0</v>
      </c>
      <c r="H232" s="51">
        <f t="shared" si="12"/>
        <v>0.016558872</v>
      </c>
      <c r="I232" s="51">
        <v>0</v>
      </c>
      <c r="J232" s="51">
        <v>0.016558872</v>
      </c>
      <c r="K232" s="52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f t="shared" si="13"/>
        <v>0.016558872</v>
      </c>
      <c r="S232" s="51">
        <v>0</v>
      </c>
      <c r="T232" s="40" t="s">
        <v>383</v>
      </c>
    </row>
    <row r="233" spans="1:20" ht="31.5">
      <c r="A233" s="4"/>
      <c r="B233" s="13" t="s">
        <v>303</v>
      </c>
      <c r="C233" s="30" t="s">
        <v>262</v>
      </c>
      <c r="D233" s="51">
        <v>1.177382233242638</v>
      </c>
      <c r="E233" s="51">
        <v>0</v>
      </c>
      <c r="F233" s="51">
        <v>0</v>
      </c>
      <c r="G233" s="51">
        <f t="shared" si="11"/>
        <v>1.177382233242638</v>
      </c>
      <c r="H233" s="51">
        <f t="shared" si="12"/>
        <v>1.2316426679999999</v>
      </c>
      <c r="I233" s="51">
        <v>0</v>
      </c>
      <c r="J233" s="51">
        <v>0.010171871999999998</v>
      </c>
      <c r="K233" s="52">
        <v>1.177382233242638</v>
      </c>
      <c r="L233" s="51">
        <v>1.221470796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f t="shared" si="13"/>
        <v>0.054260434757361864</v>
      </c>
      <c r="S233" s="51">
        <f t="shared" si="14"/>
        <v>4.60856578478535</v>
      </c>
      <c r="T233" s="40"/>
    </row>
    <row r="234" spans="1:20" ht="31.5">
      <c r="A234" s="4"/>
      <c r="B234" s="13" t="s">
        <v>304</v>
      </c>
      <c r="C234" s="30" t="s">
        <v>262</v>
      </c>
      <c r="D234" s="51">
        <v>0.5615924808111028</v>
      </c>
      <c r="E234" s="51">
        <v>0</v>
      </c>
      <c r="F234" s="51">
        <v>0</v>
      </c>
      <c r="G234" s="51">
        <f t="shared" si="11"/>
        <v>0.5615924808111028</v>
      </c>
      <c r="H234" s="51">
        <f t="shared" si="12"/>
        <v>0.56341026</v>
      </c>
      <c r="I234" s="51">
        <v>0.5615924808111028</v>
      </c>
      <c r="J234" s="51">
        <v>0.56341026</v>
      </c>
      <c r="K234" s="52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f t="shared" si="13"/>
        <v>0.0018177791888972505</v>
      </c>
      <c r="S234" s="51">
        <f t="shared" si="14"/>
        <v>0.3236829642504916</v>
      </c>
      <c r="T234" s="40"/>
    </row>
    <row r="235" spans="1:20" ht="31.5">
      <c r="A235" s="4"/>
      <c r="B235" s="13" t="s">
        <v>305</v>
      </c>
      <c r="C235" s="30" t="s">
        <v>262</v>
      </c>
      <c r="D235" s="51">
        <v>1.2748745281381728</v>
      </c>
      <c r="E235" s="51">
        <v>0</v>
      </c>
      <c r="F235" s="51">
        <v>0</v>
      </c>
      <c r="G235" s="51">
        <f t="shared" si="11"/>
        <v>1.2748745281381728</v>
      </c>
      <c r="H235" s="51">
        <f t="shared" si="12"/>
        <v>1.2796978319999999</v>
      </c>
      <c r="I235" s="51">
        <v>0</v>
      </c>
      <c r="J235" s="51">
        <v>0.010171871999999998</v>
      </c>
      <c r="K235" s="52">
        <v>1.2748745281381728</v>
      </c>
      <c r="L235" s="51">
        <v>1.26952596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f t="shared" si="13"/>
        <v>0.004823303861827055</v>
      </c>
      <c r="S235" s="51">
        <f t="shared" si="14"/>
        <v>0.3783355738443539</v>
      </c>
      <c r="T235" s="40"/>
    </row>
    <row r="236" spans="1:20" ht="15.75">
      <c r="A236" s="1" t="s">
        <v>306</v>
      </c>
      <c r="B236" s="15" t="s">
        <v>75</v>
      </c>
      <c r="C236" s="17" t="s">
        <v>307</v>
      </c>
      <c r="D236" s="51">
        <v>82.61376792622704</v>
      </c>
      <c r="E236" s="51">
        <v>0</v>
      </c>
      <c r="F236" s="51">
        <v>0</v>
      </c>
      <c r="G236" s="51">
        <f t="shared" si="11"/>
        <v>39.38023257566363</v>
      </c>
      <c r="H236" s="51">
        <f t="shared" si="12"/>
        <v>29.818777944000004</v>
      </c>
      <c r="I236" s="51">
        <v>7.71513350859463</v>
      </c>
      <c r="J236" s="51">
        <v>6.873968904</v>
      </c>
      <c r="K236" s="52">
        <v>31.665099067068994</v>
      </c>
      <c r="L236" s="51">
        <v>22.944809040000003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f t="shared" si="13"/>
        <v>-9.561454631663622</v>
      </c>
      <c r="S236" s="51">
        <f t="shared" si="14"/>
        <v>-24.2798328153411</v>
      </c>
      <c r="T236" s="40"/>
    </row>
    <row r="237" spans="1:20" ht="15.75">
      <c r="A237" s="4"/>
      <c r="B237" s="9" t="s">
        <v>107</v>
      </c>
      <c r="C237" s="30"/>
      <c r="D237" s="51">
        <v>0</v>
      </c>
      <c r="E237" s="51">
        <v>0</v>
      </c>
      <c r="F237" s="51">
        <v>0</v>
      </c>
      <c r="G237" s="51">
        <f t="shared" si="11"/>
        <v>0</v>
      </c>
      <c r="H237" s="51">
        <f t="shared" si="12"/>
        <v>0</v>
      </c>
      <c r="I237" s="51">
        <v>0</v>
      </c>
      <c r="J237" s="51">
        <v>0</v>
      </c>
      <c r="K237" s="52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f t="shared" si="13"/>
        <v>0</v>
      </c>
      <c r="S237" s="51">
        <v>0</v>
      </c>
      <c r="T237" s="40"/>
    </row>
    <row r="238" spans="1:20" ht="31.5">
      <c r="A238" s="4"/>
      <c r="B238" s="10" t="s">
        <v>308</v>
      </c>
      <c r="C238" s="30" t="s">
        <v>307</v>
      </c>
      <c r="D238" s="51">
        <v>10.751458822836064</v>
      </c>
      <c r="E238" s="51">
        <v>0</v>
      </c>
      <c r="F238" s="51">
        <v>0</v>
      </c>
      <c r="G238" s="51">
        <f t="shared" si="11"/>
        <v>10.751458822836064</v>
      </c>
      <c r="H238" s="51">
        <f t="shared" si="12"/>
        <v>7.2385952399999995</v>
      </c>
      <c r="I238" s="51">
        <v>0</v>
      </c>
      <c r="J238" s="51">
        <v>0</v>
      </c>
      <c r="K238" s="52">
        <v>10.751458822836064</v>
      </c>
      <c r="L238" s="51">
        <v>7.2385952399999995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f t="shared" si="13"/>
        <v>-3.512863582836064</v>
      </c>
      <c r="S238" s="51">
        <f t="shared" si="14"/>
        <v>-32.673366849294474</v>
      </c>
      <c r="T238" s="40" t="s">
        <v>381</v>
      </c>
    </row>
    <row r="239" spans="1:20" ht="31.5">
      <c r="A239" s="4"/>
      <c r="B239" s="10" t="s">
        <v>309</v>
      </c>
      <c r="C239" s="30" t="s">
        <v>307</v>
      </c>
      <c r="D239" s="51">
        <v>3.074069447988863</v>
      </c>
      <c r="E239" s="51">
        <v>0</v>
      </c>
      <c r="F239" s="51">
        <v>0</v>
      </c>
      <c r="G239" s="51">
        <f t="shared" si="11"/>
        <v>3.074069447988863</v>
      </c>
      <c r="H239" s="51">
        <f t="shared" si="12"/>
        <v>2.896282344</v>
      </c>
      <c r="I239" s="51">
        <v>3.074069447988863</v>
      </c>
      <c r="J239" s="51">
        <v>2.8857579479999997</v>
      </c>
      <c r="K239" s="52">
        <v>0</v>
      </c>
      <c r="L239" s="51">
        <v>0.010524396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f t="shared" si="13"/>
        <v>-0.17778710398886322</v>
      </c>
      <c r="S239" s="51">
        <f t="shared" si="14"/>
        <v>-5.7834446162293505</v>
      </c>
      <c r="T239" s="40"/>
    </row>
    <row r="240" spans="1:20" ht="31.5">
      <c r="A240" s="4"/>
      <c r="B240" s="10" t="s">
        <v>310</v>
      </c>
      <c r="C240" s="30" t="s">
        <v>307</v>
      </c>
      <c r="D240" s="51">
        <v>1.9841578003467524</v>
      </c>
      <c r="E240" s="51">
        <v>0</v>
      </c>
      <c r="F240" s="51">
        <v>0</v>
      </c>
      <c r="G240" s="51">
        <f t="shared" si="11"/>
        <v>0</v>
      </c>
      <c r="H240" s="51">
        <f t="shared" si="12"/>
        <v>0</v>
      </c>
      <c r="I240" s="51">
        <v>0</v>
      </c>
      <c r="J240" s="51">
        <v>0</v>
      </c>
      <c r="K240" s="52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f t="shared" si="13"/>
        <v>0</v>
      </c>
      <c r="S240" s="51">
        <v>0</v>
      </c>
      <c r="T240" s="40"/>
    </row>
    <row r="241" spans="1:20" ht="31.5">
      <c r="A241" s="4"/>
      <c r="B241" s="10" t="s">
        <v>311</v>
      </c>
      <c r="C241" s="30" t="s">
        <v>307</v>
      </c>
      <c r="D241" s="51">
        <v>3.3632028977360626</v>
      </c>
      <c r="E241" s="51">
        <v>0</v>
      </c>
      <c r="F241" s="51">
        <v>0</v>
      </c>
      <c r="G241" s="51">
        <f t="shared" si="11"/>
        <v>0</v>
      </c>
      <c r="H241" s="51">
        <f t="shared" si="12"/>
        <v>0</v>
      </c>
      <c r="I241" s="51">
        <v>0</v>
      </c>
      <c r="J241" s="51">
        <v>0</v>
      </c>
      <c r="K241" s="52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f t="shared" si="13"/>
        <v>0</v>
      </c>
      <c r="S241" s="51">
        <v>0</v>
      </c>
      <c r="T241" s="40"/>
    </row>
    <row r="242" spans="1:20" ht="31.5">
      <c r="A242" s="4"/>
      <c r="B242" s="10" t="s">
        <v>312</v>
      </c>
      <c r="C242" s="30" t="s">
        <v>307</v>
      </c>
      <c r="D242" s="51">
        <v>2.7504980629709133</v>
      </c>
      <c r="E242" s="51">
        <v>0</v>
      </c>
      <c r="F242" s="51">
        <v>0</v>
      </c>
      <c r="G242" s="51">
        <f t="shared" si="11"/>
        <v>2.7504980629709133</v>
      </c>
      <c r="H242" s="51">
        <f t="shared" si="12"/>
        <v>2.4842169359999997</v>
      </c>
      <c r="I242" s="51">
        <v>2.7504980629709133</v>
      </c>
      <c r="J242" s="51">
        <v>2.4842169359999997</v>
      </c>
      <c r="K242" s="52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f t="shared" si="13"/>
        <v>-0.26628112697091355</v>
      </c>
      <c r="S242" s="51">
        <f t="shared" si="14"/>
        <v>-9.681196673277915</v>
      </c>
      <c r="T242" s="40"/>
    </row>
    <row r="243" spans="1:20" ht="31.5">
      <c r="A243" s="4"/>
      <c r="B243" s="10" t="s">
        <v>313</v>
      </c>
      <c r="C243" s="30" t="s">
        <v>307</v>
      </c>
      <c r="D243" s="51">
        <v>4.470945725416251</v>
      </c>
      <c r="E243" s="51">
        <v>0</v>
      </c>
      <c r="F243" s="51">
        <v>0</v>
      </c>
      <c r="G243" s="51">
        <f t="shared" si="11"/>
        <v>0</v>
      </c>
      <c r="H243" s="51">
        <f t="shared" si="12"/>
        <v>0</v>
      </c>
      <c r="I243" s="51">
        <v>0</v>
      </c>
      <c r="J243" s="51">
        <v>0</v>
      </c>
      <c r="K243" s="52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f t="shared" si="13"/>
        <v>0</v>
      </c>
      <c r="S243" s="51">
        <v>0</v>
      </c>
      <c r="T243" s="40"/>
    </row>
    <row r="244" spans="1:20" ht="47.25">
      <c r="A244" s="4"/>
      <c r="B244" s="10" t="s">
        <v>314</v>
      </c>
      <c r="C244" s="30" t="s">
        <v>307</v>
      </c>
      <c r="D244" s="51">
        <v>5.1697440555144905</v>
      </c>
      <c r="E244" s="51">
        <v>0</v>
      </c>
      <c r="F244" s="51">
        <v>0</v>
      </c>
      <c r="G244" s="51">
        <f t="shared" si="11"/>
        <v>5.1697440555144905</v>
      </c>
      <c r="H244" s="51">
        <f t="shared" si="12"/>
        <v>4.9792496879999995</v>
      </c>
      <c r="I244" s="51">
        <v>0</v>
      </c>
      <c r="J244" s="51">
        <v>0</v>
      </c>
      <c r="K244" s="52">
        <v>5.1697440555144905</v>
      </c>
      <c r="L244" s="51">
        <v>4.9792496879999995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f t="shared" si="13"/>
        <v>-0.190494367514491</v>
      </c>
      <c r="S244" s="51">
        <f t="shared" si="14"/>
        <v>-3.6847930084912703</v>
      </c>
      <c r="T244" s="40"/>
    </row>
    <row r="245" spans="1:20" ht="15.75">
      <c r="A245" s="4"/>
      <c r="B245" s="10" t="s">
        <v>315</v>
      </c>
      <c r="C245" s="30" t="s">
        <v>307</v>
      </c>
      <c r="D245" s="51">
        <v>2.92331466281252</v>
      </c>
      <c r="E245" s="51">
        <v>0</v>
      </c>
      <c r="F245" s="51">
        <v>0</v>
      </c>
      <c r="G245" s="51">
        <f t="shared" si="11"/>
        <v>2.92331466281252</v>
      </c>
      <c r="H245" s="51">
        <f t="shared" si="12"/>
        <v>2.8899420599999996</v>
      </c>
      <c r="I245" s="51">
        <v>0</v>
      </c>
      <c r="J245" s="51">
        <v>0</v>
      </c>
      <c r="K245" s="52">
        <v>2.92331466281252</v>
      </c>
      <c r="L245" s="51">
        <v>2.8899420599999996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f t="shared" si="13"/>
        <v>-0.0333726028125203</v>
      </c>
      <c r="S245" s="51">
        <f t="shared" si="14"/>
        <v>-1.1416014579974272</v>
      </c>
      <c r="T245" s="40"/>
    </row>
    <row r="246" spans="1:20" ht="15.75">
      <c r="A246" s="4"/>
      <c r="B246" s="10" t="s">
        <v>316</v>
      </c>
      <c r="C246" s="30" t="s">
        <v>307</v>
      </c>
      <c r="D246" s="51">
        <v>5.812615277185314</v>
      </c>
      <c r="E246" s="51">
        <v>0</v>
      </c>
      <c r="F246" s="51">
        <v>0</v>
      </c>
      <c r="G246" s="51">
        <f t="shared" si="11"/>
        <v>0</v>
      </c>
      <c r="H246" s="51">
        <f t="shared" si="12"/>
        <v>0</v>
      </c>
      <c r="I246" s="51">
        <v>0</v>
      </c>
      <c r="J246" s="51">
        <v>0</v>
      </c>
      <c r="K246" s="52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f t="shared" si="13"/>
        <v>0</v>
      </c>
      <c r="S246" s="51">
        <v>0</v>
      </c>
      <c r="T246" s="40"/>
    </row>
    <row r="247" spans="1:20" ht="15.75">
      <c r="A247" s="4"/>
      <c r="B247" s="10" t="s">
        <v>317</v>
      </c>
      <c r="C247" s="30" t="s">
        <v>307</v>
      </c>
      <c r="D247" s="51">
        <v>8.866007807792268</v>
      </c>
      <c r="E247" s="51">
        <v>0</v>
      </c>
      <c r="F247" s="51">
        <v>0</v>
      </c>
      <c r="G247" s="51">
        <f t="shared" si="11"/>
        <v>0</v>
      </c>
      <c r="H247" s="51">
        <f t="shared" si="12"/>
        <v>0</v>
      </c>
      <c r="I247" s="51">
        <v>0</v>
      </c>
      <c r="J247" s="51">
        <v>0</v>
      </c>
      <c r="K247" s="52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f t="shared" si="13"/>
        <v>0</v>
      </c>
      <c r="S247" s="51">
        <v>0</v>
      </c>
      <c r="T247" s="40"/>
    </row>
    <row r="248" spans="1:20" ht="31.5">
      <c r="A248" s="4"/>
      <c r="B248" s="10" t="s">
        <v>318</v>
      </c>
      <c r="C248" s="30" t="s">
        <v>307</v>
      </c>
      <c r="D248" s="51">
        <v>10.452040732211868</v>
      </c>
      <c r="E248" s="51">
        <v>0</v>
      </c>
      <c r="F248" s="51">
        <v>0</v>
      </c>
      <c r="G248" s="51">
        <f t="shared" si="11"/>
        <v>0</v>
      </c>
      <c r="H248" s="51">
        <f t="shared" si="12"/>
        <v>0</v>
      </c>
      <c r="I248" s="51">
        <v>0</v>
      </c>
      <c r="J248" s="51">
        <v>0</v>
      </c>
      <c r="K248" s="52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f t="shared" si="13"/>
        <v>0</v>
      </c>
      <c r="S248" s="51">
        <v>0</v>
      </c>
      <c r="T248" s="40"/>
    </row>
    <row r="249" spans="1:20" ht="15.75">
      <c r="A249" s="4"/>
      <c r="B249" s="10" t="s">
        <v>319</v>
      </c>
      <c r="C249" s="30" t="s">
        <v>307</v>
      </c>
      <c r="D249" s="51">
        <v>1.2813577881809166</v>
      </c>
      <c r="E249" s="51">
        <v>0</v>
      </c>
      <c r="F249" s="51">
        <v>0</v>
      </c>
      <c r="G249" s="51">
        <f t="shared" si="11"/>
        <v>1.2813577881809166</v>
      </c>
      <c r="H249" s="51">
        <f t="shared" si="12"/>
        <v>0</v>
      </c>
      <c r="I249" s="51">
        <v>0</v>
      </c>
      <c r="J249" s="51">
        <v>0</v>
      </c>
      <c r="K249" s="52">
        <v>1.2813577881809166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f t="shared" si="13"/>
        <v>-1.2813577881809166</v>
      </c>
      <c r="S249" s="51">
        <f t="shared" si="14"/>
        <v>-100</v>
      </c>
      <c r="T249" s="40" t="s">
        <v>390</v>
      </c>
    </row>
    <row r="250" spans="1:20" ht="15.75">
      <c r="A250" s="4"/>
      <c r="B250" s="9" t="s">
        <v>103</v>
      </c>
      <c r="C250" s="30" t="s">
        <v>307</v>
      </c>
      <c r="D250" s="51">
        <v>0</v>
      </c>
      <c r="E250" s="51">
        <v>0</v>
      </c>
      <c r="F250" s="51">
        <v>0</v>
      </c>
      <c r="G250" s="51">
        <f t="shared" si="11"/>
        <v>0</v>
      </c>
      <c r="H250" s="51">
        <f t="shared" si="12"/>
        <v>0</v>
      </c>
      <c r="I250" s="51">
        <v>0</v>
      </c>
      <c r="J250" s="51">
        <v>0</v>
      </c>
      <c r="K250" s="52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f t="shared" si="13"/>
        <v>0</v>
      </c>
      <c r="S250" s="51">
        <v>0</v>
      </c>
      <c r="T250" s="40"/>
    </row>
    <row r="251" spans="1:20" ht="31.5">
      <c r="A251" s="4"/>
      <c r="B251" s="10" t="s">
        <v>320</v>
      </c>
      <c r="C251" s="30" t="s">
        <v>307</v>
      </c>
      <c r="D251" s="51">
        <v>0.969918715519935</v>
      </c>
      <c r="E251" s="51">
        <v>0</v>
      </c>
      <c r="F251" s="51">
        <v>0</v>
      </c>
      <c r="G251" s="51">
        <f t="shared" si="11"/>
        <v>0</v>
      </c>
      <c r="H251" s="51">
        <f t="shared" si="12"/>
        <v>0.0035412479999999994</v>
      </c>
      <c r="I251" s="51">
        <v>0</v>
      </c>
      <c r="J251" s="51">
        <v>0.0035412479999999994</v>
      </c>
      <c r="K251" s="52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f t="shared" si="13"/>
        <v>0.0035412479999999994</v>
      </c>
      <c r="S251" s="51">
        <v>0</v>
      </c>
      <c r="T251" s="40" t="s">
        <v>383</v>
      </c>
    </row>
    <row r="252" spans="1:20" ht="15.75">
      <c r="A252" s="4"/>
      <c r="B252" s="9" t="s">
        <v>65</v>
      </c>
      <c r="C252" s="30" t="s">
        <v>307</v>
      </c>
      <c r="D252" s="51">
        <v>0</v>
      </c>
      <c r="E252" s="51">
        <v>0</v>
      </c>
      <c r="F252" s="51">
        <v>0</v>
      </c>
      <c r="G252" s="51">
        <f t="shared" si="11"/>
        <v>0</v>
      </c>
      <c r="H252" s="51">
        <f t="shared" si="12"/>
        <v>0</v>
      </c>
      <c r="I252" s="51">
        <v>0</v>
      </c>
      <c r="J252" s="51">
        <v>0</v>
      </c>
      <c r="K252" s="52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f t="shared" si="13"/>
        <v>0</v>
      </c>
      <c r="S252" s="51">
        <v>0</v>
      </c>
      <c r="T252" s="40"/>
    </row>
    <row r="253" spans="1:20" ht="47.25">
      <c r="A253" s="4"/>
      <c r="B253" s="10" t="s">
        <v>385</v>
      </c>
      <c r="C253" s="30" t="s">
        <v>307</v>
      </c>
      <c r="D253" s="51">
        <v>0.6990706629185258</v>
      </c>
      <c r="E253" s="51">
        <v>0</v>
      </c>
      <c r="F253" s="51">
        <v>0</v>
      </c>
      <c r="G253" s="51">
        <f t="shared" si="11"/>
        <v>0.6990706629185258</v>
      </c>
      <c r="H253" s="51">
        <f t="shared" si="12"/>
        <v>0.68385936</v>
      </c>
      <c r="I253" s="51">
        <v>0</v>
      </c>
      <c r="J253" s="51">
        <v>0.0035412479999999994</v>
      </c>
      <c r="K253" s="52">
        <v>0.6990706629185258</v>
      </c>
      <c r="L253" s="51">
        <v>0.680318112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f t="shared" si="13"/>
        <v>-0.015211302918525793</v>
      </c>
      <c r="S253" s="51">
        <f t="shared" si="14"/>
        <v>-2.175932094621258</v>
      </c>
      <c r="T253" s="40"/>
    </row>
    <row r="254" spans="1:20" ht="47.25">
      <c r="A254" s="4"/>
      <c r="B254" s="10" t="s">
        <v>386</v>
      </c>
      <c r="C254" s="30" t="s">
        <v>307</v>
      </c>
      <c r="D254" s="51">
        <v>1.13254114950825</v>
      </c>
      <c r="E254" s="51">
        <v>0</v>
      </c>
      <c r="F254" s="51">
        <v>0</v>
      </c>
      <c r="G254" s="51">
        <f t="shared" si="11"/>
        <v>1.13254114950825</v>
      </c>
      <c r="H254" s="51">
        <f t="shared" si="12"/>
        <v>1.4086731959999998</v>
      </c>
      <c r="I254" s="51">
        <v>0</v>
      </c>
      <c r="J254" s="51">
        <v>0</v>
      </c>
      <c r="K254" s="52">
        <v>1.13254114950825</v>
      </c>
      <c r="L254" s="51">
        <v>1.4086731959999998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f t="shared" si="13"/>
        <v>0.2761320464917498</v>
      </c>
      <c r="S254" s="51">
        <f t="shared" si="14"/>
        <v>24.38163475222481</v>
      </c>
      <c r="T254" s="40" t="s">
        <v>381</v>
      </c>
    </row>
    <row r="255" spans="1:20" ht="47.25">
      <c r="A255" s="4"/>
      <c r="B255" s="10" t="s">
        <v>387</v>
      </c>
      <c r="C255" s="30" t="s">
        <v>307</v>
      </c>
      <c r="D255" s="51">
        <v>1.1778944637154296</v>
      </c>
      <c r="E255" s="51">
        <v>0</v>
      </c>
      <c r="F255" s="51">
        <v>0</v>
      </c>
      <c r="G255" s="51">
        <f t="shared" si="11"/>
        <v>1.1778944637154296</v>
      </c>
      <c r="H255" s="51">
        <f t="shared" si="12"/>
        <v>1.439539428</v>
      </c>
      <c r="I255" s="51">
        <v>0</v>
      </c>
      <c r="J255" s="51">
        <v>0.0036666119999999996</v>
      </c>
      <c r="K255" s="52">
        <v>1.1778944637154296</v>
      </c>
      <c r="L255" s="51">
        <v>1.435872816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f t="shared" si="13"/>
        <v>0.2616449642845704</v>
      </c>
      <c r="S255" s="51">
        <f t="shared" si="14"/>
        <v>22.212937775364384</v>
      </c>
      <c r="T255" s="40" t="s">
        <v>381</v>
      </c>
    </row>
    <row r="256" spans="1:20" ht="15.75">
      <c r="A256" s="4"/>
      <c r="B256" s="9" t="s">
        <v>66</v>
      </c>
      <c r="C256" s="30" t="s">
        <v>307</v>
      </c>
      <c r="D256" s="51">
        <v>0</v>
      </c>
      <c r="E256" s="51">
        <v>0</v>
      </c>
      <c r="F256" s="51">
        <v>0</v>
      </c>
      <c r="G256" s="51">
        <f t="shared" si="11"/>
        <v>0</v>
      </c>
      <c r="H256" s="51">
        <f t="shared" si="12"/>
        <v>0</v>
      </c>
      <c r="I256" s="51">
        <v>0</v>
      </c>
      <c r="J256" s="51">
        <v>0</v>
      </c>
      <c r="K256" s="52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f t="shared" si="13"/>
        <v>0</v>
      </c>
      <c r="S256" s="51">
        <v>0</v>
      </c>
      <c r="T256" s="40"/>
    </row>
    <row r="257" spans="1:20" ht="15.75">
      <c r="A257" s="4"/>
      <c r="B257" s="13" t="s">
        <v>321</v>
      </c>
      <c r="C257" s="30" t="s">
        <v>307</v>
      </c>
      <c r="D257" s="51">
        <v>1.8771767176687362</v>
      </c>
      <c r="E257" s="51">
        <v>0</v>
      </c>
      <c r="F257" s="51">
        <v>0</v>
      </c>
      <c r="G257" s="51">
        <f t="shared" si="11"/>
        <v>1.8771767176687362</v>
      </c>
      <c r="H257" s="51">
        <f t="shared" si="12"/>
        <v>0.003548328</v>
      </c>
      <c r="I257" s="51">
        <v>0</v>
      </c>
      <c r="J257" s="51">
        <v>0.003548328</v>
      </c>
      <c r="K257" s="52">
        <v>1.8771767176687362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f t="shared" si="13"/>
        <v>-1.8736283896687362</v>
      </c>
      <c r="S257" s="51">
        <f t="shared" si="14"/>
        <v>-99.81097528183672</v>
      </c>
      <c r="T257" s="40" t="s">
        <v>390</v>
      </c>
    </row>
    <row r="258" spans="1:20" ht="15.75">
      <c r="A258" s="4"/>
      <c r="B258" s="13" t="s">
        <v>322</v>
      </c>
      <c r="C258" s="30" t="s">
        <v>307</v>
      </c>
      <c r="D258" s="51">
        <v>1.9204718533987362</v>
      </c>
      <c r="E258" s="51">
        <v>0</v>
      </c>
      <c r="F258" s="51">
        <v>0</v>
      </c>
      <c r="G258" s="51">
        <f t="shared" si="11"/>
        <v>0</v>
      </c>
      <c r="H258" s="51">
        <f t="shared" si="12"/>
        <v>0.0036666119999999996</v>
      </c>
      <c r="I258" s="51">
        <v>0</v>
      </c>
      <c r="J258" s="51">
        <v>0.0036666119999999996</v>
      </c>
      <c r="K258" s="52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f t="shared" si="13"/>
        <v>0.0036666119999999996</v>
      </c>
      <c r="S258" s="51">
        <v>0</v>
      </c>
      <c r="T258" s="40" t="s">
        <v>383</v>
      </c>
    </row>
    <row r="259" spans="1:20" ht="15.75">
      <c r="A259" s="4"/>
      <c r="B259" s="13" t="s">
        <v>323</v>
      </c>
      <c r="C259" s="30" t="s">
        <v>307</v>
      </c>
      <c r="D259" s="51">
        <v>2.4353544416012274</v>
      </c>
      <c r="E259" s="51">
        <v>0</v>
      </c>
      <c r="F259" s="51">
        <v>0</v>
      </c>
      <c r="G259" s="51">
        <f t="shared" si="11"/>
        <v>0</v>
      </c>
      <c r="H259" s="51">
        <f t="shared" si="12"/>
        <v>0.006268716</v>
      </c>
      <c r="I259" s="51">
        <v>0</v>
      </c>
      <c r="J259" s="51">
        <v>0.006268716</v>
      </c>
      <c r="K259" s="52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f t="shared" si="13"/>
        <v>0.006268716</v>
      </c>
      <c r="S259" s="51">
        <v>0</v>
      </c>
      <c r="T259" s="40" t="s">
        <v>383</v>
      </c>
    </row>
    <row r="260" spans="1:20" ht="15.75">
      <c r="A260" s="4"/>
      <c r="B260" s="16" t="s">
        <v>324</v>
      </c>
      <c r="C260" s="30" t="s">
        <v>307</v>
      </c>
      <c r="D260" s="51">
        <v>1.8905659976348534</v>
      </c>
      <c r="E260" s="51">
        <v>0</v>
      </c>
      <c r="F260" s="51">
        <v>0</v>
      </c>
      <c r="G260" s="51">
        <f t="shared" si="11"/>
        <v>1.8905659976348534</v>
      </c>
      <c r="H260" s="51">
        <f t="shared" si="12"/>
        <v>1.4581755840000001</v>
      </c>
      <c r="I260" s="51">
        <v>1.8905659976348534</v>
      </c>
      <c r="J260" s="51">
        <v>1.4581755840000001</v>
      </c>
      <c r="K260" s="52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f t="shared" si="13"/>
        <v>-0.4323904136348533</v>
      </c>
      <c r="S260" s="51">
        <f t="shared" si="14"/>
        <v>-22.870950507720163</v>
      </c>
      <c r="T260" s="40" t="s">
        <v>381</v>
      </c>
    </row>
    <row r="261" spans="1:20" ht="15.75">
      <c r="A261" s="4"/>
      <c r="B261" s="16" t="s">
        <v>325</v>
      </c>
      <c r="C261" s="30" t="s">
        <v>307</v>
      </c>
      <c r="D261" s="51">
        <v>3.2273393726892974</v>
      </c>
      <c r="E261" s="51">
        <v>0</v>
      </c>
      <c r="F261" s="51">
        <v>0</v>
      </c>
      <c r="G261" s="51">
        <f t="shared" si="11"/>
        <v>3.2273393726892974</v>
      </c>
      <c r="H261" s="51">
        <f t="shared" si="12"/>
        <v>2.3055677519999995</v>
      </c>
      <c r="I261" s="51">
        <v>0</v>
      </c>
      <c r="J261" s="51">
        <v>0.007688052</v>
      </c>
      <c r="K261" s="52">
        <v>3.2273393726892974</v>
      </c>
      <c r="L261" s="51">
        <v>2.2978796999999997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f t="shared" si="13"/>
        <v>-0.9217716206892979</v>
      </c>
      <c r="S261" s="51">
        <f t="shared" si="14"/>
        <v>-28.561347730877102</v>
      </c>
      <c r="T261" s="40" t="s">
        <v>381</v>
      </c>
    </row>
    <row r="262" spans="1:20" ht="15.75">
      <c r="A262" s="4"/>
      <c r="B262" s="16" t="s">
        <v>326</v>
      </c>
      <c r="C262" s="30" t="s">
        <v>307</v>
      </c>
      <c r="D262" s="51">
        <v>3.425201371224768</v>
      </c>
      <c r="E262" s="51">
        <v>0</v>
      </c>
      <c r="F262" s="51">
        <v>0</v>
      </c>
      <c r="G262" s="51">
        <f t="shared" si="11"/>
        <v>3.425201371224768</v>
      </c>
      <c r="H262" s="51">
        <f t="shared" si="12"/>
        <v>2.010081684</v>
      </c>
      <c r="I262" s="51">
        <v>0</v>
      </c>
      <c r="J262" s="51">
        <v>0.006327852</v>
      </c>
      <c r="K262" s="52">
        <v>3.425201371224768</v>
      </c>
      <c r="L262" s="51">
        <v>2.003753832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f t="shared" si="13"/>
        <v>-1.415119687224768</v>
      </c>
      <c r="S262" s="51">
        <f t="shared" si="14"/>
        <v>-41.31493403900968</v>
      </c>
      <c r="T262" s="40" t="s">
        <v>381</v>
      </c>
    </row>
    <row r="263" spans="1:20" ht="15.75">
      <c r="A263" s="4"/>
      <c r="B263" s="16" t="s">
        <v>327</v>
      </c>
      <c r="C263" s="30" t="s">
        <v>307</v>
      </c>
      <c r="D263" s="51">
        <v>2.9588200993550138</v>
      </c>
      <c r="E263" s="51">
        <v>0</v>
      </c>
      <c r="F263" s="51">
        <v>0</v>
      </c>
      <c r="G263" s="51">
        <f t="shared" si="11"/>
        <v>0</v>
      </c>
      <c r="H263" s="51">
        <f t="shared" si="12"/>
        <v>0.007569768</v>
      </c>
      <c r="I263" s="51">
        <v>0</v>
      </c>
      <c r="J263" s="51">
        <v>0.007569768</v>
      </c>
      <c r="K263" s="52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f t="shared" si="13"/>
        <v>0.007569768</v>
      </c>
      <c r="S263" s="51">
        <v>0</v>
      </c>
      <c r="T263" s="40" t="s">
        <v>383</v>
      </c>
    </row>
    <row r="264" spans="1:20" ht="47.25">
      <c r="A264" s="1" t="s">
        <v>136</v>
      </c>
      <c r="B264" s="18" t="s">
        <v>76</v>
      </c>
      <c r="C264" s="19" t="s">
        <v>29</v>
      </c>
      <c r="D264" s="51">
        <v>12.821927542123197</v>
      </c>
      <c r="E264" s="51">
        <v>0</v>
      </c>
      <c r="F264" s="51">
        <v>0</v>
      </c>
      <c r="G264" s="51">
        <f t="shared" si="11"/>
        <v>0</v>
      </c>
      <c r="H264" s="51">
        <f t="shared" si="12"/>
        <v>0</v>
      </c>
      <c r="I264" s="51">
        <v>0</v>
      </c>
      <c r="J264" s="51">
        <v>0</v>
      </c>
      <c r="K264" s="52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f t="shared" si="13"/>
        <v>0</v>
      </c>
      <c r="S264" s="51">
        <v>0</v>
      </c>
      <c r="T264" s="40"/>
    </row>
    <row r="265" spans="1:20" ht="47.25">
      <c r="A265" s="1" t="s">
        <v>328</v>
      </c>
      <c r="B265" s="22" t="s">
        <v>77</v>
      </c>
      <c r="C265" s="17" t="s">
        <v>329</v>
      </c>
      <c r="D265" s="51">
        <v>12.821927542123197</v>
      </c>
      <c r="E265" s="51">
        <v>0</v>
      </c>
      <c r="F265" s="51">
        <v>0</v>
      </c>
      <c r="G265" s="51">
        <f t="shared" si="11"/>
        <v>0</v>
      </c>
      <c r="H265" s="51">
        <f t="shared" si="12"/>
        <v>0</v>
      </c>
      <c r="I265" s="51">
        <v>0</v>
      </c>
      <c r="J265" s="51">
        <v>0</v>
      </c>
      <c r="K265" s="52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f t="shared" si="13"/>
        <v>0</v>
      </c>
      <c r="S265" s="51">
        <v>0</v>
      </c>
      <c r="T265" s="40"/>
    </row>
    <row r="266" spans="1:20" ht="15.75">
      <c r="A266" s="30"/>
      <c r="B266" s="9" t="s">
        <v>65</v>
      </c>
      <c r="C266" s="30"/>
      <c r="D266" s="51">
        <v>0</v>
      </c>
      <c r="E266" s="51">
        <v>0</v>
      </c>
      <c r="F266" s="51">
        <v>0</v>
      </c>
      <c r="G266" s="51">
        <f t="shared" si="11"/>
        <v>0</v>
      </c>
      <c r="H266" s="51">
        <f t="shared" si="12"/>
        <v>0</v>
      </c>
      <c r="I266" s="51">
        <v>0</v>
      </c>
      <c r="J266" s="51">
        <v>0</v>
      </c>
      <c r="K266" s="52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f t="shared" si="13"/>
        <v>0</v>
      </c>
      <c r="S266" s="51">
        <v>0</v>
      </c>
      <c r="T266" s="40"/>
    </row>
    <row r="267" spans="1:20" ht="63">
      <c r="A267" s="30"/>
      <c r="B267" s="12" t="s">
        <v>330</v>
      </c>
      <c r="C267" s="30" t="s">
        <v>329</v>
      </c>
      <c r="D267" s="51">
        <v>1.3954673822688</v>
      </c>
      <c r="E267" s="51">
        <v>0</v>
      </c>
      <c r="F267" s="51">
        <v>0</v>
      </c>
      <c r="G267" s="51">
        <f t="shared" si="11"/>
        <v>0</v>
      </c>
      <c r="H267" s="51">
        <f t="shared" si="12"/>
        <v>0</v>
      </c>
      <c r="I267" s="51">
        <v>0</v>
      </c>
      <c r="J267" s="51">
        <v>0</v>
      </c>
      <c r="K267" s="52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f t="shared" si="13"/>
        <v>0</v>
      </c>
      <c r="S267" s="51">
        <v>0</v>
      </c>
      <c r="T267" s="40"/>
    </row>
    <row r="268" spans="1:20" ht="63">
      <c r="A268" s="30"/>
      <c r="B268" s="12" t="s">
        <v>331</v>
      </c>
      <c r="C268" s="30" t="s">
        <v>329</v>
      </c>
      <c r="D268" s="51">
        <v>1.3750098518243996</v>
      </c>
      <c r="E268" s="51">
        <v>0</v>
      </c>
      <c r="F268" s="51">
        <v>0</v>
      </c>
      <c r="G268" s="51">
        <f t="shared" si="11"/>
        <v>0</v>
      </c>
      <c r="H268" s="51">
        <f t="shared" si="12"/>
        <v>0</v>
      </c>
      <c r="I268" s="51">
        <v>0</v>
      </c>
      <c r="J268" s="51">
        <v>0</v>
      </c>
      <c r="K268" s="52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f t="shared" si="13"/>
        <v>0</v>
      </c>
      <c r="S268" s="51">
        <v>0</v>
      </c>
      <c r="T268" s="40"/>
    </row>
    <row r="269" spans="1:20" ht="63">
      <c r="A269" s="30"/>
      <c r="B269" s="12" t="s">
        <v>332</v>
      </c>
      <c r="C269" s="30" t="s">
        <v>329</v>
      </c>
      <c r="D269" s="51">
        <v>1.3924747589831998</v>
      </c>
      <c r="E269" s="51">
        <v>0</v>
      </c>
      <c r="F269" s="51">
        <v>0</v>
      </c>
      <c r="G269" s="51">
        <f t="shared" si="11"/>
        <v>0</v>
      </c>
      <c r="H269" s="51">
        <f t="shared" si="12"/>
        <v>0</v>
      </c>
      <c r="I269" s="51">
        <v>0</v>
      </c>
      <c r="J269" s="51">
        <v>0</v>
      </c>
      <c r="K269" s="52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f t="shared" si="13"/>
        <v>0</v>
      </c>
      <c r="S269" s="51">
        <v>0</v>
      </c>
      <c r="T269" s="40"/>
    </row>
    <row r="270" spans="1:20" ht="15.75">
      <c r="A270" s="30"/>
      <c r="B270" s="9" t="s">
        <v>66</v>
      </c>
      <c r="C270" s="30" t="s">
        <v>329</v>
      </c>
      <c r="D270" s="51">
        <v>0</v>
      </c>
      <c r="E270" s="51">
        <v>0</v>
      </c>
      <c r="F270" s="51">
        <v>0</v>
      </c>
      <c r="G270" s="51">
        <f t="shared" si="11"/>
        <v>0</v>
      </c>
      <c r="H270" s="51">
        <f t="shared" si="12"/>
        <v>0</v>
      </c>
      <c r="I270" s="51">
        <v>0</v>
      </c>
      <c r="J270" s="51">
        <v>0</v>
      </c>
      <c r="K270" s="52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f t="shared" si="13"/>
        <v>0</v>
      </c>
      <c r="S270" s="51">
        <v>0</v>
      </c>
      <c r="T270" s="40"/>
    </row>
    <row r="271" spans="1:20" ht="78.75">
      <c r="A271" s="30"/>
      <c r="B271" s="12" t="s">
        <v>333</v>
      </c>
      <c r="C271" s="30" t="s">
        <v>329</v>
      </c>
      <c r="D271" s="51">
        <v>1.4247718056888</v>
      </c>
      <c r="E271" s="51">
        <v>0</v>
      </c>
      <c r="F271" s="51">
        <v>0</v>
      </c>
      <c r="G271" s="51">
        <f t="shared" si="11"/>
        <v>0</v>
      </c>
      <c r="H271" s="51">
        <f t="shared" si="12"/>
        <v>0</v>
      </c>
      <c r="I271" s="51">
        <v>0</v>
      </c>
      <c r="J271" s="51">
        <v>0</v>
      </c>
      <c r="K271" s="52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f t="shared" si="13"/>
        <v>0</v>
      </c>
      <c r="S271" s="51">
        <v>0</v>
      </c>
      <c r="T271" s="40"/>
    </row>
    <row r="272" spans="1:20" ht="63">
      <c r="A272" s="30"/>
      <c r="B272" s="12" t="s">
        <v>334</v>
      </c>
      <c r="C272" s="30" t="s">
        <v>329</v>
      </c>
      <c r="D272" s="51">
        <v>1.4023311000432</v>
      </c>
      <c r="E272" s="51">
        <v>0</v>
      </c>
      <c r="F272" s="51">
        <v>0</v>
      </c>
      <c r="G272" s="51">
        <f t="shared" si="11"/>
        <v>0</v>
      </c>
      <c r="H272" s="51">
        <f t="shared" si="12"/>
        <v>0</v>
      </c>
      <c r="I272" s="51">
        <v>0</v>
      </c>
      <c r="J272" s="51">
        <v>0</v>
      </c>
      <c r="K272" s="52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f t="shared" si="13"/>
        <v>0</v>
      </c>
      <c r="S272" s="51">
        <v>0</v>
      </c>
      <c r="T272" s="40"/>
    </row>
    <row r="273" spans="1:20" ht="15.75">
      <c r="A273" s="30"/>
      <c r="B273" s="9" t="s">
        <v>62</v>
      </c>
      <c r="C273" s="30" t="s">
        <v>329</v>
      </c>
      <c r="D273" s="51">
        <v>0</v>
      </c>
      <c r="E273" s="51">
        <v>0</v>
      </c>
      <c r="F273" s="51">
        <v>0</v>
      </c>
      <c r="G273" s="51">
        <f t="shared" si="11"/>
        <v>0</v>
      </c>
      <c r="H273" s="51">
        <f t="shared" si="12"/>
        <v>0</v>
      </c>
      <c r="I273" s="51">
        <v>0</v>
      </c>
      <c r="J273" s="51">
        <v>0</v>
      </c>
      <c r="K273" s="52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f t="shared" si="13"/>
        <v>0</v>
      </c>
      <c r="S273" s="51">
        <v>0</v>
      </c>
      <c r="T273" s="40"/>
    </row>
    <row r="274" spans="1:20" ht="63">
      <c r="A274" s="30"/>
      <c r="B274" s="12" t="s">
        <v>335</v>
      </c>
      <c r="C274" s="30" t="s">
        <v>329</v>
      </c>
      <c r="D274" s="51">
        <v>1.3750098518243996</v>
      </c>
      <c r="E274" s="51">
        <v>0</v>
      </c>
      <c r="F274" s="51">
        <v>0</v>
      </c>
      <c r="G274" s="51">
        <f t="shared" si="11"/>
        <v>0</v>
      </c>
      <c r="H274" s="51">
        <f t="shared" si="12"/>
        <v>0</v>
      </c>
      <c r="I274" s="51">
        <v>0</v>
      </c>
      <c r="J274" s="51">
        <v>0</v>
      </c>
      <c r="K274" s="52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f t="shared" si="13"/>
        <v>0</v>
      </c>
      <c r="S274" s="51">
        <v>0</v>
      </c>
      <c r="T274" s="40"/>
    </row>
    <row r="275" spans="1:20" ht="15.75">
      <c r="A275" s="30"/>
      <c r="B275" s="9" t="s">
        <v>102</v>
      </c>
      <c r="C275" s="30" t="s">
        <v>329</v>
      </c>
      <c r="D275" s="51">
        <v>0</v>
      </c>
      <c r="E275" s="51">
        <v>0</v>
      </c>
      <c r="F275" s="51">
        <v>0</v>
      </c>
      <c r="G275" s="51">
        <f aca="true" t="shared" si="15" ref="G275:G338">I275+K275+M275+O275</f>
        <v>0</v>
      </c>
      <c r="H275" s="51">
        <f aca="true" t="shared" si="16" ref="H275:H338">J275+L275+N275+P275</f>
        <v>0</v>
      </c>
      <c r="I275" s="51">
        <v>0</v>
      </c>
      <c r="J275" s="51">
        <v>0</v>
      </c>
      <c r="K275" s="52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f aca="true" t="shared" si="17" ref="R275:R338">H275-G275</f>
        <v>0</v>
      </c>
      <c r="S275" s="51">
        <v>0</v>
      </c>
      <c r="T275" s="40"/>
    </row>
    <row r="276" spans="1:20" ht="78.75">
      <c r="A276" s="30"/>
      <c r="B276" s="12" t="s">
        <v>336</v>
      </c>
      <c r="C276" s="30" t="s">
        <v>329</v>
      </c>
      <c r="D276" s="51">
        <v>1.4428915972535996</v>
      </c>
      <c r="E276" s="51">
        <v>0</v>
      </c>
      <c r="F276" s="51">
        <v>0</v>
      </c>
      <c r="G276" s="51">
        <f t="shared" si="15"/>
        <v>0</v>
      </c>
      <c r="H276" s="51">
        <f t="shared" si="16"/>
        <v>0</v>
      </c>
      <c r="I276" s="51">
        <v>0</v>
      </c>
      <c r="J276" s="51">
        <v>0</v>
      </c>
      <c r="K276" s="52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f t="shared" si="17"/>
        <v>0</v>
      </c>
      <c r="S276" s="51">
        <v>0</v>
      </c>
      <c r="T276" s="40"/>
    </row>
    <row r="277" spans="1:20" ht="78.75">
      <c r="A277" s="30"/>
      <c r="B277" s="12" t="s">
        <v>337</v>
      </c>
      <c r="C277" s="30" t="s">
        <v>329</v>
      </c>
      <c r="D277" s="51">
        <v>1.5187298574659998</v>
      </c>
      <c r="E277" s="51">
        <v>0</v>
      </c>
      <c r="F277" s="51">
        <v>0</v>
      </c>
      <c r="G277" s="51">
        <f t="shared" si="15"/>
        <v>0</v>
      </c>
      <c r="H277" s="51">
        <f t="shared" si="16"/>
        <v>0</v>
      </c>
      <c r="I277" s="51">
        <v>0</v>
      </c>
      <c r="J277" s="51">
        <v>0</v>
      </c>
      <c r="K277" s="52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f t="shared" si="17"/>
        <v>0</v>
      </c>
      <c r="S277" s="51">
        <v>0</v>
      </c>
      <c r="T277" s="40"/>
    </row>
    <row r="278" spans="1:20" ht="63">
      <c r="A278" s="30"/>
      <c r="B278" s="12" t="s">
        <v>338</v>
      </c>
      <c r="C278" s="30" t="s">
        <v>329</v>
      </c>
      <c r="D278" s="51">
        <v>1.4952413367707995</v>
      </c>
      <c r="E278" s="51">
        <v>0</v>
      </c>
      <c r="F278" s="51">
        <v>0</v>
      </c>
      <c r="G278" s="51">
        <f t="shared" si="15"/>
        <v>0</v>
      </c>
      <c r="H278" s="51">
        <f t="shared" si="16"/>
        <v>0</v>
      </c>
      <c r="I278" s="51">
        <v>0</v>
      </c>
      <c r="J278" s="51">
        <v>0</v>
      </c>
      <c r="K278" s="52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f t="shared" si="17"/>
        <v>0</v>
      </c>
      <c r="S278" s="51">
        <v>0</v>
      </c>
      <c r="T278" s="40"/>
    </row>
    <row r="279" spans="1:20" ht="47.25">
      <c r="A279" s="1" t="s">
        <v>137</v>
      </c>
      <c r="B279" s="18" t="s">
        <v>78</v>
      </c>
      <c r="C279" s="17"/>
      <c r="D279" s="51">
        <v>0</v>
      </c>
      <c r="E279" s="51">
        <v>0</v>
      </c>
      <c r="F279" s="51">
        <v>0</v>
      </c>
      <c r="G279" s="51">
        <f t="shared" si="15"/>
        <v>0</v>
      </c>
      <c r="H279" s="51">
        <f t="shared" si="16"/>
        <v>0</v>
      </c>
      <c r="I279" s="51">
        <v>0</v>
      </c>
      <c r="J279" s="51">
        <v>0</v>
      </c>
      <c r="K279" s="52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f t="shared" si="17"/>
        <v>0</v>
      </c>
      <c r="S279" s="51">
        <v>0</v>
      </c>
      <c r="T279" s="40"/>
    </row>
    <row r="280" spans="1:20" ht="47.25">
      <c r="A280" s="4" t="s">
        <v>138</v>
      </c>
      <c r="B280" s="18" t="s">
        <v>79</v>
      </c>
      <c r="C280" s="23"/>
      <c r="D280" s="51">
        <v>0</v>
      </c>
      <c r="E280" s="51">
        <v>0</v>
      </c>
      <c r="F280" s="51">
        <v>0</v>
      </c>
      <c r="G280" s="51">
        <f t="shared" si="15"/>
        <v>0</v>
      </c>
      <c r="H280" s="51">
        <f t="shared" si="16"/>
        <v>0</v>
      </c>
      <c r="I280" s="51">
        <v>0</v>
      </c>
      <c r="J280" s="51">
        <v>0</v>
      </c>
      <c r="K280" s="52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f t="shared" si="17"/>
        <v>0</v>
      </c>
      <c r="S280" s="51">
        <v>0</v>
      </c>
      <c r="T280" s="40"/>
    </row>
    <row r="281" spans="1:20" ht="31.5">
      <c r="A281" s="4" t="s">
        <v>139</v>
      </c>
      <c r="B281" s="18" t="s">
        <v>80</v>
      </c>
      <c r="C281" s="23"/>
      <c r="D281" s="51">
        <v>0</v>
      </c>
      <c r="E281" s="51">
        <v>0</v>
      </c>
      <c r="F281" s="51">
        <v>0</v>
      </c>
      <c r="G281" s="51">
        <f t="shared" si="15"/>
        <v>0</v>
      </c>
      <c r="H281" s="51">
        <f t="shared" si="16"/>
        <v>0</v>
      </c>
      <c r="I281" s="51">
        <v>0</v>
      </c>
      <c r="J281" s="51">
        <v>0</v>
      </c>
      <c r="K281" s="52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f t="shared" si="17"/>
        <v>0</v>
      </c>
      <c r="S281" s="51">
        <v>0</v>
      </c>
      <c r="T281" s="40"/>
    </row>
    <row r="282" spans="1:20" ht="31.5">
      <c r="A282" s="4" t="s">
        <v>140</v>
      </c>
      <c r="B282" s="18" t="s">
        <v>81</v>
      </c>
      <c r="C282" s="23"/>
      <c r="D282" s="51">
        <v>0</v>
      </c>
      <c r="E282" s="51">
        <v>0</v>
      </c>
      <c r="F282" s="51">
        <v>0</v>
      </c>
      <c r="G282" s="51">
        <f t="shared" si="15"/>
        <v>0</v>
      </c>
      <c r="H282" s="51">
        <f t="shared" si="16"/>
        <v>0</v>
      </c>
      <c r="I282" s="51">
        <v>0</v>
      </c>
      <c r="J282" s="51">
        <v>0</v>
      </c>
      <c r="K282" s="52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f t="shared" si="17"/>
        <v>0</v>
      </c>
      <c r="S282" s="51">
        <v>0</v>
      </c>
      <c r="T282" s="40"/>
    </row>
    <row r="283" spans="1:20" ht="47.25">
      <c r="A283" s="4" t="s">
        <v>141</v>
      </c>
      <c r="B283" s="18" t="s">
        <v>82</v>
      </c>
      <c r="C283" s="23"/>
      <c r="D283" s="51">
        <v>0</v>
      </c>
      <c r="E283" s="51">
        <v>0</v>
      </c>
      <c r="F283" s="51">
        <v>0</v>
      </c>
      <c r="G283" s="51">
        <f t="shared" si="15"/>
        <v>0</v>
      </c>
      <c r="H283" s="51">
        <f t="shared" si="16"/>
        <v>0</v>
      </c>
      <c r="I283" s="51">
        <v>0</v>
      </c>
      <c r="J283" s="51">
        <v>0</v>
      </c>
      <c r="K283" s="52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f t="shared" si="17"/>
        <v>0</v>
      </c>
      <c r="S283" s="51">
        <v>0</v>
      </c>
      <c r="T283" s="40"/>
    </row>
    <row r="284" spans="1:20" ht="47.25" customHeight="1">
      <c r="A284" s="1" t="s">
        <v>142</v>
      </c>
      <c r="B284" s="18" t="s">
        <v>83</v>
      </c>
      <c r="C284" s="19" t="s">
        <v>29</v>
      </c>
      <c r="D284" s="51">
        <v>0</v>
      </c>
      <c r="E284" s="51">
        <v>0</v>
      </c>
      <c r="F284" s="51">
        <v>0</v>
      </c>
      <c r="G284" s="51">
        <f t="shared" si="15"/>
        <v>0</v>
      </c>
      <c r="H284" s="51">
        <f t="shared" si="16"/>
        <v>0</v>
      </c>
      <c r="I284" s="51">
        <v>0</v>
      </c>
      <c r="J284" s="51">
        <v>0</v>
      </c>
      <c r="K284" s="52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f t="shared" si="17"/>
        <v>0</v>
      </c>
      <c r="S284" s="51">
        <v>0</v>
      </c>
      <c r="T284" s="40"/>
    </row>
    <row r="285" spans="1:20" ht="47.25">
      <c r="A285" s="1" t="s">
        <v>339</v>
      </c>
      <c r="B285" s="22" t="s">
        <v>84</v>
      </c>
      <c r="C285" s="17" t="s">
        <v>340</v>
      </c>
      <c r="D285" s="51">
        <v>0</v>
      </c>
      <c r="E285" s="51">
        <v>0</v>
      </c>
      <c r="F285" s="51">
        <v>0</v>
      </c>
      <c r="G285" s="51">
        <f t="shared" si="15"/>
        <v>0</v>
      </c>
      <c r="H285" s="51">
        <f t="shared" si="16"/>
        <v>0</v>
      </c>
      <c r="I285" s="51">
        <v>0</v>
      </c>
      <c r="J285" s="51">
        <v>0</v>
      </c>
      <c r="K285" s="52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f t="shared" si="17"/>
        <v>0</v>
      </c>
      <c r="S285" s="51">
        <v>0</v>
      </c>
      <c r="T285" s="40"/>
    </row>
    <row r="286" spans="1:20" ht="47.25">
      <c r="A286" s="1" t="s">
        <v>143</v>
      </c>
      <c r="B286" s="18" t="s">
        <v>85</v>
      </c>
      <c r="C286" s="19" t="s">
        <v>29</v>
      </c>
      <c r="D286" s="51">
        <v>0</v>
      </c>
      <c r="E286" s="51">
        <v>0</v>
      </c>
      <c r="F286" s="51">
        <v>0</v>
      </c>
      <c r="G286" s="51">
        <f t="shared" si="15"/>
        <v>0</v>
      </c>
      <c r="H286" s="51">
        <f t="shared" si="16"/>
        <v>0</v>
      </c>
      <c r="I286" s="51">
        <v>0</v>
      </c>
      <c r="J286" s="51">
        <v>0</v>
      </c>
      <c r="K286" s="52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f t="shared" si="17"/>
        <v>0</v>
      </c>
      <c r="S286" s="51">
        <v>0</v>
      </c>
      <c r="T286" s="40"/>
    </row>
    <row r="287" spans="1:20" ht="47.25">
      <c r="A287" s="1" t="s">
        <v>143</v>
      </c>
      <c r="B287" s="22" t="s">
        <v>86</v>
      </c>
      <c r="C287" s="17" t="s">
        <v>341</v>
      </c>
      <c r="D287" s="51">
        <v>0</v>
      </c>
      <c r="E287" s="51">
        <v>0</v>
      </c>
      <c r="F287" s="51">
        <v>0</v>
      </c>
      <c r="G287" s="51">
        <f t="shared" si="15"/>
        <v>0</v>
      </c>
      <c r="H287" s="51">
        <f t="shared" si="16"/>
        <v>0</v>
      </c>
      <c r="I287" s="51">
        <v>0</v>
      </c>
      <c r="J287" s="51">
        <v>0</v>
      </c>
      <c r="K287" s="52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f t="shared" si="17"/>
        <v>0</v>
      </c>
      <c r="S287" s="51">
        <v>0</v>
      </c>
      <c r="T287" s="40"/>
    </row>
    <row r="288" spans="1:20" ht="47.25">
      <c r="A288" s="4" t="s">
        <v>144</v>
      </c>
      <c r="B288" s="18" t="s">
        <v>88</v>
      </c>
      <c r="C288" s="30"/>
      <c r="D288" s="51">
        <v>0</v>
      </c>
      <c r="E288" s="51">
        <v>0</v>
      </c>
      <c r="F288" s="51">
        <v>0</v>
      </c>
      <c r="G288" s="51">
        <f t="shared" si="15"/>
        <v>0</v>
      </c>
      <c r="H288" s="51">
        <f t="shared" si="16"/>
        <v>0</v>
      </c>
      <c r="I288" s="51">
        <v>0</v>
      </c>
      <c r="J288" s="51">
        <v>0</v>
      </c>
      <c r="K288" s="52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f t="shared" si="17"/>
        <v>0</v>
      </c>
      <c r="S288" s="51">
        <v>0</v>
      </c>
      <c r="T288" s="40"/>
    </row>
    <row r="289" spans="1:20" ht="47.25" customHeight="1">
      <c r="A289" s="4" t="s">
        <v>145</v>
      </c>
      <c r="B289" s="18" t="s">
        <v>89</v>
      </c>
      <c r="C289" s="30"/>
      <c r="D289" s="51">
        <v>0</v>
      </c>
      <c r="E289" s="51">
        <v>0</v>
      </c>
      <c r="F289" s="51">
        <v>0</v>
      </c>
      <c r="G289" s="51">
        <f t="shared" si="15"/>
        <v>0</v>
      </c>
      <c r="H289" s="51">
        <f t="shared" si="16"/>
        <v>0</v>
      </c>
      <c r="I289" s="51">
        <v>0</v>
      </c>
      <c r="J289" s="51">
        <v>0</v>
      </c>
      <c r="K289" s="52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f t="shared" si="17"/>
        <v>0</v>
      </c>
      <c r="S289" s="51">
        <v>0</v>
      </c>
      <c r="T289" s="40"/>
    </row>
    <row r="290" spans="1:20" ht="47.25">
      <c r="A290" s="1" t="s">
        <v>146</v>
      </c>
      <c r="B290" s="18" t="s">
        <v>90</v>
      </c>
      <c r="C290" s="30"/>
      <c r="D290" s="51">
        <v>25.28808673461364</v>
      </c>
      <c r="E290" s="51">
        <v>0</v>
      </c>
      <c r="F290" s="51">
        <v>0</v>
      </c>
      <c r="G290" s="51">
        <f t="shared" si="15"/>
        <v>19.548247089489642</v>
      </c>
      <c r="H290" s="51">
        <f t="shared" si="16"/>
        <v>14.316855743999998</v>
      </c>
      <c r="I290" s="51">
        <v>12.36671786045464</v>
      </c>
      <c r="J290" s="51">
        <v>8.337999995999999</v>
      </c>
      <c r="K290" s="52">
        <v>7.181529229035</v>
      </c>
      <c r="L290" s="51">
        <v>5.978855747999999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f t="shared" si="17"/>
        <v>-5.231391345489644</v>
      </c>
      <c r="S290" s="51">
        <f aca="true" t="shared" si="18" ref="S290:S329">R290/G290*100</f>
        <v>-26.761434524236023</v>
      </c>
      <c r="T290" s="40"/>
    </row>
    <row r="291" spans="1:20" ht="31.5">
      <c r="A291" s="1" t="s">
        <v>147</v>
      </c>
      <c r="B291" s="18" t="s">
        <v>91</v>
      </c>
      <c r="C291" s="30"/>
      <c r="D291" s="51">
        <v>0</v>
      </c>
      <c r="E291" s="51">
        <v>0</v>
      </c>
      <c r="F291" s="51">
        <v>0</v>
      </c>
      <c r="G291" s="51">
        <f t="shared" si="15"/>
        <v>0</v>
      </c>
      <c r="H291" s="51">
        <f t="shared" si="16"/>
        <v>0</v>
      </c>
      <c r="I291" s="51">
        <v>0</v>
      </c>
      <c r="J291" s="51">
        <v>0</v>
      </c>
      <c r="K291" s="52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f t="shared" si="17"/>
        <v>0</v>
      </c>
      <c r="S291" s="51">
        <v>0</v>
      </c>
      <c r="T291" s="40"/>
    </row>
    <row r="292" spans="1:20" ht="47.25">
      <c r="A292" s="1" t="s">
        <v>148</v>
      </c>
      <c r="B292" s="18" t="s">
        <v>92</v>
      </c>
      <c r="C292" s="30"/>
      <c r="D292" s="51">
        <v>25.28808673461364</v>
      </c>
      <c r="E292" s="51">
        <v>0</v>
      </c>
      <c r="F292" s="51">
        <v>0</v>
      </c>
      <c r="G292" s="51">
        <f t="shared" si="15"/>
        <v>19.548247089489642</v>
      </c>
      <c r="H292" s="51">
        <f t="shared" si="16"/>
        <v>14.316855743999998</v>
      </c>
      <c r="I292" s="51">
        <v>12.36671786045464</v>
      </c>
      <c r="J292" s="51">
        <v>8.337999995999999</v>
      </c>
      <c r="K292" s="52">
        <v>7.181529229035</v>
      </c>
      <c r="L292" s="51">
        <v>5.978855747999999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f t="shared" si="17"/>
        <v>-5.231391345489644</v>
      </c>
      <c r="S292" s="51">
        <f t="shared" si="18"/>
        <v>-26.761434524236023</v>
      </c>
      <c r="T292" s="40"/>
    </row>
    <row r="293" spans="1:20" ht="31.5">
      <c r="A293" s="1" t="s">
        <v>342</v>
      </c>
      <c r="B293" s="22" t="s">
        <v>108</v>
      </c>
      <c r="C293" s="17" t="s">
        <v>343</v>
      </c>
      <c r="D293" s="51">
        <v>3.2975120795999997</v>
      </c>
      <c r="E293" s="51">
        <v>0</v>
      </c>
      <c r="F293" s="51">
        <v>0</v>
      </c>
      <c r="G293" s="51">
        <f t="shared" si="15"/>
        <v>3.2975120795999997</v>
      </c>
      <c r="H293" s="51">
        <f t="shared" si="16"/>
        <v>1.7294110199999997</v>
      </c>
      <c r="I293" s="51">
        <v>3.2975120795999997</v>
      </c>
      <c r="J293" s="51">
        <v>0</v>
      </c>
      <c r="K293" s="52">
        <v>0</v>
      </c>
      <c r="L293" s="51">
        <v>1.7294110199999997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f t="shared" si="17"/>
        <v>-1.5681010596</v>
      </c>
      <c r="S293" s="51">
        <f t="shared" si="18"/>
        <v>-47.554065663656836</v>
      </c>
      <c r="T293" s="40"/>
    </row>
    <row r="294" spans="1:20" ht="15.75">
      <c r="A294" s="1"/>
      <c r="B294" s="24">
        <v>2023</v>
      </c>
      <c r="C294" s="30" t="s">
        <v>343</v>
      </c>
      <c r="D294" s="51">
        <v>3.2975120795999997</v>
      </c>
      <c r="E294" s="51">
        <v>0</v>
      </c>
      <c r="F294" s="51">
        <v>0</v>
      </c>
      <c r="G294" s="51">
        <f t="shared" si="15"/>
        <v>3.2975120795999997</v>
      </c>
      <c r="H294" s="51">
        <f t="shared" si="16"/>
        <v>1.7294110199999997</v>
      </c>
      <c r="I294" s="51">
        <v>3.2975120795999997</v>
      </c>
      <c r="J294" s="51">
        <v>0</v>
      </c>
      <c r="K294" s="52">
        <v>0</v>
      </c>
      <c r="L294" s="51">
        <v>1.7294110199999997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f t="shared" si="17"/>
        <v>-1.5681010596</v>
      </c>
      <c r="S294" s="51">
        <f t="shared" si="18"/>
        <v>-47.554065663656836</v>
      </c>
      <c r="T294" s="40" t="s">
        <v>392</v>
      </c>
    </row>
    <row r="295" spans="1:20" ht="31.5">
      <c r="A295" s="1" t="s">
        <v>344</v>
      </c>
      <c r="B295" s="22" t="s">
        <v>93</v>
      </c>
      <c r="C295" s="17" t="s">
        <v>345</v>
      </c>
      <c r="D295" s="51">
        <v>0.4814630999999999</v>
      </c>
      <c r="E295" s="51">
        <v>0</v>
      </c>
      <c r="F295" s="51">
        <v>0</v>
      </c>
      <c r="G295" s="51">
        <f t="shared" si="15"/>
        <v>0.4814630999999999</v>
      </c>
      <c r="H295" s="51">
        <f t="shared" si="16"/>
        <v>0</v>
      </c>
      <c r="I295" s="51">
        <v>0.4814630999999999</v>
      </c>
      <c r="J295" s="51">
        <v>0</v>
      </c>
      <c r="K295" s="52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f t="shared" si="17"/>
        <v>-0.4814630999999999</v>
      </c>
      <c r="S295" s="51">
        <f t="shared" si="18"/>
        <v>-100</v>
      </c>
      <c r="T295" s="40"/>
    </row>
    <row r="296" spans="1:20" ht="15.75">
      <c r="A296" s="1"/>
      <c r="B296" s="25">
        <v>2023</v>
      </c>
      <c r="C296" s="30" t="s">
        <v>345</v>
      </c>
      <c r="D296" s="51">
        <v>0.4814630999999999</v>
      </c>
      <c r="E296" s="51">
        <v>0</v>
      </c>
      <c r="F296" s="51">
        <v>0</v>
      </c>
      <c r="G296" s="51">
        <f t="shared" si="15"/>
        <v>0.4814630999999999</v>
      </c>
      <c r="H296" s="51">
        <f t="shared" si="16"/>
        <v>0</v>
      </c>
      <c r="I296" s="51">
        <v>0.4814630999999999</v>
      </c>
      <c r="J296" s="51">
        <v>0</v>
      </c>
      <c r="K296" s="52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f t="shared" si="17"/>
        <v>-0.4814630999999999</v>
      </c>
      <c r="S296" s="51">
        <f t="shared" si="18"/>
        <v>-100</v>
      </c>
      <c r="T296" s="40" t="s">
        <v>393</v>
      </c>
    </row>
    <row r="297" spans="1:20" ht="31.5">
      <c r="A297" s="1" t="s">
        <v>346</v>
      </c>
      <c r="B297" s="26" t="s">
        <v>94</v>
      </c>
      <c r="C297" s="17" t="s">
        <v>347</v>
      </c>
      <c r="D297" s="51">
        <v>21.509111555013643</v>
      </c>
      <c r="E297" s="51">
        <v>0</v>
      </c>
      <c r="F297" s="51">
        <v>0</v>
      </c>
      <c r="G297" s="51">
        <f t="shared" si="15"/>
        <v>15.76927190988964</v>
      </c>
      <c r="H297" s="51">
        <f t="shared" si="16"/>
        <v>12.587444723999997</v>
      </c>
      <c r="I297" s="51">
        <v>8.58774268085464</v>
      </c>
      <c r="J297" s="51">
        <v>8.337999995999999</v>
      </c>
      <c r="K297" s="52">
        <v>7.181529229035</v>
      </c>
      <c r="L297" s="51">
        <v>4.249444727999999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f t="shared" si="17"/>
        <v>-3.1818271858896434</v>
      </c>
      <c r="S297" s="51">
        <f t="shared" si="18"/>
        <v>-20.177388049819676</v>
      </c>
      <c r="T297" s="40"/>
    </row>
    <row r="298" spans="1:20" ht="15.75">
      <c r="A298" s="4"/>
      <c r="B298" s="10" t="s">
        <v>348</v>
      </c>
      <c r="C298" s="30" t="s">
        <v>347</v>
      </c>
      <c r="D298" s="51">
        <v>0.09858506196</v>
      </c>
      <c r="E298" s="51">
        <v>0</v>
      </c>
      <c r="F298" s="51">
        <v>0</v>
      </c>
      <c r="G298" s="51">
        <f t="shared" si="15"/>
        <v>0</v>
      </c>
      <c r="H298" s="51">
        <f t="shared" si="16"/>
        <v>0</v>
      </c>
      <c r="I298" s="51">
        <v>0</v>
      </c>
      <c r="J298" s="51">
        <v>0</v>
      </c>
      <c r="K298" s="52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f t="shared" si="17"/>
        <v>0</v>
      </c>
      <c r="S298" s="51">
        <v>0</v>
      </c>
      <c r="T298" s="40"/>
    </row>
    <row r="299" spans="1:20" ht="31.5">
      <c r="A299" s="4"/>
      <c r="B299" s="10" t="s">
        <v>349</v>
      </c>
      <c r="C299" s="30" t="s">
        <v>347</v>
      </c>
      <c r="D299" s="51">
        <v>0.4699315654799999</v>
      </c>
      <c r="E299" s="51">
        <v>0</v>
      </c>
      <c r="F299" s="51">
        <v>0</v>
      </c>
      <c r="G299" s="51">
        <f t="shared" si="15"/>
        <v>0</v>
      </c>
      <c r="H299" s="51">
        <f t="shared" si="16"/>
        <v>0</v>
      </c>
      <c r="I299" s="51">
        <v>0</v>
      </c>
      <c r="J299" s="51">
        <v>0</v>
      </c>
      <c r="K299" s="52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f t="shared" si="17"/>
        <v>0</v>
      </c>
      <c r="S299" s="51">
        <v>0</v>
      </c>
      <c r="T299" s="40"/>
    </row>
    <row r="300" spans="1:20" ht="15.75">
      <c r="A300" s="4"/>
      <c r="B300" s="10" t="s">
        <v>350</v>
      </c>
      <c r="C300" s="30" t="s">
        <v>347</v>
      </c>
      <c r="D300" s="51">
        <v>0.47753421395999995</v>
      </c>
      <c r="E300" s="51">
        <v>0</v>
      </c>
      <c r="F300" s="51">
        <v>0</v>
      </c>
      <c r="G300" s="51">
        <f t="shared" si="15"/>
        <v>0</v>
      </c>
      <c r="H300" s="51">
        <f t="shared" si="16"/>
        <v>0</v>
      </c>
      <c r="I300" s="51">
        <v>0</v>
      </c>
      <c r="J300" s="51">
        <v>0</v>
      </c>
      <c r="K300" s="52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f t="shared" si="17"/>
        <v>0</v>
      </c>
      <c r="S300" s="51">
        <v>0</v>
      </c>
      <c r="T300" s="40"/>
    </row>
    <row r="301" spans="1:20" ht="47.25">
      <c r="A301" s="4"/>
      <c r="B301" s="10" t="s">
        <v>351</v>
      </c>
      <c r="C301" s="30" t="s">
        <v>347</v>
      </c>
      <c r="D301" s="51">
        <v>8.58774268085464</v>
      </c>
      <c r="E301" s="51">
        <v>0</v>
      </c>
      <c r="F301" s="51">
        <v>0</v>
      </c>
      <c r="G301" s="51">
        <f t="shared" si="15"/>
        <v>8.58774268085464</v>
      </c>
      <c r="H301" s="51">
        <f t="shared" si="16"/>
        <v>8.337999995999999</v>
      </c>
      <c r="I301" s="51">
        <v>8.58774268085464</v>
      </c>
      <c r="J301" s="51">
        <v>8.337999995999999</v>
      </c>
      <c r="K301" s="52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f t="shared" si="17"/>
        <v>-0.2497426848546418</v>
      </c>
      <c r="S301" s="51">
        <f t="shared" si="18"/>
        <v>-2.9081295764882853</v>
      </c>
      <c r="T301" s="40"/>
    </row>
    <row r="302" spans="1:20" ht="15.75">
      <c r="A302" s="4"/>
      <c r="B302" s="10" t="s">
        <v>352</v>
      </c>
      <c r="C302" s="30" t="s">
        <v>347</v>
      </c>
      <c r="D302" s="51">
        <v>4.693788803724</v>
      </c>
      <c r="E302" s="51">
        <v>0</v>
      </c>
      <c r="F302" s="51">
        <v>0</v>
      </c>
      <c r="G302" s="51">
        <f t="shared" si="15"/>
        <v>0</v>
      </c>
      <c r="H302" s="51">
        <f t="shared" si="16"/>
        <v>4.249444727999999</v>
      </c>
      <c r="I302" s="51">
        <v>0</v>
      </c>
      <c r="J302" s="51">
        <v>0</v>
      </c>
      <c r="K302" s="52">
        <v>0</v>
      </c>
      <c r="L302" s="51">
        <v>4.249444727999999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f t="shared" si="17"/>
        <v>4.249444727999999</v>
      </c>
      <c r="S302" s="51">
        <v>0</v>
      </c>
      <c r="T302" s="40" t="s">
        <v>384</v>
      </c>
    </row>
    <row r="303" spans="1:20" ht="31.5">
      <c r="A303" s="4"/>
      <c r="B303" s="10" t="s">
        <v>353</v>
      </c>
      <c r="C303" s="30" t="s">
        <v>347</v>
      </c>
      <c r="D303" s="51">
        <v>7.181529229035</v>
      </c>
      <c r="E303" s="51">
        <v>0</v>
      </c>
      <c r="F303" s="51">
        <v>0</v>
      </c>
      <c r="G303" s="51">
        <f t="shared" si="15"/>
        <v>7.181529229035</v>
      </c>
      <c r="H303" s="51">
        <f t="shared" si="16"/>
        <v>0</v>
      </c>
      <c r="I303" s="51">
        <v>0</v>
      </c>
      <c r="J303" s="51">
        <v>0</v>
      </c>
      <c r="K303" s="52">
        <v>7.181529229035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f t="shared" si="17"/>
        <v>-7.181529229035</v>
      </c>
      <c r="S303" s="51">
        <f t="shared" si="18"/>
        <v>-100</v>
      </c>
      <c r="T303" s="40" t="s">
        <v>390</v>
      </c>
    </row>
    <row r="304" spans="1:20" ht="63">
      <c r="A304" s="1" t="s">
        <v>149</v>
      </c>
      <c r="B304" s="18" t="s">
        <v>95</v>
      </c>
      <c r="C304" s="23"/>
      <c r="D304" s="51">
        <v>0</v>
      </c>
      <c r="E304" s="51">
        <v>0</v>
      </c>
      <c r="F304" s="51">
        <v>0</v>
      </c>
      <c r="G304" s="51">
        <f t="shared" si="15"/>
        <v>0</v>
      </c>
      <c r="H304" s="51">
        <f t="shared" si="16"/>
        <v>0</v>
      </c>
      <c r="I304" s="51">
        <v>0</v>
      </c>
      <c r="J304" s="51">
        <v>0</v>
      </c>
      <c r="K304" s="52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f t="shared" si="17"/>
        <v>0</v>
      </c>
      <c r="S304" s="51">
        <v>0</v>
      </c>
      <c r="T304" s="40"/>
    </row>
    <row r="305" spans="1:20" ht="63">
      <c r="A305" s="1" t="s">
        <v>150</v>
      </c>
      <c r="B305" s="18" t="s">
        <v>96</v>
      </c>
      <c r="C305" s="23"/>
      <c r="D305" s="51">
        <v>0</v>
      </c>
      <c r="E305" s="51">
        <v>0</v>
      </c>
      <c r="F305" s="51">
        <v>0</v>
      </c>
      <c r="G305" s="51">
        <f t="shared" si="15"/>
        <v>0</v>
      </c>
      <c r="H305" s="51">
        <f t="shared" si="16"/>
        <v>0</v>
      </c>
      <c r="I305" s="51">
        <v>0</v>
      </c>
      <c r="J305" s="51">
        <v>0</v>
      </c>
      <c r="K305" s="52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f t="shared" si="17"/>
        <v>0</v>
      </c>
      <c r="S305" s="51">
        <v>0</v>
      </c>
      <c r="T305" s="40"/>
    </row>
    <row r="306" spans="1:20" ht="63">
      <c r="A306" s="1" t="s">
        <v>151</v>
      </c>
      <c r="B306" s="18" t="s">
        <v>97</v>
      </c>
      <c r="C306" s="23"/>
      <c r="D306" s="51">
        <v>0</v>
      </c>
      <c r="E306" s="51">
        <v>0</v>
      </c>
      <c r="F306" s="51">
        <v>0</v>
      </c>
      <c r="G306" s="51">
        <f t="shared" si="15"/>
        <v>0</v>
      </c>
      <c r="H306" s="51">
        <f t="shared" si="16"/>
        <v>0</v>
      </c>
      <c r="I306" s="51">
        <v>0</v>
      </c>
      <c r="J306" s="51">
        <v>0</v>
      </c>
      <c r="K306" s="52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f t="shared" si="17"/>
        <v>0</v>
      </c>
      <c r="S306" s="51">
        <v>0</v>
      </c>
      <c r="T306" s="40"/>
    </row>
    <row r="307" spans="1:20" ht="47.25">
      <c r="A307" s="1" t="s">
        <v>152</v>
      </c>
      <c r="B307" s="18" t="s">
        <v>98</v>
      </c>
      <c r="C307" s="19" t="s">
        <v>29</v>
      </c>
      <c r="D307" s="51">
        <v>27.643737846493252</v>
      </c>
      <c r="E307" s="51">
        <v>0</v>
      </c>
      <c r="F307" s="51">
        <v>0</v>
      </c>
      <c r="G307" s="51">
        <f t="shared" si="15"/>
        <v>11.882426357841943</v>
      </c>
      <c r="H307" s="51">
        <f t="shared" si="16"/>
        <v>9.990855527999999</v>
      </c>
      <c r="I307" s="51">
        <v>1.1925906205504702</v>
      </c>
      <c r="J307" s="51">
        <v>1.9183878959999998</v>
      </c>
      <c r="K307" s="52">
        <v>10.689835737291473</v>
      </c>
      <c r="L307" s="51">
        <v>8.072467631999999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f t="shared" si="17"/>
        <v>-1.8915708298419442</v>
      </c>
      <c r="S307" s="51">
        <f t="shared" si="18"/>
        <v>-15.919062091166088</v>
      </c>
      <c r="T307" s="40"/>
    </row>
    <row r="308" spans="1:20" ht="78.75">
      <c r="A308" s="1" t="s">
        <v>354</v>
      </c>
      <c r="B308" s="22" t="s">
        <v>99</v>
      </c>
      <c r="C308" s="17" t="s">
        <v>355</v>
      </c>
      <c r="D308" s="51">
        <v>26.952362487591653</v>
      </c>
      <c r="E308" s="51">
        <v>0</v>
      </c>
      <c r="F308" s="51">
        <v>0</v>
      </c>
      <c r="G308" s="51">
        <f t="shared" si="15"/>
        <v>11.882426357841943</v>
      </c>
      <c r="H308" s="51">
        <f t="shared" si="16"/>
        <v>9.990855527999999</v>
      </c>
      <c r="I308" s="51">
        <v>1.1925906205504702</v>
      </c>
      <c r="J308" s="51">
        <v>1.9183878959999998</v>
      </c>
      <c r="K308" s="52">
        <v>10.689835737291473</v>
      </c>
      <c r="L308" s="51">
        <v>8.072467631999999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f t="shared" si="17"/>
        <v>-1.8915708298419442</v>
      </c>
      <c r="S308" s="51">
        <f t="shared" si="18"/>
        <v>-15.919062091166088</v>
      </c>
      <c r="T308" s="40"/>
    </row>
    <row r="309" spans="1:20" ht="15.75">
      <c r="A309" s="1"/>
      <c r="B309" s="9" t="s">
        <v>107</v>
      </c>
      <c r="C309" s="30"/>
      <c r="D309" s="51">
        <v>0</v>
      </c>
      <c r="E309" s="51">
        <v>0</v>
      </c>
      <c r="F309" s="51">
        <v>0</v>
      </c>
      <c r="G309" s="51">
        <f t="shared" si="15"/>
        <v>0</v>
      </c>
      <c r="H309" s="51">
        <f t="shared" si="16"/>
        <v>0</v>
      </c>
      <c r="I309" s="51">
        <v>0</v>
      </c>
      <c r="J309" s="51">
        <v>0</v>
      </c>
      <c r="K309" s="52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f t="shared" si="17"/>
        <v>0</v>
      </c>
      <c r="S309" s="51">
        <v>0</v>
      </c>
      <c r="T309" s="40"/>
    </row>
    <row r="310" spans="1:20" ht="31.5">
      <c r="A310" s="1"/>
      <c r="B310" s="27" t="s">
        <v>356</v>
      </c>
      <c r="C310" s="30" t="s">
        <v>355</v>
      </c>
      <c r="D310" s="51">
        <v>0</v>
      </c>
      <c r="E310" s="51">
        <v>0</v>
      </c>
      <c r="F310" s="51">
        <v>0</v>
      </c>
      <c r="G310" s="51">
        <f t="shared" si="15"/>
        <v>0</v>
      </c>
      <c r="H310" s="51">
        <f t="shared" si="16"/>
        <v>0</v>
      </c>
      <c r="I310" s="51">
        <v>0</v>
      </c>
      <c r="J310" s="51">
        <v>0</v>
      </c>
      <c r="K310" s="52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f t="shared" si="17"/>
        <v>0</v>
      </c>
      <c r="S310" s="51">
        <v>0</v>
      </c>
      <c r="T310" s="40"/>
    </row>
    <row r="311" spans="1:20" ht="31.5">
      <c r="A311" s="1"/>
      <c r="B311" s="13" t="s">
        <v>357</v>
      </c>
      <c r="C311" s="30" t="s">
        <v>355</v>
      </c>
      <c r="D311" s="51">
        <v>2.3753549034707766</v>
      </c>
      <c r="E311" s="51">
        <v>0</v>
      </c>
      <c r="F311" s="51">
        <v>0</v>
      </c>
      <c r="G311" s="51">
        <f t="shared" si="15"/>
        <v>2.3753549034707766</v>
      </c>
      <c r="H311" s="51">
        <f t="shared" si="16"/>
        <v>2.322261324</v>
      </c>
      <c r="I311" s="51">
        <v>0</v>
      </c>
      <c r="J311" s="51">
        <v>0.004437696</v>
      </c>
      <c r="K311" s="52">
        <v>2.3753549034707766</v>
      </c>
      <c r="L311" s="51">
        <v>2.3178236279999997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f t="shared" si="17"/>
        <v>-0.05309357947077675</v>
      </c>
      <c r="S311" s="51">
        <f t="shared" si="18"/>
        <v>-2.235185125102715</v>
      </c>
      <c r="T311" s="40"/>
    </row>
    <row r="312" spans="1:20" ht="31.5">
      <c r="A312" s="1"/>
      <c r="B312" s="13" t="s">
        <v>358</v>
      </c>
      <c r="C312" s="30" t="s">
        <v>355</v>
      </c>
      <c r="D312" s="51">
        <v>2.491971955695576</v>
      </c>
      <c r="E312" s="51">
        <v>0</v>
      </c>
      <c r="F312" s="51">
        <v>0</v>
      </c>
      <c r="G312" s="51">
        <f t="shared" si="15"/>
        <v>2.491971955695576</v>
      </c>
      <c r="H312" s="51">
        <f t="shared" si="16"/>
        <v>2.3781939</v>
      </c>
      <c r="I312" s="51">
        <v>0</v>
      </c>
      <c r="J312" s="51">
        <v>0.004437696</v>
      </c>
      <c r="K312" s="52">
        <v>2.491971955695576</v>
      </c>
      <c r="L312" s="51">
        <v>2.3737562039999998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f t="shared" si="17"/>
        <v>-0.11377805569557609</v>
      </c>
      <c r="S312" s="51">
        <f t="shared" si="18"/>
        <v>-4.565783954170447</v>
      </c>
      <c r="T312" s="40"/>
    </row>
    <row r="313" spans="1:20" ht="63">
      <c r="A313" s="1"/>
      <c r="B313" s="13" t="s">
        <v>359</v>
      </c>
      <c r="C313" s="30" t="s">
        <v>355</v>
      </c>
      <c r="D313" s="51">
        <v>0.4099867044396359</v>
      </c>
      <c r="E313" s="51">
        <v>0</v>
      </c>
      <c r="F313" s="51">
        <v>0</v>
      </c>
      <c r="G313" s="51">
        <f t="shared" si="15"/>
        <v>0.4099867044396359</v>
      </c>
      <c r="H313" s="51">
        <f t="shared" si="16"/>
        <v>0.41929426799999997</v>
      </c>
      <c r="I313" s="51">
        <v>0.4099867044396359</v>
      </c>
      <c r="J313" s="51">
        <v>0.41811013199999997</v>
      </c>
      <c r="K313" s="52">
        <v>0</v>
      </c>
      <c r="L313" s="51">
        <v>0.001184136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f t="shared" si="17"/>
        <v>0.009307563560364052</v>
      </c>
      <c r="S313" s="51">
        <f t="shared" si="18"/>
        <v>2.2702110725969757</v>
      </c>
      <c r="T313" s="40"/>
    </row>
    <row r="314" spans="1:20" ht="47.25" customHeight="1">
      <c r="A314" s="1"/>
      <c r="B314" s="13" t="s">
        <v>360</v>
      </c>
      <c r="C314" s="30" t="s">
        <v>355</v>
      </c>
      <c r="D314" s="51">
        <v>0.31304793636603595</v>
      </c>
      <c r="E314" s="51">
        <v>0</v>
      </c>
      <c r="F314" s="51">
        <v>0</v>
      </c>
      <c r="G314" s="51">
        <f t="shared" si="15"/>
        <v>0.31304793636603595</v>
      </c>
      <c r="H314" s="51">
        <f t="shared" si="16"/>
        <v>0.293431248</v>
      </c>
      <c r="I314" s="51">
        <v>0.31304793636603595</v>
      </c>
      <c r="J314" s="51">
        <v>0.292247112</v>
      </c>
      <c r="K314" s="52">
        <v>0</v>
      </c>
      <c r="L314" s="51">
        <v>0.001184136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f t="shared" si="17"/>
        <v>-0.019616688366035973</v>
      </c>
      <c r="S314" s="51">
        <f t="shared" si="18"/>
        <v>-6.266352876736063</v>
      </c>
      <c r="T314" s="40"/>
    </row>
    <row r="315" spans="1:20" ht="47.25" customHeight="1">
      <c r="A315" s="1"/>
      <c r="B315" s="13" t="s">
        <v>361</v>
      </c>
      <c r="C315" s="30" t="s">
        <v>355</v>
      </c>
      <c r="D315" s="51">
        <v>0.4695559797447981</v>
      </c>
      <c r="E315" s="51">
        <v>0</v>
      </c>
      <c r="F315" s="51">
        <v>0</v>
      </c>
      <c r="G315" s="51">
        <f t="shared" si="15"/>
        <v>0.4695559797447981</v>
      </c>
      <c r="H315" s="51">
        <f t="shared" si="16"/>
        <v>0.505895016</v>
      </c>
      <c r="I315" s="51">
        <v>0.4695559797447981</v>
      </c>
      <c r="J315" s="51">
        <v>0.504710892</v>
      </c>
      <c r="K315" s="52">
        <v>0</v>
      </c>
      <c r="L315" s="51">
        <v>0.0011841240000000002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f t="shared" si="17"/>
        <v>0.03633903625520185</v>
      </c>
      <c r="S315" s="51">
        <f t="shared" si="18"/>
        <v>7.739021080074836</v>
      </c>
      <c r="T315" s="40"/>
    </row>
    <row r="316" spans="1:20" ht="63">
      <c r="A316" s="1"/>
      <c r="B316" s="13" t="s">
        <v>362</v>
      </c>
      <c r="C316" s="30" t="s">
        <v>355</v>
      </c>
      <c r="D316" s="51">
        <v>9.376438444240963</v>
      </c>
      <c r="E316" s="51">
        <v>0</v>
      </c>
      <c r="F316" s="51">
        <v>0</v>
      </c>
      <c r="G316" s="51">
        <f t="shared" si="15"/>
        <v>0</v>
      </c>
      <c r="H316" s="51">
        <f t="shared" si="16"/>
        <v>0</v>
      </c>
      <c r="I316" s="51">
        <v>0</v>
      </c>
      <c r="J316" s="51">
        <v>0</v>
      </c>
      <c r="K316" s="52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f t="shared" si="17"/>
        <v>0</v>
      </c>
      <c r="S316" s="51">
        <v>0</v>
      </c>
      <c r="T316" s="40"/>
    </row>
    <row r="317" spans="1:20" ht="15.75">
      <c r="A317" s="1"/>
      <c r="B317" s="9" t="s">
        <v>103</v>
      </c>
      <c r="C317" s="30" t="s">
        <v>355</v>
      </c>
      <c r="D317" s="51">
        <v>0</v>
      </c>
      <c r="E317" s="51">
        <v>0</v>
      </c>
      <c r="F317" s="51">
        <v>0</v>
      </c>
      <c r="G317" s="51">
        <f t="shared" si="15"/>
        <v>0</v>
      </c>
      <c r="H317" s="51">
        <f t="shared" si="16"/>
        <v>0</v>
      </c>
      <c r="I317" s="51">
        <v>0</v>
      </c>
      <c r="J317" s="51">
        <v>0</v>
      </c>
      <c r="K317" s="52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f t="shared" si="17"/>
        <v>0</v>
      </c>
      <c r="S317" s="51">
        <v>0</v>
      </c>
      <c r="T317" s="40"/>
    </row>
    <row r="318" spans="1:20" ht="78.75">
      <c r="A318" s="1"/>
      <c r="B318" s="13" t="s">
        <v>363</v>
      </c>
      <c r="C318" s="30" t="s">
        <v>355</v>
      </c>
      <c r="D318" s="51">
        <v>0.990089732978311</v>
      </c>
      <c r="E318" s="51">
        <v>0</v>
      </c>
      <c r="F318" s="51">
        <v>0</v>
      </c>
      <c r="G318" s="51">
        <f t="shared" si="15"/>
        <v>0</v>
      </c>
      <c r="H318" s="51">
        <f t="shared" si="16"/>
        <v>0.004435415999999999</v>
      </c>
      <c r="I318" s="51">
        <v>0</v>
      </c>
      <c r="J318" s="51">
        <v>0.004435415999999999</v>
      </c>
      <c r="K318" s="52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f t="shared" si="17"/>
        <v>0.004435415999999999</v>
      </c>
      <c r="S318" s="51">
        <v>0</v>
      </c>
      <c r="T318" s="40" t="s">
        <v>383</v>
      </c>
    </row>
    <row r="319" spans="1:20" ht="15.75">
      <c r="A319" s="1"/>
      <c r="B319" s="9" t="s">
        <v>66</v>
      </c>
      <c r="C319" s="30" t="s">
        <v>355</v>
      </c>
      <c r="D319" s="51">
        <v>0</v>
      </c>
      <c r="E319" s="51">
        <v>0</v>
      </c>
      <c r="F319" s="51">
        <v>0</v>
      </c>
      <c r="G319" s="51">
        <f t="shared" si="15"/>
        <v>0</v>
      </c>
      <c r="H319" s="51">
        <f t="shared" si="16"/>
        <v>0</v>
      </c>
      <c r="I319" s="51">
        <v>0</v>
      </c>
      <c r="J319" s="51">
        <v>0</v>
      </c>
      <c r="K319" s="52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f t="shared" si="17"/>
        <v>0</v>
      </c>
      <c r="S319" s="51">
        <v>0</v>
      </c>
      <c r="T319" s="40"/>
    </row>
    <row r="320" spans="1:20" ht="63">
      <c r="A320" s="1"/>
      <c r="B320" s="13" t="s">
        <v>364</v>
      </c>
      <c r="C320" s="30" t="s">
        <v>355</v>
      </c>
      <c r="D320" s="51">
        <v>1.769317939726316</v>
      </c>
      <c r="E320" s="51">
        <v>0</v>
      </c>
      <c r="F320" s="51">
        <v>0</v>
      </c>
      <c r="G320" s="51">
        <f t="shared" si="15"/>
        <v>1.769317939726316</v>
      </c>
      <c r="H320" s="51">
        <f t="shared" si="16"/>
        <v>1.5002517119999998</v>
      </c>
      <c r="I320" s="51">
        <v>0</v>
      </c>
      <c r="J320" s="51">
        <v>0.008515992</v>
      </c>
      <c r="K320" s="52">
        <v>1.769317939726316</v>
      </c>
      <c r="L320" s="51">
        <v>1.4917357199999999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f t="shared" si="17"/>
        <v>-0.26906622772631605</v>
      </c>
      <c r="S320" s="51">
        <f t="shared" si="18"/>
        <v>-15.207341862363988</v>
      </c>
      <c r="T320" s="40" t="s">
        <v>394</v>
      </c>
    </row>
    <row r="321" spans="1:20" ht="63">
      <c r="A321" s="4"/>
      <c r="B321" s="13" t="s">
        <v>365</v>
      </c>
      <c r="C321" s="30" t="s">
        <v>355</v>
      </c>
      <c r="D321" s="51">
        <v>5.100225932824135</v>
      </c>
      <c r="E321" s="51">
        <v>0</v>
      </c>
      <c r="F321" s="51">
        <v>0</v>
      </c>
      <c r="G321" s="51">
        <f t="shared" si="15"/>
        <v>2.5501129664120676</v>
      </c>
      <c r="H321" s="51">
        <f t="shared" si="16"/>
        <v>0.005913888</v>
      </c>
      <c r="I321" s="51">
        <v>0</v>
      </c>
      <c r="J321" s="51">
        <v>0.005913888</v>
      </c>
      <c r="K321" s="52">
        <v>2.5501129664120676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f t="shared" si="17"/>
        <v>-2.544199078412068</v>
      </c>
      <c r="S321" s="51">
        <f t="shared" si="18"/>
        <v>-99.76809309713363</v>
      </c>
      <c r="T321" s="40" t="s">
        <v>394</v>
      </c>
    </row>
    <row r="322" spans="1:20" ht="15.75">
      <c r="A322" s="1"/>
      <c r="B322" s="9" t="s">
        <v>62</v>
      </c>
      <c r="C322" s="30" t="s">
        <v>355</v>
      </c>
      <c r="D322" s="51">
        <v>0</v>
      </c>
      <c r="E322" s="51">
        <v>0</v>
      </c>
      <c r="F322" s="51">
        <v>0</v>
      </c>
      <c r="G322" s="51">
        <f t="shared" si="15"/>
        <v>0</v>
      </c>
      <c r="H322" s="51">
        <f t="shared" si="16"/>
        <v>0</v>
      </c>
      <c r="I322" s="51">
        <v>0</v>
      </c>
      <c r="J322" s="51">
        <v>0</v>
      </c>
      <c r="K322" s="52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f t="shared" si="17"/>
        <v>0</v>
      </c>
      <c r="S322" s="51">
        <v>0</v>
      </c>
      <c r="T322" s="40"/>
    </row>
    <row r="323" spans="1:20" ht="78.75">
      <c r="A323" s="1"/>
      <c r="B323" s="13" t="s">
        <v>366</v>
      </c>
      <c r="C323" s="30" t="s">
        <v>355</v>
      </c>
      <c r="D323" s="51">
        <v>0.6965053105625784</v>
      </c>
      <c r="E323" s="51">
        <v>0</v>
      </c>
      <c r="F323" s="51">
        <v>0</v>
      </c>
      <c r="G323" s="51">
        <f t="shared" si="15"/>
        <v>0.6965053105625784</v>
      </c>
      <c r="H323" s="51">
        <f t="shared" si="16"/>
        <v>0.731371848</v>
      </c>
      <c r="I323" s="51">
        <v>0</v>
      </c>
      <c r="J323" s="51">
        <v>0.332799984</v>
      </c>
      <c r="K323" s="52">
        <v>0.6965053105625784</v>
      </c>
      <c r="L323" s="51">
        <v>0.398571864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f t="shared" si="17"/>
        <v>0.03486653743742163</v>
      </c>
      <c r="S323" s="51">
        <f t="shared" si="18"/>
        <v>5.005925569937059</v>
      </c>
      <c r="T323" s="40"/>
    </row>
    <row r="324" spans="1:20" ht="15.75">
      <c r="A324" s="4"/>
      <c r="B324" s="9" t="s">
        <v>61</v>
      </c>
      <c r="C324" s="30" t="s">
        <v>355</v>
      </c>
      <c r="D324" s="51">
        <v>0</v>
      </c>
      <c r="E324" s="51">
        <v>0</v>
      </c>
      <c r="F324" s="51">
        <v>0</v>
      </c>
      <c r="G324" s="51">
        <f t="shared" si="15"/>
        <v>0</v>
      </c>
      <c r="H324" s="51">
        <f t="shared" si="16"/>
        <v>0</v>
      </c>
      <c r="I324" s="51">
        <v>0</v>
      </c>
      <c r="J324" s="51">
        <v>0</v>
      </c>
      <c r="K324" s="52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f t="shared" si="17"/>
        <v>0</v>
      </c>
      <c r="S324" s="51">
        <v>0</v>
      </c>
      <c r="T324" s="40"/>
    </row>
    <row r="325" spans="1:20" ht="63">
      <c r="A325" s="4"/>
      <c r="B325" s="12" t="s">
        <v>367</v>
      </c>
      <c r="C325" s="30" t="s">
        <v>355</v>
      </c>
      <c r="D325" s="51">
        <v>0</v>
      </c>
      <c r="E325" s="51">
        <v>0</v>
      </c>
      <c r="F325" s="51">
        <v>0</v>
      </c>
      <c r="G325" s="51">
        <f t="shared" si="15"/>
        <v>0</v>
      </c>
      <c r="H325" s="51">
        <f t="shared" si="16"/>
        <v>0</v>
      </c>
      <c r="I325" s="51">
        <v>0</v>
      </c>
      <c r="J325" s="51">
        <v>0</v>
      </c>
      <c r="K325" s="52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f t="shared" si="17"/>
        <v>0</v>
      </c>
      <c r="S325" s="51">
        <v>0</v>
      </c>
      <c r="T325" s="40"/>
    </row>
    <row r="326" spans="1:20" ht="15.75">
      <c r="A326" s="1"/>
      <c r="B326" s="28" t="s">
        <v>368</v>
      </c>
      <c r="C326" s="30" t="s">
        <v>355</v>
      </c>
      <c r="D326" s="51">
        <v>0.9162558769381559</v>
      </c>
      <c r="E326" s="51">
        <v>0</v>
      </c>
      <c r="F326" s="51">
        <v>0</v>
      </c>
      <c r="G326" s="51">
        <f t="shared" si="15"/>
        <v>0</v>
      </c>
      <c r="H326" s="51">
        <f t="shared" si="16"/>
        <v>1.321519548</v>
      </c>
      <c r="I326" s="51">
        <v>0</v>
      </c>
      <c r="J326" s="51">
        <v>0.0035412479999999994</v>
      </c>
      <c r="K326" s="52">
        <v>0</v>
      </c>
      <c r="L326" s="51">
        <v>1.3179782999999998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f t="shared" si="17"/>
        <v>1.321519548</v>
      </c>
      <c r="S326" s="51">
        <v>0</v>
      </c>
      <c r="T326" s="40" t="s">
        <v>383</v>
      </c>
    </row>
    <row r="327" spans="1:20" ht="15.75">
      <c r="A327" s="4"/>
      <c r="B327" s="9" t="s">
        <v>102</v>
      </c>
      <c r="C327" s="30" t="s">
        <v>355</v>
      </c>
      <c r="D327" s="51">
        <v>0</v>
      </c>
      <c r="E327" s="51">
        <v>0</v>
      </c>
      <c r="F327" s="51">
        <v>0</v>
      </c>
      <c r="G327" s="51">
        <f t="shared" si="15"/>
        <v>0</v>
      </c>
      <c r="H327" s="51">
        <f t="shared" si="16"/>
        <v>0</v>
      </c>
      <c r="I327" s="51">
        <v>0</v>
      </c>
      <c r="J327" s="51">
        <v>0</v>
      </c>
      <c r="K327" s="52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f t="shared" si="17"/>
        <v>0</v>
      </c>
      <c r="S327" s="51">
        <v>0</v>
      </c>
      <c r="T327" s="40"/>
    </row>
    <row r="328" spans="1:20" ht="78.75">
      <c r="A328" s="4"/>
      <c r="B328" s="12" t="s">
        <v>369</v>
      </c>
      <c r="C328" s="30" t="s">
        <v>355</v>
      </c>
      <c r="D328" s="51">
        <v>0</v>
      </c>
      <c r="E328" s="51">
        <v>0</v>
      </c>
      <c r="F328" s="51">
        <v>0</v>
      </c>
      <c r="G328" s="51">
        <f t="shared" si="15"/>
        <v>0</v>
      </c>
      <c r="H328" s="51">
        <f t="shared" si="16"/>
        <v>0</v>
      </c>
      <c r="I328" s="51">
        <v>0</v>
      </c>
      <c r="J328" s="51">
        <v>0</v>
      </c>
      <c r="K328" s="52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f t="shared" si="17"/>
        <v>0</v>
      </c>
      <c r="S328" s="51">
        <v>0</v>
      </c>
      <c r="T328" s="40"/>
    </row>
    <row r="329" spans="1:20" ht="15.75">
      <c r="A329" s="4"/>
      <c r="B329" s="29" t="s">
        <v>370</v>
      </c>
      <c r="C329" s="30" t="s">
        <v>355</v>
      </c>
      <c r="D329" s="51">
        <v>0.8065726614241558</v>
      </c>
      <c r="E329" s="51">
        <v>0</v>
      </c>
      <c r="F329" s="51">
        <v>0</v>
      </c>
      <c r="G329" s="51">
        <f t="shared" si="15"/>
        <v>0.8065726614241558</v>
      </c>
      <c r="H329" s="51">
        <f t="shared" si="16"/>
        <v>0.047811744</v>
      </c>
      <c r="I329" s="51">
        <v>0</v>
      </c>
      <c r="J329" s="51">
        <v>0.004376268</v>
      </c>
      <c r="K329" s="52">
        <v>0.8065726614241558</v>
      </c>
      <c r="L329" s="51">
        <v>0.043435476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f t="shared" si="17"/>
        <v>-0.7587609174241559</v>
      </c>
      <c r="S329" s="51">
        <f t="shared" si="18"/>
        <v>-94.07223350273497</v>
      </c>
      <c r="T329" s="40" t="s">
        <v>390</v>
      </c>
    </row>
    <row r="330" spans="1:20" ht="15.75">
      <c r="A330" s="4"/>
      <c r="B330" s="29" t="s">
        <v>371</v>
      </c>
      <c r="C330" s="30" t="s">
        <v>355</v>
      </c>
      <c r="D330" s="51">
        <v>0.3296277573276359</v>
      </c>
      <c r="E330" s="51">
        <v>0</v>
      </c>
      <c r="F330" s="51">
        <v>0</v>
      </c>
      <c r="G330" s="51">
        <f t="shared" si="15"/>
        <v>0</v>
      </c>
      <c r="H330" s="51">
        <f t="shared" si="16"/>
        <v>0.12561404399999998</v>
      </c>
      <c r="I330" s="51">
        <v>0</v>
      </c>
      <c r="J330" s="51">
        <v>0</v>
      </c>
      <c r="K330" s="52">
        <v>0</v>
      </c>
      <c r="L330" s="51">
        <v>0.12561404399999998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f t="shared" si="17"/>
        <v>0.12561404399999998</v>
      </c>
      <c r="S330" s="51">
        <v>0</v>
      </c>
      <c r="T330" s="40" t="s">
        <v>383</v>
      </c>
    </row>
    <row r="331" spans="1:20" ht="31.5">
      <c r="A331" s="4"/>
      <c r="B331" s="29" t="s">
        <v>372</v>
      </c>
      <c r="C331" s="30" t="s">
        <v>355</v>
      </c>
      <c r="D331" s="51">
        <v>0.37310480539263596</v>
      </c>
      <c r="E331" s="51">
        <v>0</v>
      </c>
      <c r="F331" s="51">
        <v>0</v>
      </c>
      <c r="G331" s="51">
        <f t="shared" si="15"/>
        <v>0</v>
      </c>
      <c r="H331" s="51">
        <f t="shared" si="16"/>
        <v>0</v>
      </c>
      <c r="I331" s="51">
        <v>0</v>
      </c>
      <c r="J331" s="51">
        <v>0</v>
      </c>
      <c r="K331" s="52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f t="shared" si="17"/>
        <v>0</v>
      </c>
      <c r="S331" s="51">
        <v>0</v>
      </c>
      <c r="T331" s="40"/>
    </row>
    <row r="332" spans="1:20" ht="15.75">
      <c r="A332" s="4"/>
      <c r="B332" s="9" t="s">
        <v>68</v>
      </c>
      <c r="C332" s="30" t="s">
        <v>355</v>
      </c>
      <c r="D332" s="51">
        <v>0</v>
      </c>
      <c r="E332" s="51">
        <v>0</v>
      </c>
      <c r="F332" s="51">
        <v>0</v>
      </c>
      <c r="G332" s="51">
        <f t="shared" si="15"/>
        <v>0</v>
      </c>
      <c r="H332" s="51">
        <f t="shared" si="16"/>
        <v>0</v>
      </c>
      <c r="I332" s="51">
        <v>0</v>
      </c>
      <c r="J332" s="51">
        <v>0</v>
      </c>
      <c r="K332" s="52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f t="shared" si="17"/>
        <v>0</v>
      </c>
      <c r="S332" s="51">
        <v>0</v>
      </c>
      <c r="T332" s="40"/>
    </row>
    <row r="333" spans="1:20" ht="63">
      <c r="A333" s="4"/>
      <c r="B333" s="13" t="s">
        <v>373</v>
      </c>
      <c r="C333" s="30" t="s">
        <v>355</v>
      </c>
      <c r="D333" s="51">
        <v>0.5343065464599421</v>
      </c>
      <c r="E333" s="51">
        <v>0</v>
      </c>
      <c r="F333" s="51">
        <v>0</v>
      </c>
      <c r="G333" s="51">
        <f t="shared" si="15"/>
        <v>0</v>
      </c>
      <c r="H333" s="51">
        <f t="shared" si="16"/>
        <v>0.334861572</v>
      </c>
      <c r="I333" s="51">
        <v>0</v>
      </c>
      <c r="J333" s="51">
        <v>0.334861572</v>
      </c>
      <c r="K333" s="52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f t="shared" si="17"/>
        <v>0.334861572</v>
      </c>
      <c r="S333" s="51">
        <v>0</v>
      </c>
      <c r="T333" s="40" t="s">
        <v>382</v>
      </c>
    </row>
    <row r="334" spans="1:20" ht="15.75">
      <c r="A334" s="1" t="s">
        <v>374</v>
      </c>
      <c r="B334" s="27" t="s">
        <v>105</v>
      </c>
      <c r="C334" s="19" t="s">
        <v>29</v>
      </c>
      <c r="D334" s="51">
        <v>0</v>
      </c>
      <c r="E334" s="51">
        <v>0</v>
      </c>
      <c r="F334" s="51">
        <v>0</v>
      </c>
      <c r="G334" s="51">
        <f t="shared" si="15"/>
        <v>0</v>
      </c>
      <c r="H334" s="51">
        <f t="shared" si="16"/>
        <v>0</v>
      </c>
      <c r="I334" s="51">
        <v>0</v>
      </c>
      <c r="J334" s="51">
        <v>0</v>
      </c>
      <c r="K334" s="52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f t="shared" si="17"/>
        <v>0</v>
      </c>
      <c r="S334" s="51">
        <v>0</v>
      </c>
      <c r="T334" s="40"/>
    </row>
    <row r="335" spans="1:20" ht="31.5">
      <c r="A335" s="1" t="s">
        <v>375</v>
      </c>
      <c r="B335" s="27" t="s">
        <v>106</v>
      </c>
      <c r="C335" s="17" t="s">
        <v>376</v>
      </c>
      <c r="D335" s="51">
        <v>0.6913753589015997</v>
      </c>
      <c r="E335" s="51">
        <v>0</v>
      </c>
      <c r="F335" s="51">
        <v>0</v>
      </c>
      <c r="G335" s="51">
        <f t="shared" si="15"/>
        <v>0</v>
      </c>
      <c r="H335" s="51">
        <f t="shared" si="16"/>
        <v>0</v>
      </c>
      <c r="I335" s="51">
        <v>0</v>
      </c>
      <c r="J335" s="51">
        <v>0</v>
      </c>
      <c r="K335" s="52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f t="shared" si="17"/>
        <v>0</v>
      </c>
      <c r="S335" s="51">
        <v>0</v>
      </c>
      <c r="T335" s="40"/>
    </row>
    <row r="336" spans="1:20" ht="15.75">
      <c r="A336" s="30"/>
      <c r="B336" s="9" t="s">
        <v>87</v>
      </c>
      <c r="C336" s="30"/>
      <c r="D336" s="51">
        <v>0</v>
      </c>
      <c r="E336" s="51">
        <v>0</v>
      </c>
      <c r="F336" s="51">
        <v>0</v>
      </c>
      <c r="G336" s="51">
        <f t="shared" si="15"/>
        <v>0</v>
      </c>
      <c r="H336" s="51">
        <f t="shared" si="16"/>
        <v>0</v>
      </c>
      <c r="I336" s="51">
        <v>0</v>
      </c>
      <c r="J336" s="51">
        <v>0</v>
      </c>
      <c r="K336" s="52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f t="shared" si="17"/>
        <v>0</v>
      </c>
      <c r="S336" s="51">
        <v>0</v>
      </c>
      <c r="T336" s="40"/>
    </row>
    <row r="337" spans="1:20" ht="47.25">
      <c r="A337" s="30"/>
      <c r="B337" s="13" t="s">
        <v>377</v>
      </c>
      <c r="C337" s="30" t="s">
        <v>376</v>
      </c>
      <c r="D337" s="51">
        <v>0.5112847932491998</v>
      </c>
      <c r="E337" s="51">
        <v>0</v>
      </c>
      <c r="F337" s="51">
        <v>0</v>
      </c>
      <c r="G337" s="51">
        <f t="shared" si="15"/>
        <v>0</v>
      </c>
      <c r="H337" s="51">
        <f t="shared" si="16"/>
        <v>0</v>
      </c>
      <c r="I337" s="51">
        <v>0</v>
      </c>
      <c r="J337" s="51">
        <v>0</v>
      </c>
      <c r="K337" s="52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f t="shared" si="17"/>
        <v>0</v>
      </c>
      <c r="S337" s="51">
        <v>0</v>
      </c>
      <c r="T337" s="40"/>
    </row>
    <row r="338" spans="1:20" ht="15.75">
      <c r="A338" s="30"/>
      <c r="B338" s="9" t="s">
        <v>66</v>
      </c>
      <c r="C338" s="30" t="s">
        <v>376</v>
      </c>
      <c r="D338" s="51">
        <v>0</v>
      </c>
      <c r="E338" s="51">
        <v>0</v>
      </c>
      <c r="F338" s="51">
        <v>0</v>
      </c>
      <c r="G338" s="51">
        <f t="shared" si="15"/>
        <v>0</v>
      </c>
      <c r="H338" s="51">
        <f t="shared" si="16"/>
        <v>0</v>
      </c>
      <c r="I338" s="51">
        <v>0</v>
      </c>
      <c r="J338" s="51">
        <v>0</v>
      </c>
      <c r="K338" s="52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f t="shared" si="17"/>
        <v>0</v>
      </c>
      <c r="S338" s="51">
        <v>0</v>
      </c>
      <c r="T338" s="40"/>
    </row>
    <row r="339" spans="1:20" ht="31.5">
      <c r="A339" s="30"/>
      <c r="B339" s="13" t="s">
        <v>378</v>
      </c>
      <c r="C339" s="30" t="s">
        <v>376</v>
      </c>
      <c r="D339" s="51">
        <v>0.18009056565239998</v>
      </c>
      <c r="E339" s="51">
        <v>0</v>
      </c>
      <c r="F339" s="51">
        <v>0</v>
      </c>
      <c r="G339" s="51">
        <f>I339+K339+M339+O339</f>
        <v>0</v>
      </c>
      <c r="H339" s="51">
        <f>J339+L339+N339+P339</f>
        <v>0</v>
      </c>
      <c r="I339" s="51">
        <v>0</v>
      </c>
      <c r="J339" s="51">
        <v>0</v>
      </c>
      <c r="K339" s="52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f>H339-G339</f>
        <v>0</v>
      </c>
      <c r="S339" s="51">
        <v>0</v>
      </c>
      <c r="T339" s="40"/>
    </row>
  </sheetData>
  <sheetProtection/>
  <autoFilter ref="A17:Z339"/>
  <mergeCells count="26">
    <mergeCell ref="A14:A16"/>
    <mergeCell ref="B14:B16"/>
    <mergeCell ref="C14:C16"/>
    <mergeCell ref="D14:D16"/>
    <mergeCell ref="F14:F16"/>
    <mergeCell ref="O15:P15"/>
    <mergeCell ref="R2:T2"/>
    <mergeCell ref="A3:T3"/>
    <mergeCell ref="J4:K4"/>
    <mergeCell ref="E14:E16"/>
    <mergeCell ref="Q14:Q16"/>
    <mergeCell ref="G14:P14"/>
    <mergeCell ref="G15:H15"/>
    <mergeCell ref="I15:J15"/>
    <mergeCell ref="T14:T16"/>
    <mergeCell ref="G4:H4"/>
    <mergeCell ref="G7:O7"/>
    <mergeCell ref="H12:P12"/>
    <mergeCell ref="G6:Q6"/>
    <mergeCell ref="K15:L15"/>
    <mergeCell ref="M15:N15"/>
    <mergeCell ref="J9:K9"/>
    <mergeCell ref="H11:T11"/>
    <mergeCell ref="S15:S16"/>
    <mergeCell ref="R14:S14"/>
    <mergeCell ref="R15:R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2018-07-17T08:26:58Z</cp:lastPrinted>
  <dcterms:created xsi:type="dcterms:W3CDTF">2011-01-11T10:25:48Z</dcterms:created>
  <dcterms:modified xsi:type="dcterms:W3CDTF">2023-08-12T13:31:35Z</dcterms:modified>
  <cp:category/>
  <cp:version/>
  <cp:contentType/>
  <cp:contentStatus/>
</cp:coreProperties>
</file>