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356" windowWidth="18660" windowHeight="10815" activeTab="0"/>
  </bookViews>
  <sheets>
    <sheet name="стр.1_2" sheetId="1" r:id="rId1"/>
  </sheets>
  <definedNames>
    <definedName name="_xlnm._FilterDatabase" localSheetId="0" hidden="1">'стр.1_2'!$A$19:$CA$341</definedName>
    <definedName name="TABLE" localSheetId="0">'стр.1_2'!#REF!</definedName>
    <definedName name="TABLE_2" localSheetId="0">'стр.1_2'!#REF!</definedName>
    <definedName name="_xlnm.Print_Area" localSheetId="0">'стр.1_2'!$A$1:$CA$341</definedName>
  </definedNames>
  <calcPr fullCalcOnLoad="1"/>
</workbook>
</file>

<file path=xl/sharedStrings.xml><?xml version="1.0" encoding="utf-8"?>
<sst xmlns="http://schemas.openxmlformats.org/spreadsheetml/2006/main" count="933" uniqueCount="470">
  <si>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</si>
  <si>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</si>
  <si>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</si>
  <si>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</si>
  <si>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</si>
  <si>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</si>
  <si>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</si>
  <si>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</si>
  <si>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</si>
  <si>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</si>
  <si>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</si>
  <si>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</si>
  <si>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</si>
  <si>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</si>
  <si>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</si>
  <si>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</si>
  <si>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</si>
  <si>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</si>
  <si>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</si>
  <si>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</si>
  <si>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</si>
  <si>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</si>
  <si>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</si>
  <si>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</si>
  <si>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</si>
  <si>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</si>
  <si>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</si>
  <si>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</si>
  <si>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</si>
  <si>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</si>
  <si>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</si>
  <si>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</si>
  <si>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</si>
  <si>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</si>
  <si>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</si>
  <si>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</si>
  <si>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</si>
  <si>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</si>
  <si>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</si>
  <si>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</si>
  <si>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</si>
  <si>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</si>
  <si>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</si>
  <si>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</si>
  <si>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</si>
  <si>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</si>
  <si>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</si>
  <si>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</si>
  <si>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</si>
  <si>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</si>
  <si>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</si>
  <si>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</si>
  <si>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</si>
  <si>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</si>
  <si>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</si>
  <si>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</si>
  <si>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</si>
  <si>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</si>
  <si>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</si>
  <si>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</si>
  <si>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</si>
  <si>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</si>
  <si>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</si>
  <si>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</si>
  <si>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</si>
  <si>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</si>
  <si>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</si>
  <si>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</si>
  <si>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</si>
  <si>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</si>
  <si>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</si>
  <si>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</si>
  <si>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</si>
  <si>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</si>
  <si>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</si>
  <si>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</si>
  <si>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</si>
  <si>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</si>
  <si>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</si>
  <si>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</si>
  <si>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</si>
  <si>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</si>
  <si>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</si>
  <si>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</si>
  <si>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</si>
  <si>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</si>
  <si>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</si>
  <si>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</si>
  <si>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</si>
  <si>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</si>
  <si>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</si>
  <si>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</si>
  <si>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</si>
  <si>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</si>
  <si>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</si>
  <si>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</si>
  <si>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</si>
  <si>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</si>
  <si>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</si>
  <si>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</si>
  <si>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</si>
  <si>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</si>
  <si>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</si>
  <si>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</si>
  <si>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</si>
  <si>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</si>
  <si>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</si>
  <si>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</si>
  <si>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</si>
  <si>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</si>
  <si>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</si>
  <si>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</si>
  <si>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</si>
  <si>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</si>
  <si>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</si>
  <si>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</si>
  <si>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</si>
  <si>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</si>
  <si>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</si>
  <si>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</si>
  <si>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</si>
  <si>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</si>
  <si>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</si>
  <si>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</si>
  <si>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</si>
  <si>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</si>
  <si>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</si>
  <si>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</si>
  <si>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</si>
  <si>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</si>
  <si>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</si>
  <si>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</si>
  <si>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</si>
  <si>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</si>
  <si>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</si>
  <si>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</si>
  <si>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</si>
  <si>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</si>
  <si>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</si>
  <si>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</si>
  <si>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</si>
  <si>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</si>
  <si>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</si>
  <si>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</si>
  <si>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</si>
  <si>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</si>
  <si>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</si>
  <si>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</si>
  <si>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</si>
  <si>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</si>
  <si>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</si>
  <si>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</si>
  <si>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</si>
  <si>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</si>
  <si>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</si>
  <si>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</si>
  <si>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</si>
  <si>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</si>
  <si>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</si>
  <si>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</si>
  <si>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</si>
  <si>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</si>
  <si>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</si>
  <si>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</si>
  <si>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</si>
  <si>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</si>
  <si>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</si>
  <si>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</si>
  <si>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</si>
  <si>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</si>
  <si>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</si>
  <si>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</si>
  <si>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</si>
  <si>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</si>
  <si>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</si>
  <si>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</si>
  <si>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</si>
  <si>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</si>
  <si>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</si>
  <si>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</si>
  <si>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</si>
  <si>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</si>
  <si>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</si>
  <si>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</si>
  <si>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</si>
  <si>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</si>
  <si>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</si>
  <si>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</si>
  <si>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</si>
  <si>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</si>
  <si>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</si>
  <si>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</si>
  <si>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</si>
  <si>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</si>
  <si>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</si>
  <si>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</si>
  <si>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</si>
  <si>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</si>
  <si>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</si>
  <si>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</si>
  <si>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</si>
  <si>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</si>
  <si>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</si>
  <si>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</si>
  <si>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</si>
  <si>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</si>
  <si>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</si>
  <si>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</si>
  <si>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</si>
  <si>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</si>
  <si>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</si>
  <si>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</si>
  <si>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</si>
  <si>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</si>
  <si>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</si>
  <si>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</si>
  <si>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</si>
  <si>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</si>
  <si>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</si>
  <si>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</si>
  <si>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</si>
  <si>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</si>
  <si>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</si>
  <si>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</si>
  <si>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</si>
  <si>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</si>
  <si>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</si>
  <si>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</si>
  <si>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</si>
  <si>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</si>
  <si>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Мероприятие 3 квартала</t>
  </si>
  <si>
    <t>Не завершенная реконструкция</t>
  </si>
  <si>
    <t>2023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</si>
  <si>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</si>
  <si>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</si>
  <si>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</si>
  <si>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</si>
  <si>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</si>
  <si>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</si>
  <si>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</si>
  <si>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</si>
  <si>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</si>
  <si>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</si>
  <si>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</si>
  <si>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</si>
  <si>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</si>
  <si>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</si>
  <si>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</si>
  <si>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</si>
  <si>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</si>
  <si>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</si>
  <si>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</si>
  <si>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</si>
  <si>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</si>
  <si>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</si>
  <si>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</si>
  <si>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</si>
  <si>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</si>
  <si>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</si>
  <si>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</si>
  <si>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</si>
  <si>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</si>
  <si>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</si>
  <si>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</si>
  <si>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</si>
  <si>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</si>
  <si>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</si>
  <si>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</si>
  <si>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</si>
  <si>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</si>
  <si>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</si>
  <si>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</si>
  <si>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</si>
  <si>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</si>
  <si>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</si>
  <si>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</si>
  <si>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</si>
  <si>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</si>
  <si>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</si>
  <si>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</si>
  <si>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</si>
  <si>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</si>
  <si>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</si>
  <si>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</si>
  <si>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</si>
  <si>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</si>
  <si>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</si>
  <si>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</si>
  <si>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</si>
  <si>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</si>
  <si>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</si>
  <si>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</si>
  <si>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</si>
  <si>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</si>
  <si>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</si>
  <si>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</si>
  <si>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</si>
  <si>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</si>
  <si>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</si>
  <si>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</si>
  <si>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</si>
  <si>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</si>
  <si>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</si>
  <si>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</si>
  <si>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</si>
  <si>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</si>
  <si>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</si>
  <si>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</si>
  <si>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</si>
  <si>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</si>
  <si>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</si>
  <si>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</si>
  <si>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</si>
  <si>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</si>
  <si>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</si>
  <si>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</si>
  <si>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</si>
  <si>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</si>
  <si>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</si>
  <si>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</si>
  <si>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</si>
  <si>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</si>
  <si>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</si>
  <si>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</si>
  <si>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</si>
  <si>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</si>
  <si>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</si>
  <si>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</si>
  <si>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</si>
  <si>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</si>
  <si>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</si>
  <si>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</si>
  <si>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</si>
  <si>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</si>
  <si>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</si>
  <si>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</si>
  <si>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</si>
  <si>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</si>
  <si>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</si>
  <si>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t>ВЛ-10кВ №29 ПС "Болхов" от РП 01 до опоры №35 г. Болхов -1,35км</t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</si>
  <si>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</si>
  <si>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</si>
  <si>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</si>
  <si>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</si>
  <si>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</si>
  <si>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</si>
  <si>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</si>
  <si>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</si>
  <si>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</si>
  <si>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</si>
  <si>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</si>
  <si>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</si>
  <si>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</si>
  <si>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</si>
  <si>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</si>
  <si>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</si>
  <si>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</si>
  <si>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</si>
  <si>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</si>
  <si>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</si>
  <si>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</si>
  <si>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</si>
  <si>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</si>
  <si>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</si>
  <si>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</si>
  <si>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</si>
  <si>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</si>
  <si>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</si>
  <si>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</si>
  <si>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</si>
  <si>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</si>
  <si>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</si>
  <si>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</si>
  <si>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</si>
  <si>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</si>
  <si>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</si>
  <si>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</si>
  <si>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</si>
  <si>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</si>
  <si>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</si>
  <si>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</si>
  <si>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</si>
  <si>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</si>
  <si>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</si>
  <si>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</si>
  <si>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</si>
  <si>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</si>
  <si>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</si>
  <si>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</si>
  <si>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</si>
  <si>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</si>
  <si>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</si>
  <si>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</si>
  <si>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</si>
  <si>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</si>
  <si>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</si>
  <si>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</si>
  <si>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</si>
  <si>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</si>
  <si>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</si>
  <si>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</si>
  <si>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</si>
  <si>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</si>
  <si>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</si>
  <si>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</si>
  <si>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</si>
  <si>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</si>
  <si>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</si>
  <si>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</si>
  <si>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</si>
  <si>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</si>
  <si>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</si>
  <si>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</si>
  <si>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</si>
  <si>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</si>
  <si>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</si>
  <si>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</si>
  <si>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</si>
  <si>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</si>
  <si>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</si>
  <si>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</si>
  <si>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</si>
  <si>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</si>
  <si>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</si>
  <si>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</si>
  <si>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</si>
  <si>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</si>
  <si>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</si>
  <si>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</si>
  <si>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</si>
  <si>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</si>
  <si>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</si>
  <si>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</si>
  <si>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</si>
  <si>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</si>
  <si>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</si>
  <si>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</si>
  <si>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 xml:space="preserve">активов к бухгалтерскому учету в 2023 году </t>
  </si>
  <si>
    <t>мероприятие 3 квартала</t>
  </si>
  <si>
    <t>мероприятие 4 квартала</t>
  </si>
  <si>
    <t>Стоимость обороудования сложилась по результатам торгов</t>
  </si>
  <si>
    <t>Стоимость материалов сложилась по результатам торгов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</si>
  <si>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</si>
  <si>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</si>
  <si>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</si>
  <si>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</si>
  <si>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</si>
  <si>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</si>
  <si>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</si>
  <si>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</si>
  <si>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</si>
  <si>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</si>
  <si>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</si>
  <si>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</si>
  <si>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</si>
  <si>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</si>
  <si>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</si>
  <si>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</si>
  <si>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</si>
  <si>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</si>
  <si>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</si>
  <si>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</si>
  <si>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</si>
  <si>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2</t>
  </si>
  <si>
    <t>Приказом Управления по тарифам и ценовой политике Орловской и области №569-т от 28.11.2022</t>
  </si>
  <si>
    <t>перенос мероприятия на 3 квартал</t>
  </si>
  <si>
    <t>мероприятие 2 - 3 квартала</t>
  </si>
  <si>
    <t>не завершенная модернизация</t>
  </si>
  <si>
    <t>Перенос мероприятия на 3 квартал</t>
  </si>
  <si>
    <t>незавершенное строительство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</si>
</sst>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-419]General"/>
    <numFmt numFmtId="183" formatCode="#,##0.00&quot; &quot;[$руб.-419];[Red]&quot;-&quot;#,##0.00&quot; &quot;[$руб.-419]"/>
    <numFmt numFmtId="184" formatCode="_-* #,##0.00_р_._-;\-* #,##0.00_р_._-;_-* \-??_р_._-;_-@_-"/>
    <numFmt numFmtId="185" formatCode="#,##0_ ;\-#,##0,"/>
    <numFmt numFmtId="186" formatCode="_-* #,##0.00,_р_._-;\-* #,##0.00,_р_._-;_-* \-??\ _р_._-;_-@_-"/>
    <numFmt numFmtId="187" formatCode="#,##0.000"/>
    <numFmt numFmtId="188" formatCode="#,##0.0"/>
    <numFmt numFmtId="189" formatCode="0.00000000"/>
    <numFmt numFmtId="190" formatCode="#,##0.00\ [$руб.-419];[Red]\-#,##0.00\ [$руб.-419]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SimSun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2"/>
      <color indexed="8"/>
      <name val="Times New Roman1"/>
      <family val="1"/>
    </font>
    <font>
      <b/>
      <i/>
      <sz val="16"/>
      <color indexed="8"/>
      <name val="Times New Roman1"/>
      <family val="1"/>
    </font>
    <font>
      <b/>
      <i/>
      <u val="single"/>
      <sz val="12"/>
      <color indexed="8"/>
      <name val="Times New Roman1"/>
      <family val="1"/>
    </font>
    <font>
      <sz val="12"/>
      <name val="SimSun"/>
      <family val="2"/>
    </font>
    <font>
      <b/>
      <i/>
      <sz val="16"/>
      <color indexed="8"/>
      <name val="Arial"/>
      <family val="2"/>
    </font>
    <font>
      <b/>
      <i/>
      <u val="single"/>
      <sz val="13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Times New Roman"/>
      <family val="1"/>
    </font>
    <font>
      <b/>
      <i/>
      <sz val="16"/>
      <color theme="1"/>
      <name val="Times New Roman1"/>
      <family val="1"/>
    </font>
    <font>
      <b/>
      <i/>
      <sz val="16"/>
      <color theme="1"/>
      <name val="Liberation Sans"/>
      <family val="2"/>
    </font>
    <font>
      <b/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1"/>
      <family val="1"/>
    </font>
    <font>
      <b/>
      <i/>
      <u val="single"/>
      <sz val="11"/>
      <color theme="1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1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1"/>
      <color theme="1"/>
      <name val="Liberation Sans"/>
      <family val="2"/>
    </font>
    <font>
      <sz val="12"/>
      <color theme="1"/>
      <name val="SimSu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1" fillId="6" borderId="0" applyNumberFormat="0" applyBorder="0" applyAlignment="0" applyProtection="0"/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51" fillId="9" borderId="0" applyNumberFormat="0" applyBorder="0" applyAlignment="0" applyProtection="0"/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51" fillId="12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1" fillId="15" borderId="0" applyNumberFormat="0" applyBorder="0" applyAlignment="0" applyProtection="0"/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51" fillId="18" borderId="0" applyNumberFormat="0" applyBorder="0" applyAlignment="0" applyProtection="0"/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51" fillId="20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1" fillId="23" borderId="0" applyNumberFormat="0" applyBorder="0" applyAlignment="0" applyProtection="0"/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51" fillId="26" borderId="0" applyNumberFormat="0" applyBorder="0" applyAlignment="0" applyProtection="0"/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51" fillId="31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1" fillId="32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1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5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52" fillId="36" borderId="0" applyNumberFormat="0" applyBorder="0" applyAlignment="0" applyProtection="0"/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52" fillId="39" borderId="0" applyNumberFormat="0" applyBorder="0" applyAlignment="0" applyProtection="0"/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52" fillId="40" borderId="0" applyNumberFormat="0" applyBorder="0" applyAlignment="0" applyProtection="0"/>
    <xf numFmtId="0" fontId="11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52" fillId="41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52" fillId="43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2" fillId="45" borderId="0" applyNumberFormat="0" applyBorder="0" applyAlignment="0" applyProtection="0"/>
    <xf numFmtId="0" fontId="11" fillId="46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182" fontId="53" fillId="0" borderId="0">
      <alignment/>
      <protection/>
    </xf>
    <xf numFmtId="0" fontId="3" fillId="0" borderId="0">
      <alignment/>
      <protection/>
    </xf>
    <xf numFmtId="0" fontId="54" fillId="0" borderId="0">
      <alignment horizontal="center"/>
      <protection/>
    </xf>
    <xf numFmtId="0" fontId="37" fillId="0" borderId="0">
      <alignment horizontal="center"/>
      <protection/>
    </xf>
    <xf numFmtId="0" fontId="55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55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56" fillId="0" borderId="0">
      <alignment horizontal="center"/>
      <protection/>
    </xf>
    <xf numFmtId="0" fontId="2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54" fillId="0" borderId="0">
      <alignment horizontal="center"/>
      <protection/>
    </xf>
    <xf numFmtId="0" fontId="3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54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56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2" fillId="0" borderId="0">
      <alignment/>
      <protection/>
    </xf>
    <xf numFmtId="0" fontId="57" fillId="0" borderId="0">
      <alignment/>
      <protection/>
    </xf>
    <xf numFmtId="0" fontId="38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183" fontId="57" fillId="0" borderId="0">
      <alignment/>
      <protection/>
    </xf>
    <xf numFmtId="190" fontId="38" fillId="0" borderId="0">
      <alignment/>
      <protection/>
    </xf>
    <xf numFmtId="183" fontId="58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83" fontId="58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83" fontId="59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90" fontId="39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83" fontId="57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90" fontId="39" fillId="0" borderId="0">
      <alignment/>
      <protection/>
    </xf>
    <xf numFmtId="190" fontId="38" fillId="0" borderId="0">
      <alignment/>
      <protection/>
    </xf>
    <xf numFmtId="0" fontId="40" fillId="0" borderId="0">
      <alignment/>
      <protection/>
    </xf>
    <xf numFmtId="0" fontId="52" fillId="48" borderId="0" applyNumberFormat="0" applyBorder="0" applyAlignment="0" applyProtection="0"/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9" borderId="0" applyNumberFormat="0" applyBorder="0" applyProtection="0">
      <alignment/>
    </xf>
    <xf numFmtId="0" fontId="52" fillId="50" borderId="0" applyNumberFormat="0" applyBorder="0" applyAlignment="0" applyProtection="0"/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52" fillId="53" borderId="0" applyNumberFormat="0" applyBorder="0" applyAlignment="0" applyProtection="0"/>
    <xf numFmtId="0" fontId="11" fillId="54" borderId="0" applyNumberFormat="0" applyBorder="0" applyProtection="0">
      <alignment/>
    </xf>
    <xf numFmtId="0" fontId="11" fillId="54" borderId="0" applyNumberFormat="0" applyBorder="0" applyProtection="0">
      <alignment/>
    </xf>
    <xf numFmtId="0" fontId="52" fillId="55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52" fillId="56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2" fillId="57" borderId="0" applyNumberFormat="0" applyBorder="0" applyAlignment="0" applyProtection="0"/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60" fillId="60" borderId="1" applyNumberFormat="0" applyAlignment="0" applyProtection="0"/>
    <xf numFmtId="0" fontId="12" fillId="19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61" fillId="61" borderId="3" applyNumberFormat="0" applyAlignment="0" applyProtection="0"/>
    <xf numFmtId="0" fontId="13" fillId="62" borderId="4" applyNumberFormat="0" applyProtection="0">
      <alignment/>
    </xf>
    <xf numFmtId="0" fontId="13" fillId="62" borderId="4" applyNumberFormat="0" applyProtection="0">
      <alignment/>
    </xf>
    <xf numFmtId="0" fontId="13" fillId="22" borderId="4" applyNumberFormat="0" applyProtection="0">
      <alignment/>
    </xf>
    <xf numFmtId="0" fontId="13" fillId="22" borderId="4" applyNumberFormat="0" applyProtection="0">
      <alignment/>
    </xf>
    <xf numFmtId="0" fontId="13" fillId="5" borderId="4" applyNumberFormat="0" applyProtection="0">
      <alignment/>
    </xf>
    <xf numFmtId="0" fontId="13" fillId="62" borderId="4" applyNumberFormat="0" applyProtection="0">
      <alignment/>
    </xf>
    <xf numFmtId="0" fontId="13" fillId="5" borderId="4" applyNumberFormat="0" applyProtection="0">
      <alignment/>
    </xf>
    <xf numFmtId="0" fontId="13" fillId="22" borderId="4" applyNumberFormat="0" applyProtection="0">
      <alignment/>
    </xf>
    <xf numFmtId="0" fontId="62" fillId="61" borderId="1" applyNumberFormat="0" applyAlignment="0" applyProtection="0"/>
    <xf numFmtId="0" fontId="14" fillId="62" borderId="2" applyNumberFormat="0" applyProtection="0">
      <alignment/>
    </xf>
    <xf numFmtId="0" fontId="14" fillId="62" borderId="2" applyNumberFormat="0" applyProtection="0">
      <alignment/>
    </xf>
    <xf numFmtId="0" fontId="14" fillId="22" borderId="2" applyNumberFormat="0" applyProtection="0">
      <alignment/>
    </xf>
    <xf numFmtId="0" fontId="14" fillId="22" borderId="2" applyNumberFormat="0" applyProtection="0">
      <alignment/>
    </xf>
    <xf numFmtId="0" fontId="14" fillId="5" borderId="2" applyNumberFormat="0" applyProtection="0">
      <alignment/>
    </xf>
    <xf numFmtId="0" fontId="14" fillId="62" borderId="2" applyNumberFormat="0" applyProtection="0">
      <alignment/>
    </xf>
    <xf numFmtId="0" fontId="14" fillId="5" borderId="2" applyNumberFormat="0" applyProtection="0">
      <alignment/>
    </xf>
    <xf numFmtId="0" fontId="14" fillId="22" borderId="2" applyNumberFormat="0" applyProtection="0">
      <alignment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15" fillId="0" borderId="6" applyNumberFormat="0" applyFill="0" applyProtection="0">
      <alignment/>
    </xf>
    <xf numFmtId="0" fontId="15" fillId="0" borderId="6" applyNumberFormat="0" applyFill="0" applyProtection="0">
      <alignment/>
    </xf>
    <xf numFmtId="0" fontId="41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9" applyNumberFormat="0" applyFill="0" applyProtection="0">
      <alignment/>
    </xf>
    <xf numFmtId="0" fontId="64" fillId="0" borderId="10" applyNumberFormat="0" applyFill="0" applyAlignment="0" applyProtection="0"/>
    <xf numFmtId="0" fontId="16" fillId="0" borderId="11" applyNumberFormat="0" applyFill="0" applyProtection="0">
      <alignment/>
    </xf>
    <xf numFmtId="0" fontId="16" fillId="0" borderId="11" applyNumberFormat="0" applyFill="0" applyProtection="0">
      <alignment/>
    </xf>
    <xf numFmtId="0" fontId="42" fillId="0" borderId="12" applyNumberFormat="0" applyFill="0" applyProtection="0">
      <alignment/>
    </xf>
    <xf numFmtId="0" fontId="42" fillId="0" borderId="13" applyNumberFormat="0" applyFill="0" applyProtection="0">
      <alignment/>
    </xf>
    <xf numFmtId="0" fontId="42" fillId="0" borderId="13" applyNumberFormat="0" applyFill="0" applyProtection="0">
      <alignment/>
    </xf>
    <xf numFmtId="0" fontId="16" fillId="0" borderId="11" applyNumberFormat="0" applyFill="0" applyProtection="0">
      <alignment/>
    </xf>
    <xf numFmtId="0" fontId="16" fillId="0" borderId="14" applyNumberFormat="0" applyFill="0" applyProtection="0">
      <alignment/>
    </xf>
    <xf numFmtId="0" fontId="65" fillId="0" borderId="15" applyNumberFormat="0" applyFill="0" applyAlignment="0" applyProtection="0"/>
    <xf numFmtId="0" fontId="17" fillId="0" borderId="16" applyNumberFormat="0" applyFill="0" applyProtection="0">
      <alignment/>
    </xf>
    <xf numFmtId="0" fontId="17" fillId="0" borderId="16" applyNumberFormat="0" applyFill="0" applyProtection="0">
      <alignment/>
    </xf>
    <xf numFmtId="0" fontId="43" fillId="0" borderId="12" applyNumberFormat="0" applyFill="0" applyProtection="0">
      <alignment/>
    </xf>
    <xf numFmtId="0" fontId="43" fillId="0" borderId="17" applyNumberFormat="0" applyFill="0" applyProtection="0">
      <alignment/>
    </xf>
    <xf numFmtId="0" fontId="43" fillId="0" borderId="17" applyNumberFormat="0" applyFill="0" applyProtection="0">
      <alignment/>
    </xf>
    <xf numFmtId="0" fontId="17" fillId="0" borderId="16" applyNumberFormat="0" applyFill="0" applyProtection="0">
      <alignment/>
    </xf>
    <xf numFmtId="0" fontId="17" fillId="0" borderId="18" applyNumberFormat="0" applyFill="0" applyProtection="0">
      <alignment/>
    </xf>
    <xf numFmtId="0" fontId="65" fillId="0" borderId="0" applyNumberFormat="0" applyFill="0" applyBorder="0" applyAlignment="0" applyProtection="0"/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66" fillId="0" borderId="19" applyNumberFormat="0" applyFill="0" applyAlignment="0" applyProtection="0"/>
    <xf numFmtId="0" fontId="18" fillId="0" borderId="20" applyNumberFormat="0" applyFill="0" applyProtection="0">
      <alignment/>
    </xf>
    <xf numFmtId="0" fontId="18" fillId="0" borderId="20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0" applyNumberFormat="0" applyFill="0" applyProtection="0">
      <alignment/>
    </xf>
    <xf numFmtId="0" fontId="67" fillId="63" borderId="22" applyNumberFormat="0" applyAlignment="0" applyProtection="0"/>
    <xf numFmtId="0" fontId="19" fillId="64" borderId="23" applyNumberFormat="0" applyProtection="0">
      <alignment/>
    </xf>
    <xf numFmtId="0" fontId="19" fillId="64" borderId="23" applyNumberFormat="0" applyProtection="0">
      <alignment/>
    </xf>
    <xf numFmtId="0" fontId="68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69" fillId="65" borderId="0" applyNumberFormat="0" applyBorder="0" applyAlignment="0" applyProtection="0"/>
    <xf numFmtId="0" fontId="21" fillId="29" borderId="0" applyNumberFormat="0" applyBorder="0" applyProtection="0">
      <alignment/>
    </xf>
    <xf numFmtId="0" fontId="21" fillId="29" borderId="0" applyNumberFormat="0" applyBorder="0" applyProtection="0">
      <alignment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2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73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4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5" fillId="66" borderId="0" applyNumberFormat="0" applyBorder="0" applyAlignment="0" applyProtection="0"/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76" fillId="0" borderId="0" applyNumberFormat="0" applyFill="0" applyBorder="0" applyAlignment="0" applyProtection="0"/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67" borderId="24" applyNumberFormat="0" applyFont="0" applyAlignment="0" applyProtection="0"/>
    <xf numFmtId="0" fontId="5" fillId="11" borderId="25" applyNumberFormat="0" applyProtection="0">
      <alignment/>
    </xf>
    <xf numFmtId="0" fontId="5" fillId="11" borderId="25" applyNumberFormat="0" applyProtection="0">
      <alignment/>
    </xf>
    <xf numFmtId="0" fontId="0" fillId="11" borderId="25" applyNumberFormat="0" applyProtection="0">
      <alignment/>
    </xf>
    <xf numFmtId="0" fontId="5" fillId="11" borderId="25" applyNumberFormat="0" applyProtection="0">
      <alignment/>
    </xf>
    <xf numFmtId="0" fontId="0" fillId="11" borderId="25" applyNumberFormat="0" applyProtection="0">
      <alignment/>
    </xf>
    <xf numFmtId="0" fontId="0" fillId="11" borderId="25" applyNumberFormat="0" applyProtection="0">
      <alignment/>
    </xf>
    <xf numFmtId="9" fontId="0" fillId="0" borderId="0" applyFont="0" applyFill="0" applyBorder="0" applyAlignment="0" applyProtection="0"/>
    <xf numFmtId="9" fontId="5" fillId="0" borderId="0" applyFill="0" applyBorder="0" applyProtection="0">
      <alignment/>
    </xf>
    <xf numFmtId="9" fontId="5" fillId="0" borderId="0" applyFill="0" applyBorder="0" applyProtection="0">
      <alignment/>
    </xf>
    <xf numFmtId="0" fontId="77" fillId="0" borderId="26" applyNumberFormat="0" applyFill="0" applyAlignment="0" applyProtection="0"/>
    <xf numFmtId="0" fontId="24" fillId="0" borderId="27" applyNumberFormat="0" applyFill="0" applyProtection="0">
      <alignment/>
    </xf>
    <xf numFmtId="0" fontId="24" fillId="0" borderId="27" applyNumberFormat="0" applyFill="0" applyProtection="0">
      <alignment/>
    </xf>
    <xf numFmtId="0" fontId="32" fillId="0" borderId="0">
      <alignment/>
      <protection/>
    </xf>
    <xf numFmtId="0" fontId="7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5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4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186" fontId="5" fillId="0" borderId="0" applyFill="0" applyBorder="0" applyProtection="0">
      <alignment/>
    </xf>
    <xf numFmtId="0" fontId="79" fillId="68" borderId="0" applyNumberFormat="0" applyBorder="0" applyAlignment="0" applyProtection="0"/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</cellStyleXfs>
  <cellXfs count="60">
    <xf numFmtId="0" fontId="0" fillId="0" borderId="0" xfId="0" applyAlignment="1">
      <alignment/>
    </xf>
    <xf numFmtId="49" fontId="4" fillId="0" borderId="28" xfId="791" applyNumberFormat="1" applyFont="1" applyFill="1" applyBorder="1" applyAlignment="1">
      <alignment horizontal="center" vertical="center"/>
      <protection/>
    </xf>
    <xf numFmtId="0" fontId="4" fillId="0" borderId="28" xfId="791" applyFont="1" applyFill="1" applyBorder="1" applyAlignment="1">
      <alignment horizontal="center" vertical="center" wrapText="1"/>
      <protection/>
    </xf>
    <xf numFmtId="0" fontId="4" fillId="0" borderId="28" xfId="791" applyFont="1" applyFill="1" applyBorder="1" applyAlignment="1">
      <alignment horizontal="center" vertical="center"/>
      <protection/>
    </xf>
    <xf numFmtId="180" fontId="5" fillId="0" borderId="28" xfId="0" applyNumberFormat="1" applyFont="1" applyFill="1" applyBorder="1" applyAlignment="1">
      <alignment horizontal="center" vertical="center"/>
    </xf>
    <xf numFmtId="49" fontId="5" fillId="0" borderId="28" xfId="791" applyNumberFormat="1" applyFont="1" applyFill="1" applyBorder="1" applyAlignment="1">
      <alignment horizontal="center" vertical="center"/>
      <protection/>
    </xf>
    <xf numFmtId="0" fontId="5" fillId="0" borderId="28" xfId="791" applyFont="1" applyFill="1" applyBorder="1" applyAlignment="1">
      <alignment horizontal="center" vertical="center"/>
      <protection/>
    </xf>
    <xf numFmtId="0" fontId="4" fillId="0" borderId="28" xfId="791" applyFont="1" applyFill="1" applyBorder="1" applyAlignment="1">
      <alignment horizontal="center" wrapText="1"/>
      <protection/>
    </xf>
    <xf numFmtId="49" fontId="4" fillId="0" borderId="28" xfId="791" applyNumberFormat="1" applyFont="1" applyFill="1" applyBorder="1" applyAlignment="1">
      <alignment horizontal="center" vertical="center" wrapText="1"/>
      <protection/>
    </xf>
    <xf numFmtId="0" fontId="4" fillId="0" borderId="28" xfId="791" applyFont="1" applyFill="1" applyBorder="1">
      <alignment/>
      <protection/>
    </xf>
    <xf numFmtId="0" fontId="6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4" fillId="0" borderId="28" xfId="791" applyFont="1" applyFill="1" applyBorder="1" applyAlignment="1">
      <alignment horizontal="center"/>
      <protection/>
    </xf>
    <xf numFmtId="0" fontId="4" fillId="0" borderId="28" xfId="791" applyFont="1" applyFill="1" applyBorder="1" applyAlignment="1">
      <alignment wrapText="1"/>
      <protection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28" xfId="79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center"/>
    </xf>
    <xf numFmtId="49" fontId="72" fillId="0" borderId="28" xfId="0" applyNumberFormat="1" applyFont="1" applyFill="1" applyBorder="1" applyAlignment="1">
      <alignment horizontal="left" vertical="center" wrapText="1"/>
    </xf>
    <xf numFmtId="180" fontId="72" fillId="0" borderId="28" xfId="0" applyNumberFormat="1" applyFont="1" applyFill="1" applyBorder="1" applyAlignment="1">
      <alignment horizontal="left" vertical="center" wrapText="1"/>
    </xf>
    <xf numFmtId="0" fontId="4" fillId="0" borderId="28" xfId="791" applyFont="1" applyFill="1" applyBorder="1" applyAlignment="1">
      <alignment horizontal="left" wrapText="1"/>
      <protection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49" fontId="4" fillId="0" borderId="28" xfId="791" applyNumberFormat="1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49" fontId="5" fillId="0" borderId="2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textRotation="90" wrapText="1"/>
    </xf>
    <xf numFmtId="0" fontId="5" fillId="0" borderId="28" xfId="791" applyFont="1" applyFill="1" applyBorder="1" applyAlignment="1">
      <alignment horizontal="center"/>
      <protection/>
    </xf>
    <xf numFmtId="0" fontId="5" fillId="0" borderId="28" xfId="0" applyNumberFormat="1" applyFont="1" applyFill="1" applyBorder="1" applyAlignment="1">
      <alignment horizontal="center" vertical="top"/>
    </xf>
    <xf numFmtId="181" fontId="5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28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wrapText="1"/>
    </xf>
    <xf numFmtId="180" fontId="5" fillId="0" borderId="28" xfId="610" applyNumberFormat="1" applyFont="1" applyFill="1" applyBorder="1" applyAlignment="1">
      <alignment horizontal="center" vertical="center"/>
      <protection/>
    </xf>
    <xf numFmtId="0" fontId="5" fillId="0" borderId="28" xfId="610" applyFont="1" applyFill="1" applyBorder="1" applyAlignment="1">
      <alignment horizontal="center" vertical="center"/>
      <protection/>
    </xf>
    <xf numFmtId="180" fontId="5" fillId="0" borderId="28" xfId="610" applyNumberFormat="1" applyFont="1" applyFill="1" applyBorder="1" applyAlignment="1">
      <alignment horizontal="center" vertical="center" wrapText="1"/>
      <protection/>
    </xf>
  </cellXfs>
  <cellStyles count="882">
    <cellStyle name="Normal" xfId="0"/>
    <cellStyle name="20% - Акцент1" xfId="15"/>
    <cellStyle name="20% - Акцент1 2" xfId="16"/>
    <cellStyle name="20% — акцент1 2" xfId="17"/>
    <cellStyle name="20% - Акцент1 2 10" xfId="18"/>
    <cellStyle name="20% - Акцент1 2 11" xfId="19"/>
    <cellStyle name="20% - Акцент1 2 12" xfId="20"/>
    <cellStyle name="20% - Акцент1 2 13" xfId="21"/>
    <cellStyle name="20% - Акцент1 2 14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— акцент1 4" xfId="33"/>
    <cellStyle name="20% — акцент1 5" xfId="34"/>
    <cellStyle name="20% — акцент1 6" xfId="35"/>
    <cellStyle name="20% — акцент1 7" xfId="36"/>
    <cellStyle name="20% - Акцент2" xfId="37"/>
    <cellStyle name="20% - Акцент2 2" xfId="38"/>
    <cellStyle name="20% — акцент2 2" xfId="39"/>
    <cellStyle name="20% - Акцент2 2 10" xfId="40"/>
    <cellStyle name="20% - Акцент2 2 11" xfId="41"/>
    <cellStyle name="20% - Акцент2 2 12" xfId="42"/>
    <cellStyle name="20% - Акцент2 2 13" xfId="43"/>
    <cellStyle name="20% - Акцент2 2 14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— акцент2 3" xfId="54"/>
    <cellStyle name="20% — акцент2 4" xfId="55"/>
    <cellStyle name="20% — акцент2 5" xfId="56"/>
    <cellStyle name="20% — акцент2 6" xfId="57"/>
    <cellStyle name="20% — акцент2 7" xfId="58"/>
    <cellStyle name="20% - Акцент3" xfId="59"/>
    <cellStyle name="20% - Акцент3 2" xfId="60"/>
    <cellStyle name="20% — акцент3 2" xfId="61"/>
    <cellStyle name="20% - Акцент3 2 10" xfId="62"/>
    <cellStyle name="20% - Акцент3 2 11" xfId="63"/>
    <cellStyle name="20% - Акцент3 2 12" xfId="64"/>
    <cellStyle name="20% - Акцент3 2 13" xfId="65"/>
    <cellStyle name="20% - Акцент3 2 14" xfId="66"/>
    <cellStyle name="20% - Акцент3 2 2" xfId="67"/>
    <cellStyle name="20% - Акцент3 2 3" xfId="68"/>
    <cellStyle name="20% - Акцент3 2 4" xfId="69"/>
    <cellStyle name="20% - Акцент3 2 5" xfId="70"/>
    <cellStyle name="20% - Акцент3 2 6" xfId="71"/>
    <cellStyle name="20% - Акцент3 2 7" xfId="72"/>
    <cellStyle name="20% - Акцент3 2 8" xfId="73"/>
    <cellStyle name="20% - Акцент3 2 9" xfId="74"/>
    <cellStyle name="20% - Акцент3 3" xfId="75"/>
    <cellStyle name="20% — акцент3 3" xfId="76"/>
    <cellStyle name="20% — акцент3 4" xfId="77"/>
    <cellStyle name="20% — акцент3 5" xfId="78"/>
    <cellStyle name="20% — акцент3 6" xfId="79"/>
    <cellStyle name="20% — акцент3 7" xfId="80"/>
    <cellStyle name="20% - Акцент4" xfId="81"/>
    <cellStyle name="20% - Акцент4 2" xfId="82"/>
    <cellStyle name="20% — акцент4 2" xfId="83"/>
    <cellStyle name="20% - Акцент4 2 10" xfId="84"/>
    <cellStyle name="20% - Акцент4 2 11" xfId="85"/>
    <cellStyle name="20% - Акцент4 2 12" xfId="86"/>
    <cellStyle name="20% - Акцент4 2 13" xfId="87"/>
    <cellStyle name="20% - Акцент4 2 14" xfId="88"/>
    <cellStyle name="20% - Акцент4 2 2" xfId="89"/>
    <cellStyle name="20% - Акцент4 2 3" xfId="90"/>
    <cellStyle name="20% - Акцент4 2 4" xfId="91"/>
    <cellStyle name="20% - Акцент4 2 5" xfId="92"/>
    <cellStyle name="20% - Акцент4 2 6" xfId="93"/>
    <cellStyle name="20% - Акцент4 2 7" xfId="94"/>
    <cellStyle name="20% - Акцент4 2 8" xfId="95"/>
    <cellStyle name="20% - Акцент4 2 9" xfId="96"/>
    <cellStyle name="20% - Акцент4 3" xfId="97"/>
    <cellStyle name="20% — акцент4 3" xfId="98"/>
    <cellStyle name="20% — акцент4 4" xfId="99"/>
    <cellStyle name="20% — акцент4 5" xfId="100"/>
    <cellStyle name="20% — акцент4 6" xfId="101"/>
    <cellStyle name="20% — акцент4 7" xfId="102"/>
    <cellStyle name="20% - Акцент5" xfId="103"/>
    <cellStyle name="20% - Акцент5 2" xfId="104"/>
    <cellStyle name="20% — акцент5 2" xfId="105"/>
    <cellStyle name="20% - Акцент5 2 10" xfId="106"/>
    <cellStyle name="20% - Акцент5 2 11" xfId="107"/>
    <cellStyle name="20% - Акцент5 2 12" xfId="108"/>
    <cellStyle name="20% - Акцент5 2 13" xfId="109"/>
    <cellStyle name="20% - Акцент5 2 14" xfId="110"/>
    <cellStyle name="20% - Акцент5 2 15" xfId="111"/>
    <cellStyle name="20% - Акцент5 2 2" xfId="112"/>
    <cellStyle name="20% - Акцент5 2 3" xfId="113"/>
    <cellStyle name="20% - Акцент5 2 4" xfId="114"/>
    <cellStyle name="20% - Акцент5 2 5" xfId="115"/>
    <cellStyle name="20% - Акцент5 2 6" xfId="116"/>
    <cellStyle name="20% - Акцент5 2 7" xfId="117"/>
    <cellStyle name="20% - Акцент5 2 8" xfId="118"/>
    <cellStyle name="20% - Акцент5 2 9" xfId="119"/>
    <cellStyle name="20% — акцент5 3" xfId="120"/>
    <cellStyle name="20% — акцент5 4" xfId="121"/>
    <cellStyle name="20% — акцент5 5" xfId="122"/>
    <cellStyle name="20% — акцент5 6" xfId="123"/>
    <cellStyle name="20% — акцент5 7" xfId="124"/>
    <cellStyle name="20% - Акцент6" xfId="125"/>
    <cellStyle name="20% - Акцент6 2" xfId="126"/>
    <cellStyle name="20% — акцент6 2" xfId="127"/>
    <cellStyle name="20% - Акцент6 2 10" xfId="128"/>
    <cellStyle name="20% - Акцент6 2 11" xfId="129"/>
    <cellStyle name="20% - Акцент6 2 12" xfId="130"/>
    <cellStyle name="20% - Акцент6 2 13" xfId="131"/>
    <cellStyle name="20% - Акцент6 2 14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— акцент6 3" xfId="141"/>
    <cellStyle name="20% — акцент6 4" xfId="142"/>
    <cellStyle name="20% — акцент6 5" xfId="143"/>
    <cellStyle name="20% — акцент6 6" xfId="144"/>
    <cellStyle name="20% — акцент6 7" xfId="145"/>
    <cellStyle name="40% - Акцент1" xfId="146"/>
    <cellStyle name="40% - Акцент1 2" xfId="147"/>
    <cellStyle name="40% — акцент1 2" xfId="148"/>
    <cellStyle name="40% - Акцент1 2 10" xfId="149"/>
    <cellStyle name="40% - Акцент1 2 11" xfId="150"/>
    <cellStyle name="40% - Акцент1 2 12" xfId="151"/>
    <cellStyle name="40% - Акцент1 2 13" xfId="152"/>
    <cellStyle name="40% - Акцент1 2 14" xfId="153"/>
    <cellStyle name="40% - Акцент1 2 2" xfId="154"/>
    <cellStyle name="40% - Акцент1 2 3" xfId="155"/>
    <cellStyle name="40% - Акцент1 2 4" xfId="156"/>
    <cellStyle name="40% - Акцент1 2 5" xfId="157"/>
    <cellStyle name="40% - Акцент1 2 6" xfId="158"/>
    <cellStyle name="40% - Акцент1 2 7" xfId="159"/>
    <cellStyle name="40% - Акцент1 2 8" xfId="160"/>
    <cellStyle name="40% - Акцент1 2 9" xfId="161"/>
    <cellStyle name="40% - Акцент1 3" xfId="162"/>
    <cellStyle name="40% — акцент1 3" xfId="163"/>
    <cellStyle name="40% — акцент1 4" xfId="164"/>
    <cellStyle name="40% — акцент1 5" xfId="165"/>
    <cellStyle name="40% — акцент1 6" xfId="166"/>
    <cellStyle name="40% — акцент1 7" xfId="167"/>
    <cellStyle name="40% - Акцент2" xfId="168"/>
    <cellStyle name="40% - Акцент2 2" xfId="169"/>
    <cellStyle name="40% — акцент2 2" xfId="170"/>
    <cellStyle name="40% - Акцент2 2 10" xfId="171"/>
    <cellStyle name="40% - Акцент2 2 11" xfId="172"/>
    <cellStyle name="40% - Акцент2 2 12" xfId="173"/>
    <cellStyle name="40% - Акцент2 2 13" xfId="174"/>
    <cellStyle name="40% - Акцент2 2 14" xfId="175"/>
    <cellStyle name="40% - Акцент2 2 15" xfId="176"/>
    <cellStyle name="40% - Акцент2 2 2" xfId="177"/>
    <cellStyle name="40% - Акцент2 2 3" xfId="178"/>
    <cellStyle name="40% - Акцент2 2 4" xfId="179"/>
    <cellStyle name="40% - Акцент2 2 5" xfId="180"/>
    <cellStyle name="40% - Акцент2 2 6" xfId="181"/>
    <cellStyle name="40% - Акцент2 2 7" xfId="182"/>
    <cellStyle name="40% - Акцент2 2 8" xfId="183"/>
    <cellStyle name="40% - Акцент2 2 9" xfId="184"/>
    <cellStyle name="40% — акцент2 3" xfId="185"/>
    <cellStyle name="40% — акцент2 4" xfId="186"/>
    <cellStyle name="40% — акцент2 5" xfId="187"/>
    <cellStyle name="40% — акцент2 6" xfId="188"/>
    <cellStyle name="40% — акцент2 7" xfId="189"/>
    <cellStyle name="40% - Акцент3" xfId="190"/>
    <cellStyle name="40% - Акцент3 2" xfId="191"/>
    <cellStyle name="40% — акцент3 2" xfId="192"/>
    <cellStyle name="40% - Акцент3 2 10" xfId="193"/>
    <cellStyle name="40% - Акцент3 2 11" xfId="194"/>
    <cellStyle name="40% - Акцент3 2 12" xfId="195"/>
    <cellStyle name="40% - Акцент3 2 13" xfId="196"/>
    <cellStyle name="40% - Акцент3 2 14" xfId="197"/>
    <cellStyle name="40% - Акцент3 2 2" xfId="198"/>
    <cellStyle name="40% - Акцент3 2 2 2" xfId="199"/>
    <cellStyle name="40% - Акцент3 2 3" xfId="200"/>
    <cellStyle name="40% - Акцент3 2 4" xfId="201"/>
    <cellStyle name="40% - Акцент3 2 5" xfId="202"/>
    <cellStyle name="40% - Акцент3 2 6" xfId="203"/>
    <cellStyle name="40% - Акцент3 2 7" xfId="204"/>
    <cellStyle name="40% - Акцент3 2 8" xfId="205"/>
    <cellStyle name="40% - Акцент3 2 9" xfId="206"/>
    <cellStyle name="40% - Акцент3 3" xfId="207"/>
    <cellStyle name="40% — акцент3 3" xfId="208"/>
    <cellStyle name="40% — акцент3 4" xfId="209"/>
    <cellStyle name="40% — акцент3 5" xfId="210"/>
    <cellStyle name="40% — акцент3 6" xfId="211"/>
    <cellStyle name="40% — акцент3 7" xfId="212"/>
    <cellStyle name="40% - Акцент4" xfId="213"/>
    <cellStyle name="40% - Акцент4 2" xfId="214"/>
    <cellStyle name="40% — акцент4 2" xfId="215"/>
    <cellStyle name="40% - Акцент4 2 10" xfId="216"/>
    <cellStyle name="40% - Акцент4 2 11" xfId="217"/>
    <cellStyle name="40% - Акцент4 2 12" xfId="218"/>
    <cellStyle name="40% - Акцент4 2 13" xfId="219"/>
    <cellStyle name="40% - Акцент4 2 14" xfId="220"/>
    <cellStyle name="40% - Акцент4 2 2" xfId="221"/>
    <cellStyle name="40% - Акцент4 2 3" xfId="222"/>
    <cellStyle name="40% - Акцент4 2 4" xfId="223"/>
    <cellStyle name="40% - Акцент4 2 5" xfId="224"/>
    <cellStyle name="40% - Акцент4 2 6" xfId="225"/>
    <cellStyle name="40% - Акцент4 2 7" xfId="226"/>
    <cellStyle name="40% - Акцент4 2 8" xfId="227"/>
    <cellStyle name="40% - Акцент4 2 9" xfId="228"/>
    <cellStyle name="40% - Акцент4 3" xfId="229"/>
    <cellStyle name="40% — акцент4 3" xfId="230"/>
    <cellStyle name="40% — акцент4 4" xfId="231"/>
    <cellStyle name="40% — акцент4 5" xfId="232"/>
    <cellStyle name="40% — акцент4 6" xfId="233"/>
    <cellStyle name="40% — акцент4 7" xfId="234"/>
    <cellStyle name="40% - Акцент5" xfId="235"/>
    <cellStyle name="40% - Акцент5 2" xfId="236"/>
    <cellStyle name="40% — акцент5 2" xfId="237"/>
    <cellStyle name="40% - Акцент5 2 2" xfId="238"/>
    <cellStyle name="40% - Акцент5 2 3" xfId="239"/>
    <cellStyle name="40% - Акцент5 2 4" xfId="240"/>
    <cellStyle name="40% - Акцент5 2 5" xfId="241"/>
    <cellStyle name="40% - Акцент5 2 6" xfId="242"/>
    <cellStyle name="40% - Акцент5 2 7" xfId="243"/>
    <cellStyle name="40% — акцент5 3" xfId="244"/>
    <cellStyle name="40% — акцент5 4" xfId="245"/>
    <cellStyle name="40% — акцент5 5" xfId="246"/>
    <cellStyle name="40% — акцент5 6" xfId="247"/>
    <cellStyle name="40% — акцент5 7" xfId="248"/>
    <cellStyle name="40% - Акцент6" xfId="249"/>
    <cellStyle name="40% - Акцент6 2" xfId="250"/>
    <cellStyle name="40% — акцент6 2" xfId="251"/>
    <cellStyle name="40% - Акцент6 2 10" xfId="252"/>
    <cellStyle name="40% - Акцент6 2 11" xfId="253"/>
    <cellStyle name="40% - Акцент6 2 12" xfId="254"/>
    <cellStyle name="40% - Акцент6 2 13" xfId="255"/>
    <cellStyle name="40% - Акцент6 2 14" xfId="256"/>
    <cellStyle name="40% - Акцент6 2 2" xfId="257"/>
    <cellStyle name="40% - Акцент6 2 2 2" xfId="258"/>
    <cellStyle name="40% - Акцент6 2 3" xfId="259"/>
    <cellStyle name="40% - Акцент6 2 4" xfId="260"/>
    <cellStyle name="40% - Акцент6 2 5" xfId="261"/>
    <cellStyle name="40% - Акцент6 2 6" xfId="262"/>
    <cellStyle name="40% - Акцент6 2 7" xfId="263"/>
    <cellStyle name="40% - Акцент6 2 8" xfId="264"/>
    <cellStyle name="40% - Акцент6 2 9" xfId="265"/>
    <cellStyle name="40% - Акцент6 3" xfId="266"/>
    <cellStyle name="40% — акцент6 3" xfId="267"/>
    <cellStyle name="40% — акцент6 4" xfId="268"/>
    <cellStyle name="40% — акцент6 5" xfId="269"/>
    <cellStyle name="40% — акцент6 6" xfId="270"/>
    <cellStyle name="40% — акцент6 7" xfId="271"/>
    <cellStyle name="60% - Акцент1" xfId="272"/>
    <cellStyle name="60% - Акцент1 2" xfId="273"/>
    <cellStyle name="60% — акцент1 2" xfId="274"/>
    <cellStyle name="60% - Акцент1 2 10" xfId="275"/>
    <cellStyle name="60% - Акцент1 2 11" xfId="276"/>
    <cellStyle name="60% - Акцент1 2 12" xfId="277"/>
    <cellStyle name="60% - Акцент1 2 13" xfId="278"/>
    <cellStyle name="60% - Акцент1 2 14" xfId="279"/>
    <cellStyle name="60% - Акцент1 2 2" xfId="280"/>
    <cellStyle name="60% - Акцент1 2 3" xfId="281"/>
    <cellStyle name="60% - Акцент1 2 4" xfId="282"/>
    <cellStyle name="60% - Акцент1 2 5" xfId="283"/>
    <cellStyle name="60% - Акцент1 2 6" xfId="284"/>
    <cellStyle name="60% - Акцент1 2 7" xfId="285"/>
    <cellStyle name="60% - Акцент1 2 8" xfId="286"/>
    <cellStyle name="60% - Акцент1 2 9" xfId="287"/>
    <cellStyle name="60% - Акцент1 3" xfId="288"/>
    <cellStyle name="60% — акцент1 3" xfId="289"/>
    <cellStyle name="60% — акцент1 4" xfId="290"/>
    <cellStyle name="60% — акцент1 5" xfId="291"/>
    <cellStyle name="60% — акцент1 6" xfId="292"/>
    <cellStyle name="60% — акцент1 7" xfId="293"/>
    <cellStyle name="60% - Акцент2" xfId="294"/>
    <cellStyle name="60% - Акцент2 2" xfId="295"/>
    <cellStyle name="60% — акцент2 2" xfId="296"/>
    <cellStyle name="60% - Акцент2 2 10" xfId="297"/>
    <cellStyle name="60% - Акцент2 2 11" xfId="298"/>
    <cellStyle name="60% - Акцент2 2 12" xfId="299"/>
    <cellStyle name="60% - Акцент2 2 13" xfId="300"/>
    <cellStyle name="60% - Акцент2 2 14" xfId="301"/>
    <cellStyle name="60% - Акцент2 2 15" xfId="302"/>
    <cellStyle name="60% - Акцент2 2 2" xfId="303"/>
    <cellStyle name="60% - Акцент2 2 3" xfId="304"/>
    <cellStyle name="60% - Акцент2 2 4" xfId="305"/>
    <cellStyle name="60% - Акцент2 2 5" xfId="306"/>
    <cellStyle name="60% - Акцент2 2 6" xfId="307"/>
    <cellStyle name="60% - Акцент2 2 7" xfId="308"/>
    <cellStyle name="60% - Акцент2 2 8" xfId="309"/>
    <cellStyle name="60% - Акцент2 2 9" xfId="310"/>
    <cellStyle name="60% — акцент2 3" xfId="311"/>
    <cellStyle name="60% — акцент2 4" xfId="312"/>
    <cellStyle name="60% — акцент2 5" xfId="313"/>
    <cellStyle name="60% — акцент2 6" xfId="314"/>
    <cellStyle name="60% — акцент2 7" xfId="315"/>
    <cellStyle name="60% - Акцент3" xfId="316"/>
    <cellStyle name="60% - Акцент3 2" xfId="317"/>
    <cellStyle name="60% — акцент3 2" xfId="318"/>
    <cellStyle name="60% - Акцент3 2 10" xfId="319"/>
    <cellStyle name="60% - Акцент3 2 11" xfId="320"/>
    <cellStyle name="60% - Акцент3 2 12" xfId="321"/>
    <cellStyle name="60% - Акцент3 2 13" xfId="322"/>
    <cellStyle name="60% - Акцент3 2 14" xfId="323"/>
    <cellStyle name="60% - Акцент3 2 2" xfId="324"/>
    <cellStyle name="60% - Акцент3 2 2 2" xfId="325"/>
    <cellStyle name="60% - Акцент3 2 3" xfId="326"/>
    <cellStyle name="60% - Акцент3 2 4" xfId="327"/>
    <cellStyle name="60% - Акцент3 2 5" xfId="328"/>
    <cellStyle name="60% - Акцент3 2 6" xfId="329"/>
    <cellStyle name="60% - Акцент3 2 7" xfId="330"/>
    <cellStyle name="60% - Акцент3 2 8" xfId="331"/>
    <cellStyle name="60% - Акцент3 2 9" xfId="332"/>
    <cellStyle name="60% - Акцент3 3" xfId="333"/>
    <cellStyle name="60% — акцент3 3" xfId="334"/>
    <cellStyle name="60% — акцент3 4" xfId="335"/>
    <cellStyle name="60% — акцент3 5" xfId="336"/>
    <cellStyle name="60% — акцент3 6" xfId="337"/>
    <cellStyle name="60% — акцент3 7" xfId="338"/>
    <cellStyle name="60% - Акцент4" xfId="339"/>
    <cellStyle name="60% - Акцент4 2" xfId="340"/>
    <cellStyle name="60% — акцент4 2" xfId="341"/>
    <cellStyle name="60% - Акцент4 2 10" xfId="342"/>
    <cellStyle name="60% - Акцент4 2 11" xfId="343"/>
    <cellStyle name="60% - Акцент4 2 12" xfId="344"/>
    <cellStyle name="60% - Акцент4 2 13" xfId="345"/>
    <cellStyle name="60% - Акцент4 2 14" xfId="346"/>
    <cellStyle name="60% - Акцент4 2 2" xfId="347"/>
    <cellStyle name="60% - Акцент4 2 3" xfId="348"/>
    <cellStyle name="60% - Акцент4 2 4" xfId="349"/>
    <cellStyle name="60% - Акцент4 2 5" xfId="350"/>
    <cellStyle name="60% - Акцент4 2 6" xfId="351"/>
    <cellStyle name="60% - Акцент4 2 7" xfId="352"/>
    <cellStyle name="60% - Акцент4 2 8" xfId="353"/>
    <cellStyle name="60% - Акцент4 2 9" xfId="354"/>
    <cellStyle name="60% - Акцент4 3" xfId="355"/>
    <cellStyle name="60% — акцент4 3" xfId="356"/>
    <cellStyle name="60% — акцент4 4" xfId="357"/>
    <cellStyle name="60% — акцент4 5" xfId="358"/>
    <cellStyle name="60% — акцент4 6" xfId="359"/>
    <cellStyle name="60% — акцент4 7" xfId="360"/>
    <cellStyle name="60% - Акцент5" xfId="361"/>
    <cellStyle name="60% - Акцент5 2" xfId="362"/>
    <cellStyle name="60% — акцент5 2" xfId="363"/>
    <cellStyle name="60% - Акцент5 2 2" xfId="364"/>
    <cellStyle name="60% - Акцент5 2 3" xfId="365"/>
    <cellStyle name="60% - Акцент5 2 4" xfId="366"/>
    <cellStyle name="60% - Акцент5 2 5" xfId="367"/>
    <cellStyle name="60% - Акцент5 2 6" xfId="368"/>
    <cellStyle name="60% - Акцент5 2 7" xfId="369"/>
    <cellStyle name="60% — акцент5 3" xfId="370"/>
    <cellStyle name="60% — акцент5 4" xfId="371"/>
    <cellStyle name="60% — акцент5 5" xfId="372"/>
    <cellStyle name="60% — акцент5 6" xfId="373"/>
    <cellStyle name="60% — акцент5 7" xfId="374"/>
    <cellStyle name="60% - Акцент6" xfId="375"/>
    <cellStyle name="60% - Акцент6 2" xfId="376"/>
    <cellStyle name="60% — акцент6 2" xfId="377"/>
    <cellStyle name="60% - Акцент6 2 10" xfId="378"/>
    <cellStyle name="60% - Акцент6 2 11" xfId="379"/>
    <cellStyle name="60% - Акцент6 2 12" xfId="380"/>
    <cellStyle name="60% - Акцент6 2 13" xfId="381"/>
    <cellStyle name="60% - Акцент6 2 14" xfId="382"/>
    <cellStyle name="60% - Акцент6 2 2" xfId="383"/>
    <cellStyle name="60% - Акцент6 2 3" xfId="384"/>
    <cellStyle name="60% - Акцент6 2 4" xfId="385"/>
    <cellStyle name="60% - Акцент6 2 5" xfId="386"/>
    <cellStyle name="60% - Акцент6 2 6" xfId="387"/>
    <cellStyle name="60% - Акцент6 2 7" xfId="388"/>
    <cellStyle name="60% - Акцент6 2 8" xfId="389"/>
    <cellStyle name="60% - Акцент6 2 9" xfId="390"/>
    <cellStyle name="60% - Акцент6 3" xfId="391"/>
    <cellStyle name="60% — акцент6 3" xfId="392"/>
    <cellStyle name="60% — акцент6 4" xfId="393"/>
    <cellStyle name="60% — акцент6 5" xfId="394"/>
    <cellStyle name="60% — акцент6 6" xfId="395"/>
    <cellStyle name="60% — акцент6 7" xfId="396"/>
    <cellStyle name="Excel Built-in Normal" xfId="397"/>
    <cellStyle name="Excel Built-in Normal 2" xfId="398"/>
    <cellStyle name="Heading" xfId="399"/>
    <cellStyle name="Heading 1" xfId="400"/>
    <cellStyle name="Heading 2" xfId="401"/>
    <cellStyle name="Heading 2 1" xfId="402"/>
    <cellStyle name="Heading 2 1 2" xfId="403"/>
    <cellStyle name="Heading 2 2" xfId="404"/>
    <cellStyle name="Heading 2 2 2" xfId="405"/>
    <cellStyle name="Heading 2 3" xfId="406"/>
    <cellStyle name="Heading 2 3 2" xfId="407"/>
    <cellStyle name="Heading 2 4" xfId="408"/>
    <cellStyle name="Heading 2 5" xfId="409"/>
    <cellStyle name="Heading 2 5 2" xfId="410"/>
    <cellStyle name="Heading 3" xfId="411"/>
    <cellStyle name="Heading 3 2" xfId="412"/>
    <cellStyle name="Heading 3 2 2" xfId="413"/>
    <cellStyle name="Heading 3 3" xfId="414"/>
    <cellStyle name="Heading 3 4" xfId="415"/>
    <cellStyle name="Heading 3 5" xfId="416"/>
    <cellStyle name="Heading 3 6" xfId="417"/>
    <cellStyle name="Heading 4" xfId="418"/>
    <cellStyle name="Heading 4 2" xfId="419"/>
    <cellStyle name="Heading 4 3" xfId="420"/>
    <cellStyle name="Heading 5" xfId="421"/>
    <cellStyle name="Heading 6" xfId="422"/>
    <cellStyle name="Heading1" xfId="423"/>
    <cellStyle name="Heading1 1" xfId="424"/>
    <cellStyle name="Heading1 2" xfId="425"/>
    <cellStyle name="Heading1 2 2" xfId="426"/>
    <cellStyle name="Heading1 2 2 2" xfId="427"/>
    <cellStyle name="Heading1 2 3" xfId="428"/>
    <cellStyle name="Heading1 2 3 2" xfId="429"/>
    <cellStyle name="Heading1 2 4" xfId="430"/>
    <cellStyle name="Heading1 2 5" xfId="431"/>
    <cellStyle name="Heading1 2 5 2" xfId="432"/>
    <cellStyle name="Heading1 3" xfId="433"/>
    <cellStyle name="Heading1 3 2" xfId="434"/>
    <cellStyle name="Heading1 3 2 2" xfId="435"/>
    <cellStyle name="Heading1 3 3" xfId="436"/>
    <cellStyle name="Heading1 3 4" xfId="437"/>
    <cellStyle name="Heading1 3 4 2" xfId="438"/>
    <cellStyle name="Heading1 3 5" xfId="439"/>
    <cellStyle name="Heading1 3 6" xfId="440"/>
    <cellStyle name="Heading1 3 6 2" xfId="441"/>
    <cellStyle name="Heading1 4" xfId="442"/>
    <cellStyle name="Heading1 5" xfId="443"/>
    <cellStyle name="Normal 2" xfId="444"/>
    <cellStyle name="Result" xfId="445"/>
    <cellStyle name="Result 1" xfId="446"/>
    <cellStyle name="Result 2" xfId="447"/>
    <cellStyle name="Result 2 2" xfId="448"/>
    <cellStyle name="Result 2 2 2" xfId="449"/>
    <cellStyle name="Result 2 3" xfId="450"/>
    <cellStyle name="Result 2 3 2" xfId="451"/>
    <cellStyle name="Result 2 4" xfId="452"/>
    <cellStyle name="Result 2 5" xfId="453"/>
    <cellStyle name="Result 2 5 2" xfId="454"/>
    <cellStyle name="Result 3" xfId="455"/>
    <cellStyle name="Result 3 2" xfId="456"/>
    <cellStyle name="Result 3 2 2" xfId="457"/>
    <cellStyle name="Result 3 3" xfId="458"/>
    <cellStyle name="Result 3 4" xfId="459"/>
    <cellStyle name="Result 3 4 2" xfId="460"/>
    <cellStyle name="Result 3 5" xfId="461"/>
    <cellStyle name="Result 3 6" xfId="462"/>
    <cellStyle name="Result 3 6 2" xfId="463"/>
    <cellStyle name="Result 4" xfId="464"/>
    <cellStyle name="Result 5" xfId="465"/>
    <cellStyle name="Result2" xfId="466"/>
    <cellStyle name="Result2 1" xfId="467"/>
    <cellStyle name="Result2 2" xfId="468"/>
    <cellStyle name="Result2 2 2" xfId="469"/>
    <cellStyle name="Result2 2 2 2" xfId="470"/>
    <cellStyle name="Result2 2 3" xfId="471"/>
    <cellStyle name="Result2 2 3 2" xfId="472"/>
    <cellStyle name="Result2 2 4" xfId="473"/>
    <cellStyle name="Result2 2 5" xfId="474"/>
    <cellStyle name="Result2 2 5 2" xfId="475"/>
    <cellStyle name="Result2 3" xfId="476"/>
    <cellStyle name="Result2 3 2" xfId="477"/>
    <cellStyle name="Result2 3 2 2" xfId="478"/>
    <cellStyle name="Result2 3 3" xfId="479"/>
    <cellStyle name="Result2 3 4" xfId="480"/>
    <cellStyle name="Result2 3 4 2" xfId="481"/>
    <cellStyle name="Result2 3 5" xfId="482"/>
    <cellStyle name="Result2 3 6" xfId="483"/>
    <cellStyle name="Result2 3 6 2" xfId="484"/>
    <cellStyle name="Result2 4" xfId="485"/>
    <cellStyle name="Result2 5" xfId="486"/>
    <cellStyle name="TableStyleLight1" xfId="487"/>
    <cellStyle name="Акцент1" xfId="488"/>
    <cellStyle name="Акцент1 2" xfId="489"/>
    <cellStyle name="Акцент1 2 2" xfId="490"/>
    <cellStyle name="Акцент1 2 3" xfId="491"/>
    <cellStyle name="Акцент1 2 4" xfId="492"/>
    <cellStyle name="Акцент1 3" xfId="493"/>
    <cellStyle name="Акцент2" xfId="494"/>
    <cellStyle name="Акцент2 2" xfId="495"/>
    <cellStyle name="Акцент2 2 2" xfId="496"/>
    <cellStyle name="Акцент2 2 3" xfId="497"/>
    <cellStyle name="Акцент2 2 4" xfId="498"/>
    <cellStyle name="Акцент2 2 5" xfId="499"/>
    <cellStyle name="Акцент2 2 6" xfId="500"/>
    <cellStyle name="Акцент3" xfId="501"/>
    <cellStyle name="Акцент3 2" xfId="502"/>
    <cellStyle name="Акцент3 2 2" xfId="503"/>
    <cellStyle name="Акцент4" xfId="504"/>
    <cellStyle name="Акцент4 2" xfId="505"/>
    <cellStyle name="Акцент4 2 2" xfId="506"/>
    <cellStyle name="Акцент4 2 3" xfId="507"/>
    <cellStyle name="Акцент4 2 4" xfId="508"/>
    <cellStyle name="Акцент4 3" xfId="509"/>
    <cellStyle name="Акцент5" xfId="510"/>
    <cellStyle name="Акцент5 2" xfId="511"/>
    <cellStyle name="Акцент5 2 2" xfId="512"/>
    <cellStyle name="Акцент6" xfId="513"/>
    <cellStyle name="Акцент6 2" xfId="514"/>
    <cellStyle name="Акцент6 2 2" xfId="515"/>
    <cellStyle name="Акцент6 2 3" xfId="516"/>
    <cellStyle name="Акцент6 2 4" xfId="517"/>
    <cellStyle name="Акцент6 2 5" xfId="518"/>
    <cellStyle name="Акцент6 2 6" xfId="519"/>
    <cellStyle name="Ввод " xfId="520"/>
    <cellStyle name="Ввод  2" xfId="521"/>
    <cellStyle name="Ввод  2 2" xfId="522"/>
    <cellStyle name="Ввод  2 2 2" xfId="523"/>
    <cellStyle name="Ввод  2 3" xfId="524"/>
    <cellStyle name="Ввод  2 4" xfId="525"/>
    <cellStyle name="Ввод  2 5" xfId="526"/>
    <cellStyle name="Ввод  2 6" xfId="527"/>
    <cellStyle name="Вывод" xfId="528"/>
    <cellStyle name="Вывод 2" xfId="529"/>
    <cellStyle name="Вывод 2 2" xfId="530"/>
    <cellStyle name="Вывод 2 2 2" xfId="531"/>
    <cellStyle name="Вывод 2 3" xfId="532"/>
    <cellStyle name="Вывод 2 4" xfId="533"/>
    <cellStyle name="Вывод 2 5" xfId="534"/>
    <cellStyle name="Вывод 2 6" xfId="535"/>
    <cellStyle name="Вывод 3" xfId="536"/>
    <cellStyle name="Вычисление" xfId="537"/>
    <cellStyle name="Вычисление 2" xfId="538"/>
    <cellStyle name="Вычисление 2 2" xfId="539"/>
    <cellStyle name="Вычисление 2 2 2" xfId="540"/>
    <cellStyle name="Вычисление 2 3" xfId="541"/>
    <cellStyle name="Вычисление 2 4" xfId="542"/>
    <cellStyle name="Вычисление 2 5" xfId="543"/>
    <cellStyle name="Вычисление 2 6" xfId="544"/>
    <cellStyle name="Вычисление 3" xfId="545"/>
    <cellStyle name="Hyperlink" xfId="546"/>
    <cellStyle name="Currency" xfId="547"/>
    <cellStyle name="Currency [0]" xfId="548"/>
    <cellStyle name="Заголовок 1" xfId="549"/>
    <cellStyle name="Заголовок 1 2" xfId="550"/>
    <cellStyle name="Заголовок 1 2 2" xfId="551"/>
    <cellStyle name="Заголовок 1 2 3" xfId="552"/>
    <cellStyle name="Заголовок 1 2 4" xfId="553"/>
    <cellStyle name="Заголовок 1 2 5" xfId="554"/>
    <cellStyle name="Заголовок 1 3" xfId="555"/>
    <cellStyle name="Заголовок 1 4" xfId="556"/>
    <cellStyle name="Заголовок 2" xfId="557"/>
    <cellStyle name="Заголовок 2 2" xfId="558"/>
    <cellStyle name="Заголовок 2 2 2" xfId="559"/>
    <cellStyle name="Заголовок 2 2 3" xfId="560"/>
    <cellStyle name="Заголовок 2 2 4" xfId="561"/>
    <cellStyle name="Заголовок 2 2 5" xfId="562"/>
    <cellStyle name="Заголовок 2 3" xfId="563"/>
    <cellStyle name="Заголовок 2 4" xfId="564"/>
    <cellStyle name="Заголовок 3" xfId="565"/>
    <cellStyle name="Заголовок 3 2" xfId="566"/>
    <cellStyle name="Заголовок 3 2 2" xfId="567"/>
    <cellStyle name="Заголовок 3 2 3" xfId="568"/>
    <cellStyle name="Заголовок 3 2 4" xfId="569"/>
    <cellStyle name="Заголовок 3 2 5" xfId="570"/>
    <cellStyle name="Заголовок 3 3" xfId="571"/>
    <cellStyle name="Заголовок 3 4" xfId="572"/>
    <cellStyle name="Заголовок 4" xfId="573"/>
    <cellStyle name="Заголовок 4 2" xfId="574"/>
    <cellStyle name="Заголовок 4 2 2" xfId="575"/>
    <cellStyle name="Заголовок 4 2 3" xfId="576"/>
    <cellStyle name="Заголовок 4 2 4" xfId="577"/>
    <cellStyle name="Заголовок 4 3" xfId="578"/>
    <cellStyle name="Итог" xfId="579"/>
    <cellStyle name="Итог 2" xfId="580"/>
    <cellStyle name="Итог 2 2" xfId="581"/>
    <cellStyle name="Итог 2 3" xfId="582"/>
    <cellStyle name="Итог 2 4" xfId="583"/>
    <cellStyle name="Итог 3" xfId="584"/>
    <cellStyle name="Контрольная ячейка" xfId="585"/>
    <cellStyle name="Контрольная ячейка 2" xfId="586"/>
    <cellStyle name="Контрольная ячейка 2 2" xfId="587"/>
    <cellStyle name="Название" xfId="588"/>
    <cellStyle name="Название 2" xfId="589"/>
    <cellStyle name="Название 2 2" xfId="590"/>
    <cellStyle name="Название 2 3" xfId="591"/>
    <cellStyle name="Название 2 4" xfId="592"/>
    <cellStyle name="Название 2 5" xfId="593"/>
    <cellStyle name="Название 3" xfId="594"/>
    <cellStyle name="Нейтральный" xfId="595"/>
    <cellStyle name="Нейтральный 2" xfId="596"/>
    <cellStyle name="Нейтральный 2 2" xfId="597"/>
    <cellStyle name="Обычный 10" xfId="598"/>
    <cellStyle name="Обычный 10 2" xfId="599"/>
    <cellStyle name="Обычный 10 2 2" xfId="600"/>
    <cellStyle name="Обычный 10 3" xfId="601"/>
    <cellStyle name="Обычный 10 3 2" xfId="602"/>
    <cellStyle name="Обычный 10 4" xfId="603"/>
    <cellStyle name="Обычный 10 5" xfId="604"/>
    <cellStyle name="Обычный 10 5 2" xfId="605"/>
    <cellStyle name="Обычный 11" xfId="606"/>
    <cellStyle name="Обычный 11 2" xfId="607"/>
    <cellStyle name="Обычный 11 2 2" xfId="608"/>
    <cellStyle name="Обычный 11 3" xfId="609"/>
    <cellStyle name="Обычный 11 4" xfId="610"/>
    <cellStyle name="Обычный 12" xfId="611"/>
    <cellStyle name="Обычный 12 2" xfId="612"/>
    <cellStyle name="Обычный 12 3" xfId="613"/>
    <cellStyle name="Обычный 13" xfId="614"/>
    <cellStyle name="Обычный 2" xfId="615"/>
    <cellStyle name="Обычный 2 2" xfId="616"/>
    <cellStyle name="Обычный 2 2 2" xfId="617"/>
    <cellStyle name="Обычный 2 2 3" xfId="618"/>
    <cellStyle name="Обычный 2 2 4" xfId="619"/>
    <cellStyle name="Обычный 2 26 2" xfId="620"/>
    <cellStyle name="Обычный 2 3" xfId="621"/>
    <cellStyle name="Обычный 2 3 2" xfId="622"/>
    <cellStyle name="Обычный 2 3 2 2" xfId="623"/>
    <cellStyle name="Обычный 2 3 3" xfId="624"/>
    <cellStyle name="Обычный 2 3 3 2" xfId="625"/>
    <cellStyle name="Обычный 2 3 4" xfId="626"/>
    <cellStyle name="Обычный 2 3 5" xfId="627"/>
    <cellStyle name="Обычный 2 3 5 2" xfId="628"/>
    <cellStyle name="Обычный 2 4" xfId="629"/>
    <cellStyle name="Обычный 2 5" xfId="630"/>
    <cellStyle name="Обычный 3" xfId="631"/>
    <cellStyle name="Обычный 3 2" xfId="632"/>
    <cellStyle name="Обычный 3 2 2" xfId="633"/>
    <cellStyle name="Обычный 3 2 2 2" xfId="634"/>
    <cellStyle name="Обычный 3 2 3" xfId="635"/>
    <cellStyle name="Обычный 3 2 4" xfId="636"/>
    <cellStyle name="Обычный 3 2 5" xfId="637"/>
    <cellStyle name="Обычный 3 2 6" xfId="638"/>
    <cellStyle name="Обычный 3 2 7" xfId="639"/>
    <cellStyle name="Обычный 3 21" xfId="640"/>
    <cellStyle name="Обычный 3 3" xfId="641"/>
    <cellStyle name="Обычный 3 3 2" xfId="642"/>
    <cellStyle name="Обычный 3 3 2 2" xfId="643"/>
    <cellStyle name="Обычный 3 3 3" xfId="644"/>
    <cellStyle name="Обычный 3 3 3 2" xfId="645"/>
    <cellStyle name="Обычный 3 3 4" xfId="646"/>
    <cellStyle name="Обычный 3 3 5" xfId="647"/>
    <cellStyle name="Обычный 3 3 5 2" xfId="648"/>
    <cellStyle name="Обычный 3 4" xfId="649"/>
    <cellStyle name="Обычный 3 5" xfId="650"/>
    <cellStyle name="Обычный 3 6" xfId="651"/>
    <cellStyle name="Обычный 4" xfId="652"/>
    <cellStyle name="Обычный 4 2" xfId="653"/>
    <cellStyle name="Обычный 4 2 2" xfId="654"/>
    <cellStyle name="Обычный 4 2 3" xfId="655"/>
    <cellStyle name="Обычный 4 3" xfId="656"/>
    <cellStyle name="Обычный 4 3 2" xfId="657"/>
    <cellStyle name="Обычный 4 3 3" xfId="658"/>
    <cellStyle name="Обычный 4 3 4" xfId="659"/>
    <cellStyle name="Обычный 4 3 5" xfId="660"/>
    <cellStyle name="Обычный 4 3 6" xfId="661"/>
    <cellStyle name="Обычный 4 4" xfId="662"/>
    <cellStyle name="Обычный 4 5" xfId="663"/>
    <cellStyle name="Обычный 4 6" xfId="664"/>
    <cellStyle name="Обычный 4 7" xfId="665"/>
    <cellStyle name="Обычный 5" xfId="666"/>
    <cellStyle name="Обычный 5 2" xfId="667"/>
    <cellStyle name="Обычный 5 3" xfId="668"/>
    <cellStyle name="Обычный 5 3 2" xfId="669"/>
    <cellStyle name="Обычный 5 3 3" xfId="670"/>
    <cellStyle name="Обычный 5 3 3 2" xfId="671"/>
    <cellStyle name="Обычный 5 3 4" xfId="672"/>
    <cellStyle name="Обычный 5 3 4 2" xfId="673"/>
    <cellStyle name="Обычный 5 4" xfId="674"/>
    <cellStyle name="Обычный 5 4 2" xfId="675"/>
    <cellStyle name="Обычный 5 4 2 2" xfId="676"/>
    <cellStyle name="Обычный 5 4 3" xfId="677"/>
    <cellStyle name="Обычный 5 4 4" xfId="678"/>
    <cellStyle name="Обычный 5 5" xfId="679"/>
    <cellStyle name="Обычный 5 6" xfId="680"/>
    <cellStyle name="Обычный 5 7" xfId="681"/>
    <cellStyle name="Обычный 6" xfId="682"/>
    <cellStyle name="Обычный 6 10" xfId="683"/>
    <cellStyle name="Обычный 6 10 2" xfId="684"/>
    <cellStyle name="Обычный 6 11" xfId="685"/>
    <cellStyle name="Обычный 6 2" xfId="686"/>
    <cellStyle name="Обычный 6 2 2" xfId="687"/>
    <cellStyle name="Обычный 6 2 2 2" xfId="688"/>
    <cellStyle name="Обычный 6 2 2 2 2" xfId="689"/>
    <cellStyle name="Обычный 6 2 2 2 2 2" xfId="690"/>
    <cellStyle name="Обычный 6 2 2 2 2 2 2" xfId="691"/>
    <cellStyle name="Обычный 6 2 2 2 2 2 3" xfId="692"/>
    <cellStyle name="Обычный 6 2 2 2 2 3" xfId="693"/>
    <cellStyle name="Обычный 6 2 2 2 2 4" xfId="694"/>
    <cellStyle name="Обычный 6 2 2 2 3" xfId="695"/>
    <cellStyle name="Обычный 6 2 2 2 3 2" xfId="696"/>
    <cellStyle name="Обычный 6 2 2 2 3 3" xfId="697"/>
    <cellStyle name="Обычный 6 2 2 2 4" xfId="698"/>
    <cellStyle name="Обычный 6 2 2 2 5" xfId="699"/>
    <cellStyle name="Обычный 6 2 2 3" xfId="700"/>
    <cellStyle name="Обычный 6 2 2 3 2" xfId="701"/>
    <cellStyle name="Обычный 6 2 2 3 2 2" xfId="702"/>
    <cellStyle name="Обычный 6 2 2 3 2 3" xfId="703"/>
    <cellStyle name="Обычный 6 2 2 3 3" xfId="704"/>
    <cellStyle name="Обычный 6 2 2 3 4" xfId="705"/>
    <cellStyle name="Обычный 6 2 2 4" xfId="706"/>
    <cellStyle name="Обычный 6 2 2 4 2" xfId="707"/>
    <cellStyle name="Обычный 6 2 2 4 2 2" xfId="708"/>
    <cellStyle name="Обычный 6 2 2 4 2 3" xfId="709"/>
    <cellStyle name="Обычный 6 2 2 4 3" xfId="710"/>
    <cellStyle name="Обычный 6 2 2 4 4" xfId="711"/>
    <cellStyle name="Обычный 6 2 2 5" xfId="712"/>
    <cellStyle name="Обычный 6 2 2 5 2" xfId="713"/>
    <cellStyle name="Обычный 6 2 2 5 3" xfId="714"/>
    <cellStyle name="Обычный 6 2 2 6" xfId="715"/>
    <cellStyle name="Обычный 6 2 2 7" xfId="716"/>
    <cellStyle name="Обычный 6 2 2 8" xfId="717"/>
    <cellStyle name="Обычный 6 2 3" xfId="718"/>
    <cellStyle name="Обычный 6 2 3 2" xfId="719"/>
    <cellStyle name="Обычный 6 2 3 2 2" xfId="720"/>
    <cellStyle name="Обычный 6 2 3 2 2 2" xfId="721"/>
    <cellStyle name="Обычный 6 2 3 2 2 2 2" xfId="722"/>
    <cellStyle name="Обычный 6 2 3 2 2 2 3" xfId="723"/>
    <cellStyle name="Обычный 6 2 3 2 2 3" xfId="724"/>
    <cellStyle name="Обычный 6 2 3 2 2 4" xfId="725"/>
    <cellStyle name="Обычный 6 2 3 2 3" xfId="726"/>
    <cellStyle name="Обычный 6 2 3 2 3 2" xfId="727"/>
    <cellStyle name="Обычный 6 2 3 2 3 3" xfId="728"/>
    <cellStyle name="Обычный 6 2 3 2 4" xfId="729"/>
    <cellStyle name="Обычный 6 2 3 2 5" xfId="730"/>
    <cellStyle name="Обычный 6 2 3 3" xfId="731"/>
    <cellStyle name="Обычный 6 2 3 3 2" xfId="732"/>
    <cellStyle name="Обычный 6 2 3 3 2 2" xfId="733"/>
    <cellStyle name="Обычный 6 2 3 3 2 3" xfId="734"/>
    <cellStyle name="Обычный 6 2 3 3 3" xfId="735"/>
    <cellStyle name="Обычный 6 2 3 3 4" xfId="736"/>
    <cellStyle name="Обычный 6 2 3 4" xfId="737"/>
    <cellStyle name="Обычный 6 2 3 4 2" xfId="738"/>
    <cellStyle name="Обычный 6 2 3 4 2 2" xfId="739"/>
    <cellStyle name="Обычный 6 2 3 4 2 3" xfId="740"/>
    <cellStyle name="Обычный 6 2 3 4 3" xfId="741"/>
    <cellStyle name="Обычный 6 2 3 4 4" xfId="742"/>
    <cellStyle name="Обычный 6 2 3 5" xfId="743"/>
    <cellStyle name="Обычный 6 2 3 5 2" xfId="744"/>
    <cellStyle name="Обычный 6 2 3 5 3" xfId="745"/>
    <cellStyle name="Обычный 6 2 3 6" xfId="746"/>
    <cellStyle name="Обычный 6 2 3 7" xfId="747"/>
    <cellStyle name="Обычный 6 2 3 8" xfId="748"/>
    <cellStyle name="Обычный 6 2 3 9" xfId="749"/>
    <cellStyle name="Обычный 6 2 4" xfId="750"/>
    <cellStyle name="Обычный 6 2 4 2" xfId="751"/>
    <cellStyle name="Обычный 6 2 4 2 2" xfId="752"/>
    <cellStyle name="Обычный 6 2 4 2 3" xfId="753"/>
    <cellStyle name="Обычный 6 2 4 3" xfId="754"/>
    <cellStyle name="Обычный 6 2 4 4" xfId="755"/>
    <cellStyle name="Обычный 6 2 5" xfId="756"/>
    <cellStyle name="Обычный 6 2 5 2" xfId="757"/>
    <cellStyle name="Обычный 6 2 5 2 2" xfId="758"/>
    <cellStyle name="Обычный 6 2 5 2 3" xfId="759"/>
    <cellStyle name="Обычный 6 2 5 3" xfId="760"/>
    <cellStyle name="Обычный 6 2 5 4" xfId="761"/>
    <cellStyle name="Обычный 6 2 6" xfId="762"/>
    <cellStyle name="Обычный 6 2 6 2" xfId="763"/>
    <cellStyle name="Обычный 6 2 6 3" xfId="764"/>
    <cellStyle name="Обычный 6 2 7" xfId="765"/>
    <cellStyle name="Обычный 6 2 8" xfId="766"/>
    <cellStyle name="Обычный 6 2 9" xfId="767"/>
    <cellStyle name="Обычный 6 3" xfId="768"/>
    <cellStyle name="Обычный 6 3 2" xfId="769"/>
    <cellStyle name="Обычный 6 3 2 2" xfId="770"/>
    <cellStyle name="Обычный 6 3 2 3" xfId="771"/>
    <cellStyle name="Обычный 6 3 3" xfId="772"/>
    <cellStyle name="Обычный 6 3 4" xfId="773"/>
    <cellStyle name="Обычный 6 4" xfId="774"/>
    <cellStyle name="Обычный 6 4 2" xfId="775"/>
    <cellStyle name="Обычный 6 4 2 2" xfId="776"/>
    <cellStyle name="Обычный 6 4 2 3" xfId="777"/>
    <cellStyle name="Обычный 6 4 3" xfId="778"/>
    <cellStyle name="Обычный 6 4 4" xfId="779"/>
    <cellStyle name="Обычный 6 5" xfId="780"/>
    <cellStyle name="Обычный 6 5 2" xfId="781"/>
    <cellStyle name="Обычный 6 5 3" xfId="782"/>
    <cellStyle name="Обычный 6 6" xfId="783"/>
    <cellStyle name="Обычный 6 7" xfId="784"/>
    <cellStyle name="Обычный 6 8" xfId="785"/>
    <cellStyle name="Обычный 6 9" xfId="786"/>
    <cellStyle name="Обычный 6 9 2" xfId="787"/>
    <cellStyle name="Обычный 6 9 2 2" xfId="788"/>
    <cellStyle name="Обычный 6 9 3" xfId="789"/>
    <cellStyle name="Обычный 6 9 4" xfId="790"/>
    <cellStyle name="Обычный 7" xfId="791"/>
    <cellStyle name="Обычный 7 2" xfId="792"/>
    <cellStyle name="Обычный 7 2 2" xfId="793"/>
    <cellStyle name="Обычный 7 2 2 2" xfId="794"/>
    <cellStyle name="Обычный 7 2 2 2 2" xfId="795"/>
    <cellStyle name="Обычный 7 2 2 2 3" xfId="796"/>
    <cellStyle name="Обычный 7 2 2 3" xfId="797"/>
    <cellStyle name="Обычный 7 2 2 4" xfId="798"/>
    <cellStyle name="Обычный 7 2 3" xfId="799"/>
    <cellStyle name="Обычный 7 2 3 2" xfId="800"/>
    <cellStyle name="Обычный 7 2 3 2 2" xfId="801"/>
    <cellStyle name="Обычный 7 2 3 2 3" xfId="802"/>
    <cellStyle name="Обычный 7 2 3 3" xfId="803"/>
    <cellStyle name="Обычный 7 2 3 4" xfId="804"/>
    <cellStyle name="Обычный 7 2 4" xfId="805"/>
    <cellStyle name="Обычный 7 2 4 2" xfId="806"/>
    <cellStyle name="Обычный 7 2 4 3" xfId="807"/>
    <cellStyle name="Обычный 7 2 5" xfId="808"/>
    <cellStyle name="Обычный 7 2 6" xfId="809"/>
    <cellStyle name="Обычный 7 2 7" xfId="810"/>
    <cellStyle name="Обычный 7 3" xfId="811"/>
    <cellStyle name="Обычный 8" xfId="812"/>
    <cellStyle name="Обычный 9" xfId="813"/>
    <cellStyle name="Обычный 9 2" xfId="814"/>
    <cellStyle name="Обычный 9 2 2" xfId="815"/>
    <cellStyle name="Обычный 9 2 2 2" xfId="816"/>
    <cellStyle name="Обычный 9 2 2 3" xfId="817"/>
    <cellStyle name="Обычный 9 2 2 4" xfId="818"/>
    <cellStyle name="Обычный 9 2 3" xfId="819"/>
    <cellStyle name="Обычный 9 2 4" xfId="820"/>
    <cellStyle name="Обычный 9 3" xfId="821"/>
    <cellStyle name="Обычный 9 3 2" xfId="822"/>
    <cellStyle name="Обычный 9 3 3" xfId="823"/>
    <cellStyle name="Обычный 9 3 4" xfId="824"/>
    <cellStyle name="Обычный 9 4" xfId="825"/>
    <cellStyle name="Обычный 9 5" xfId="826"/>
    <cellStyle name="Followed Hyperlink" xfId="827"/>
    <cellStyle name="Плохой" xfId="828"/>
    <cellStyle name="Плохой 2" xfId="829"/>
    <cellStyle name="Плохой 2 2" xfId="830"/>
    <cellStyle name="Плохой 2 3" xfId="831"/>
    <cellStyle name="Пояснение" xfId="832"/>
    <cellStyle name="Пояснение 2" xfId="833"/>
    <cellStyle name="Пояснение 2 2" xfId="834"/>
    <cellStyle name="Примечание" xfId="835"/>
    <cellStyle name="Примечание 2" xfId="836"/>
    <cellStyle name="Примечание 2 2" xfId="837"/>
    <cellStyle name="Примечание 2 2 2" xfId="838"/>
    <cellStyle name="Примечание 2 3" xfId="839"/>
    <cellStyle name="Примечание 2 4" xfId="840"/>
    <cellStyle name="Примечание 2 5" xfId="841"/>
    <cellStyle name="Percent" xfId="842"/>
    <cellStyle name="Процентный 2" xfId="843"/>
    <cellStyle name="Процентный 3" xfId="844"/>
    <cellStyle name="Связанная ячейка" xfId="845"/>
    <cellStyle name="Связанная ячейка 2" xfId="846"/>
    <cellStyle name="Связанная ячейка 2 2" xfId="847"/>
    <cellStyle name="Стиль 1" xfId="848"/>
    <cellStyle name="Текст предупреждения" xfId="849"/>
    <cellStyle name="Текст предупреждения 2" xfId="850"/>
    <cellStyle name="Текст предупреждения 2 2" xfId="851"/>
    <cellStyle name="Comma" xfId="852"/>
    <cellStyle name="Comma [0]" xfId="853"/>
    <cellStyle name="Финансовый 2" xfId="854"/>
    <cellStyle name="Финансовый 2 2" xfId="855"/>
    <cellStyle name="Финансовый 2 2 2" xfId="856"/>
    <cellStyle name="Финансовый 2 2 2 2" xfId="857"/>
    <cellStyle name="Финансовый 2 2 2 2 2" xfId="858"/>
    <cellStyle name="Финансовый 2 2 2 3" xfId="859"/>
    <cellStyle name="Финансовый 2 2 3" xfId="860"/>
    <cellStyle name="Финансовый 2 2 4" xfId="861"/>
    <cellStyle name="Финансовый 2 3" xfId="862"/>
    <cellStyle name="Финансовый 2 3 2" xfId="863"/>
    <cellStyle name="Финансовый 2 3 2 2" xfId="864"/>
    <cellStyle name="Финансовый 2 3 2 3" xfId="865"/>
    <cellStyle name="Финансовый 2 3 3" xfId="866"/>
    <cellStyle name="Финансовый 2 3 4" xfId="867"/>
    <cellStyle name="Финансовый 2 4" xfId="868"/>
    <cellStyle name="Финансовый 2 4 2" xfId="869"/>
    <cellStyle name="Финансовый 2 4 3" xfId="870"/>
    <cellStyle name="Финансовый 2 5" xfId="871"/>
    <cellStyle name="Финансовый 2 6" xfId="872"/>
    <cellStyle name="Финансовый 2 7" xfId="873"/>
    <cellStyle name="Финансовый 3" xfId="874"/>
    <cellStyle name="Финансовый 3 2" xfId="875"/>
    <cellStyle name="Финансовый 3 2 2" xfId="876"/>
    <cellStyle name="Финансовый 3 2 2 2" xfId="877"/>
    <cellStyle name="Финансовый 3 2 2 3" xfId="878"/>
    <cellStyle name="Финансовый 3 2 3" xfId="879"/>
    <cellStyle name="Финансовый 3 2 4" xfId="880"/>
    <cellStyle name="Финансовый 3 3" xfId="881"/>
    <cellStyle name="Финансовый 3 3 2" xfId="882"/>
    <cellStyle name="Финансовый 3 3 2 2" xfId="883"/>
    <cellStyle name="Финансовый 3 3 2 3" xfId="884"/>
    <cellStyle name="Финансовый 3 3 3" xfId="885"/>
    <cellStyle name="Финансовый 3 3 4" xfId="886"/>
    <cellStyle name="Финансовый 3 4" xfId="887"/>
    <cellStyle name="Финансовый 3 4 2" xfId="888"/>
    <cellStyle name="Финансовый 3 4 3" xfId="889"/>
    <cellStyle name="Финансовый 3 5" xfId="890"/>
    <cellStyle name="Финансовый 3 6" xfId="891"/>
    <cellStyle name="Финансовый 3 7" xfId="892"/>
    <cellStyle name="Хороший" xfId="893"/>
    <cellStyle name="Хороший 2" xfId="894"/>
    <cellStyle name="Хороший 2 2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41"/>
  <sheetViews>
    <sheetView tabSelected="1" view="pageBreakPreview" zoomScale="110" zoomScaleSheetLayoutView="110" zoomScalePageLayoutView="0" workbookViewId="0" topLeftCell="A4">
      <selection activeCell="M17" sqref="M17:R17"/>
    </sheetView>
  </sheetViews>
  <sheetFormatPr defaultColWidth="9.00390625" defaultRowHeight="12.75"/>
  <cols>
    <col min="1" max="1" width="7.25390625" style="33" customWidth="1"/>
    <col min="2" max="2" width="53.75390625" style="33" customWidth="1"/>
    <col min="3" max="3" width="19.375" style="33" customWidth="1"/>
    <col min="4" max="4" width="10.125" style="33" customWidth="1"/>
    <col min="5" max="5" width="6.375" style="33" customWidth="1"/>
    <col min="6" max="10" width="8.375" style="33" customWidth="1"/>
    <col min="11" max="11" width="11.25390625" style="33" customWidth="1"/>
    <col min="12" max="40" width="8.375" style="33" customWidth="1"/>
    <col min="41" max="41" width="9.375" style="33" customWidth="1"/>
    <col min="42" max="45" width="8.375" style="33" customWidth="1"/>
    <col min="46" max="46" width="10.375" style="33" customWidth="1"/>
    <col min="47" max="52" width="8.375" style="33" customWidth="1"/>
    <col min="53" max="53" width="11.00390625" style="33" customWidth="1"/>
    <col min="54" max="76" width="8.375" style="33" customWidth="1"/>
    <col min="77" max="77" width="7.875" style="33" customWidth="1"/>
    <col min="78" max="78" width="8.625" style="33" customWidth="1"/>
    <col min="79" max="79" width="48.375" style="33" customWidth="1"/>
    <col min="80" max="16384" width="9.125" style="33" customWidth="1"/>
  </cols>
  <sheetData>
    <row r="1" ht="15.75">
      <c r="CA1" s="34" t="s">
        <v>19</v>
      </c>
    </row>
    <row r="2" spans="76:79" ht="19.5" customHeight="1">
      <c r="BX2" s="35"/>
      <c r="BY2" s="54" t="s">
        <v>2</v>
      </c>
      <c r="BZ2" s="54"/>
      <c r="CA2" s="54"/>
    </row>
    <row r="3" spans="1:39" ht="15.75">
      <c r="A3" s="49" t="s">
        <v>67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4:20" ht="15.75">
      <c r="N4" s="34" t="s">
        <v>68</v>
      </c>
      <c r="O4" s="53" t="s">
        <v>463</v>
      </c>
      <c r="P4" s="53"/>
      <c r="Q4" s="49" t="s">
        <v>69</v>
      </c>
      <c r="R4" s="49"/>
      <c r="S4" s="36" t="s">
        <v>232</v>
      </c>
      <c r="T4" s="33" t="s">
        <v>70</v>
      </c>
    </row>
    <row r="5" ht="9" customHeight="1"/>
    <row r="6" spans="13:26" ht="12.75" customHeight="1">
      <c r="M6" s="34" t="s">
        <v>3</v>
      </c>
      <c r="N6" s="52" t="s">
        <v>107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4:37" ht="10.5" customHeight="1">
      <c r="N7" s="51" t="s">
        <v>4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7"/>
      <c r="AJ7" s="37"/>
      <c r="AK7" s="37"/>
    </row>
    <row r="8" ht="9" customHeight="1"/>
    <row r="9" spans="18:44" ht="15.75">
      <c r="R9" s="34" t="s">
        <v>5</v>
      </c>
      <c r="S9" s="36" t="s">
        <v>232</v>
      </c>
      <c r="T9" s="33" t="s">
        <v>6</v>
      </c>
      <c r="Z9" s="34"/>
      <c r="AR9" s="38"/>
    </row>
    <row r="10" ht="9" customHeight="1"/>
    <row r="11" spans="16:37" ht="24.75" customHeight="1">
      <c r="P11" s="34" t="s">
        <v>7</v>
      </c>
      <c r="Q11" s="50" t="s">
        <v>464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7:32" ht="15.75">
      <c r="Q12" s="51" t="s">
        <v>8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37"/>
      <c r="AD12" s="37"/>
      <c r="AE12" s="37"/>
      <c r="AF12" s="37"/>
    </row>
    <row r="13" spans="7:19" ht="9" customHeight="1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ht="15" customHeight="1">
      <c r="A14" s="47" t="s">
        <v>17</v>
      </c>
      <c r="B14" s="47" t="s">
        <v>18</v>
      </c>
      <c r="C14" s="47" t="s">
        <v>9</v>
      </c>
      <c r="D14" s="47" t="s">
        <v>20</v>
      </c>
      <c r="E14" s="48" t="s">
        <v>21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55" t="s">
        <v>437</v>
      </c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47" t="s">
        <v>72</v>
      </c>
      <c r="BX14" s="47"/>
      <c r="BY14" s="47"/>
      <c r="BZ14" s="47"/>
      <c r="CA14" s="47" t="s">
        <v>73</v>
      </c>
    </row>
    <row r="15" spans="1:79" ht="15" customHeight="1">
      <c r="A15" s="47"/>
      <c r="B15" s="47"/>
      <c r="C15" s="47"/>
      <c r="D15" s="47"/>
      <c r="E15" s="47" t="s">
        <v>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</row>
    <row r="16" spans="1:79" ht="15" customHeight="1">
      <c r="A16" s="47"/>
      <c r="B16" s="47"/>
      <c r="C16" s="47"/>
      <c r="D16" s="47"/>
      <c r="E16" s="47" t="s">
        <v>22</v>
      </c>
      <c r="F16" s="47"/>
      <c r="G16" s="47"/>
      <c r="H16" s="47"/>
      <c r="I16" s="47"/>
      <c r="J16" s="47"/>
      <c r="K16" s="47"/>
      <c r="L16" s="47" t="s">
        <v>23</v>
      </c>
      <c r="M16" s="47"/>
      <c r="N16" s="47"/>
      <c r="O16" s="47"/>
      <c r="P16" s="47"/>
      <c r="Q16" s="47"/>
      <c r="R16" s="47"/>
      <c r="S16" s="47" t="s">
        <v>24</v>
      </c>
      <c r="T16" s="47"/>
      <c r="U16" s="47"/>
      <c r="V16" s="47"/>
      <c r="W16" s="47"/>
      <c r="X16" s="47"/>
      <c r="Y16" s="47"/>
      <c r="Z16" s="47" t="s">
        <v>25</v>
      </c>
      <c r="AA16" s="47"/>
      <c r="AB16" s="47"/>
      <c r="AC16" s="47"/>
      <c r="AD16" s="47"/>
      <c r="AE16" s="47"/>
      <c r="AF16" s="47"/>
      <c r="AG16" s="47" t="s">
        <v>26</v>
      </c>
      <c r="AH16" s="47"/>
      <c r="AI16" s="47"/>
      <c r="AJ16" s="47"/>
      <c r="AK16" s="47"/>
      <c r="AL16" s="47"/>
      <c r="AM16" s="47"/>
      <c r="AN16" s="47" t="s">
        <v>22</v>
      </c>
      <c r="AO16" s="47"/>
      <c r="AP16" s="47"/>
      <c r="AQ16" s="47"/>
      <c r="AR16" s="47"/>
      <c r="AS16" s="47"/>
      <c r="AT16" s="47"/>
      <c r="AU16" s="47" t="s">
        <v>23</v>
      </c>
      <c r="AV16" s="47"/>
      <c r="AW16" s="47"/>
      <c r="AX16" s="47"/>
      <c r="AY16" s="47"/>
      <c r="AZ16" s="47"/>
      <c r="BA16" s="47"/>
      <c r="BB16" s="47" t="s">
        <v>24</v>
      </c>
      <c r="BC16" s="47"/>
      <c r="BD16" s="47"/>
      <c r="BE16" s="47"/>
      <c r="BF16" s="47"/>
      <c r="BG16" s="47"/>
      <c r="BH16" s="47"/>
      <c r="BI16" s="47" t="s">
        <v>25</v>
      </c>
      <c r="BJ16" s="47"/>
      <c r="BK16" s="47"/>
      <c r="BL16" s="47"/>
      <c r="BM16" s="47"/>
      <c r="BN16" s="47"/>
      <c r="BO16" s="47"/>
      <c r="BP16" s="47" t="s">
        <v>26</v>
      </c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</row>
    <row r="17" spans="1:79" ht="30" customHeight="1">
      <c r="A17" s="47"/>
      <c r="B17" s="47"/>
      <c r="C17" s="47"/>
      <c r="D17" s="47"/>
      <c r="E17" s="39" t="s">
        <v>27</v>
      </c>
      <c r="F17" s="47" t="s">
        <v>29</v>
      </c>
      <c r="G17" s="47"/>
      <c r="H17" s="47"/>
      <c r="I17" s="47"/>
      <c r="J17" s="47"/>
      <c r="K17" s="47"/>
      <c r="L17" s="39" t="s">
        <v>27</v>
      </c>
      <c r="M17" s="47" t="s">
        <v>29</v>
      </c>
      <c r="N17" s="47"/>
      <c r="O17" s="47"/>
      <c r="P17" s="47"/>
      <c r="Q17" s="47"/>
      <c r="R17" s="47"/>
      <c r="S17" s="39" t="s">
        <v>27</v>
      </c>
      <c r="T17" s="47" t="s">
        <v>29</v>
      </c>
      <c r="U17" s="47"/>
      <c r="V17" s="47"/>
      <c r="W17" s="47"/>
      <c r="X17" s="47"/>
      <c r="Y17" s="47"/>
      <c r="Z17" s="39" t="s">
        <v>27</v>
      </c>
      <c r="AA17" s="47" t="s">
        <v>29</v>
      </c>
      <c r="AB17" s="47"/>
      <c r="AC17" s="47"/>
      <c r="AD17" s="47"/>
      <c r="AE17" s="47"/>
      <c r="AF17" s="47"/>
      <c r="AG17" s="39" t="s">
        <v>27</v>
      </c>
      <c r="AH17" s="47" t="s">
        <v>29</v>
      </c>
      <c r="AI17" s="47"/>
      <c r="AJ17" s="47"/>
      <c r="AK17" s="47"/>
      <c r="AL17" s="47"/>
      <c r="AM17" s="47"/>
      <c r="AN17" s="39" t="s">
        <v>27</v>
      </c>
      <c r="AO17" s="47" t="s">
        <v>29</v>
      </c>
      <c r="AP17" s="47"/>
      <c r="AQ17" s="47"/>
      <c r="AR17" s="47"/>
      <c r="AS17" s="47"/>
      <c r="AT17" s="47"/>
      <c r="AU17" s="39" t="s">
        <v>27</v>
      </c>
      <c r="AV17" s="47" t="s">
        <v>29</v>
      </c>
      <c r="AW17" s="47"/>
      <c r="AX17" s="47"/>
      <c r="AY17" s="47"/>
      <c r="AZ17" s="47"/>
      <c r="BA17" s="47"/>
      <c r="BB17" s="39" t="s">
        <v>27</v>
      </c>
      <c r="BC17" s="47" t="s">
        <v>29</v>
      </c>
      <c r="BD17" s="47"/>
      <c r="BE17" s="47"/>
      <c r="BF17" s="47"/>
      <c r="BG17" s="47"/>
      <c r="BH17" s="47"/>
      <c r="BI17" s="39" t="s">
        <v>27</v>
      </c>
      <c r="BJ17" s="47" t="s">
        <v>29</v>
      </c>
      <c r="BK17" s="47"/>
      <c r="BL17" s="47"/>
      <c r="BM17" s="47"/>
      <c r="BN17" s="47"/>
      <c r="BO17" s="47"/>
      <c r="BP17" s="39" t="s">
        <v>27</v>
      </c>
      <c r="BQ17" s="47" t="s">
        <v>29</v>
      </c>
      <c r="BR17" s="47"/>
      <c r="BS17" s="47"/>
      <c r="BT17" s="47"/>
      <c r="BU17" s="47"/>
      <c r="BV17" s="47"/>
      <c r="BW17" s="47" t="s">
        <v>27</v>
      </c>
      <c r="BX17" s="47"/>
      <c r="BY17" s="47" t="s">
        <v>29</v>
      </c>
      <c r="BZ17" s="47"/>
      <c r="CA17" s="47"/>
    </row>
    <row r="18" spans="1:79" ht="45" customHeight="1">
      <c r="A18" s="47"/>
      <c r="B18" s="47"/>
      <c r="C18" s="47"/>
      <c r="D18" s="47"/>
      <c r="E18" s="40" t="s">
        <v>28</v>
      </c>
      <c r="F18" s="40" t="s">
        <v>28</v>
      </c>
      <c r="G18" s="40" t="s">
        <v>30</v>
      </c>
      <c r="H18" s="40" t="s">
        <v>31</v>
      </c>
      <c r="I18" s="40" t="s">
        <v>32</v>
      </c>
      <c r="J18" s="40" t="s">
        <v>33</v>
      </c>
      <c r="K18" s="40" t="s">
        <v>34</v>
      </c>
      <c r="L18" s="40" t="s">
        <v>28</v>
      </c>
      <c r="M18" s="40" t="s">
        <v>28</v>
      </c>
      <c r="N18" s="40" t="s">
        <v>30</v>
      </c>
      <c r="O18" s="40" t="s">
        <v>31</v>
      </c>
      <c r="P18" s="40" t="s">
        <v>32</v>
      </c>
      <c r="Q18" s="40" t="s">
        <v>33</v>
      </c>
      <c r="R18" s="40" t="s">
        <v>34</v>
      </c>
      <c r="S18" s="40" t="s">
        <v>28</v>
      </c>
      <c r="T18" s="40" t="s">
        <v>28</v>
      </c>
      <c r="U18" s="40" t="s">
        <v>30</v>
      </c>
      <c r="V18" s="40" t="s">
        <v>31</v>
      </c>
      <c r="W18" s="40" t="s">
        <v>32</v>
      </c>
      <c r="X18" s="40" t="s">
        <v>33</v>
      </c>
      <c r="Y18" s="40" t="s">
        <v>34</v>
      </c>
      <c r="Z18" s="40" t="s">
        <v>28</v>
      </c>
      <c r="AA18" s="40" t="s">
        <v>28</v>
      </c>
      <c r="AB18" s="40" t="s">
        <v>30</v>
      </c>
      <c r="AC18" s="40" t="s">
        <v>31</v>
      </c>
      <c r="AD18" s="40" t="s">
        <v>32</v>
      </c>
      <c r="AE18" s="40" t="s">
        <v>33</v>
      </c>
      <c r="AF18" s="40" t="s">
        <v>34</v>
      </c>
      <c r="AG18" s="40" t="s">
        <v>28</v>
      </c>
      <c r="AH18" s="40" t="s">
        <v>28</v>
      </c>
      <c r="AI18" s="40" t="s">
        <v>30</v>
      </c>
      <c r="AJ18" s="40" t="s">
        <v>31</v>
      </c>
      <c r="AK18" s="40" t="s">
        <v>32</v>
      </c>
      <c r="AL18" s="40" t="s">
        <v>33</v>
      </c>
      <c r="AM18" s="40" t="s">
        <v>34</v>
      </c>
      <c r="AN18" s="40" t="s">
        <v>28</v>
      </c>
      <c r="AO18" s="40" t="s">
        <v>28</v>
      </c>
      <c r="AP18" s="40" t="s">
        <v>30</v>
      </c>
      <c r="AQ18" s="40" t="s">
        <v>31</v>
      </c>
      <c r="AR18" s="40" t="s">
        <v>32</v>
      </c>
      <c r="AS18" s="40" t="s">
        <v>33</v>
      </c>
      <c r="AT18" s="40" t="s">
        <v>34</v>
      </c>
      <c r="AU18" s="40" t="s">
        <v>28</v>
      </c>
      <c r="AV18" s="40" t="s">
        <v>28</v>
      </c>
      <c r="AW18" s="40" t="s">
        <v>30</v>
      </c>
      <c r="AX18" s="40" t="s">
        <v>31</v>
      </c>
      <c r="AY18" s="40" t="s">
        <v>32</v>
      </c>
      <c r="AZ18" s="40" t="s">
        <v>33</v>
      </c>
      <c r="BA18" s="40" t="s">
        <v>34</v>
      </c>
      <c r="BB18" s="40" t="s">
        <v>28</v>
      </c>
      <c r="BC18" s="40" t="s">
        <v>28</v>
      </c>
      <c r="BD18" s="40" t="s">
        <v>30</v>
      </c>
      <c r="BE18" s="40" t="s">
        <v>31</v>
      </c>
      <c r="BF18" s="40" t="s">
        <v>32</v>
      </c>
      <c r="BG18" s="40" t="s">
        <v>33</v>
      </c>
      <c r="BH18" s="40" t="s">
        <v>34</v>
      </c>
      <c r="BI18" s="40" t="s">
        <v>28</v>
      </c>
      <c r="BJ18" s="40" t="s">
        <v>28</v>
      </c>
      <c r="BK18" s="40" t="s">
        <v>30</v>
      </c>
      <c r="BL18" s="40" t="s">
        <v>31</v>
      </c>
      <c r="BM18" s="40" t="s">
        <v>32</v>
      </c>
      <c r="BN18" s="40" t="s">
        <v>33</v>
      </c>
      <c r="BO18" s="40" t="s">
        <v>34</v>
      </c>
      <c r="BP18" s="40" t="s">
        <v>28</v>
      </c>
      <c r="BQ18" s="40" t="s">
        <v>28</v>
      </c>
      <c r="BR18" s="40" t="s">
        <v>30</v>
      </c>
      <c r="BS18" s="40" t="s">
        <v>31</v>
      </c>
      <c r="BT18" s="40" t="s">
        <v>32</v>
      </c>
      <c r="BU18" s="40" t="s">
        <v>33</v>
      </c>
      <c r="BV18" s="40" t="s">
        <v>34</v>
      </c>
      <c r="BW18" s="39" t="s">
        <v>28</v>
      </c>
      <c r="BX18" s="39" t="s">
        <v>71</v>
      </c>
      <c r="BY18" s="39" t="s">
        <v>28</v>
      </c>
      <c r="BZ18" s="39" t="s">
        <v>71</v>
      </c>
      <c r="CA18" s="47"/>
    </row>
    <row r="19" spans="1:79" ht="15.75">
      <c r="A19" s="26">
        <v>1</v>
      </c>
      <c r="B19" s="41">
        <v>2</v>
      </c>
      <c r="C19" s="26">
        <v>3</v>
      </c>
      <c r="D19" s="42">
        <v>4</v>
      </c>
      <c r="E19" s="42" t="s">
        <v>10</v>
      </c>
      <c r="F19" s="42" t="s">
        <v>11</v>
      </c>
      <c r="G19" s="42" t="s">
        <v>12</v>
      </c>
      <c r="H19" s="42" t="s">
        <v>13</v>
      </c>
      <c r="I19" s="42" t="s">
        <v>35</v>
      </c>
      <c r="J19" s="42" t="s">
        <v>36</v>
      </c>
      <c r="K19" s="42" t="s">
        <v>37</v>
      </c>
      <c r="L19" s="42" t="s">
        <v>38</v>
      </c>
      <c r="M19" s="42" t="s">
        <v>39</v>
      </c>
      <c r="N19" s="42" t="s">
        <v>40</v>
      </c>
      <c r="O19" s="42" t="s">
        <v>41</v>
      </c>
      <c r="P19" s="42" t="s">
        <v>42</v>
      </c>
      <c r="Q19" s="42" t="s">
        <v>43</v>
      </c>
      <c r="R19" s="42" t="s">
        <v>44</v>
      </c>
      <c r="S19" s="42" t="s">
        <v>45</v>
      </c>
      <c r="T19" s="42" t="s">
        <v>46</v>
      </c>
      <c r="U19" s="42" t="s">
        <v>47</v>
      </c>
      <c r="V19" s="42" t="s">
        <v>48</v>
      </c>
      <c r="W19" s="42" t="s">
        <v>49</v>
      </c>
      <c r="X19" s="42" t="s">
        <v>50</v>
      </c>
      <c r="Y19" s="42" t="s">
        <v>51</v>
      </c>
      <c r="Z19" s="42" t="s">
        <v>52</v>
      </c>
      <c r="AA19" s="42" t="s">
        <v>53</v>
      </c>
      <c r="AB19" s="42" t="s">
        <v>54</v>
      </c>
      <c r="AC19" s="42" t="s">
        <v>55</v>
      </c>
      <c r="AD19" s="42" t="s">
        <v>56</v>
      </c>
      <c r="AE19" s="42" t="s">
        <v>57</v>
      </c>
      <c r="AF19" s="42" t="s">
        <v>58</v>
      </c>
      <c r="AG19" s="42" t="s">
        <v>59</v>
      </c>
      <c r="AH19" s="42" t="s">
        <v>60</v>
      </c>
      <c r="AI19" s="42" t="s">
        <v>61</v>
      </c>
      <c r="AJ19" s="42" t="s">
        <v>62</v>
      </c>
      <c r="AK19" s="42" t="s">
        <v>63</v>
      </c>
      <c r="AL19" s="42" t="s">
        <v>64</v>
      </c>
      <c r="AM19" s="42" t="s">
        <v>65</v>
      </c>
      <c r="AN19" s="42" t="s">
        <v>14</v>
      </c>
      <c r="AO19" s="42" t="s">
        <v>15</v>
      </c>
      <c r="AP19" s="42" t="s">
        <v>16</v>
      </c>
      <c r="AQ19" s="42" t="s">
        <v>105</v>
      </c>
      <c r="AR19" s="42" t="s">
        <v>74</v>
      </c>
      <c r="AS19" s="42" t="s">
        <v>75</v>
      </c>
      <c r="AT19" s="42" t="s">
        <v>76</v>
      </c>
      <c r="AU19" s="42" t="s">
        <v>77</v>
      </c>
      <c r="AV19" s="42" t="s">
        <v>78</v>
      </c>
      <c r="AW19" s="42" t="s">
        <v>79</v>
      </c>
      <c r="AX19" s="42" t="s">
        <v>80</v>
      </c>
      <c r="AY19" s="42" t="s">
        <v>81</v>
      </c>
      <c r="AZ19" s="42" t="s">
        <v>82</v>
      </c>
      <c r="BA19" s="42" t="s">
        <v>83</v>
      </c>
      <c r="BB19" s="42" t="s">
        <v>84</v>
      </c>
      <c r="BC19" s="42" t="s">
        <v>85</v>
      </c>
      <c r="BD19" s="42" t="s">
        <v>86</v>
      </c>
      <c r="BE19" s="42" t="s">
        <v>87</v>
      </c>
      <c r="BF19" s="42" t="s">
        <v>88</v>
      </c>
      <c r="BG19" s="42" t="s">
        <v>89</v>
      </c>
      <c r="BH19" s="42" t="s">
        <v>90</v>
      </c>
      <c r="BI19" s="42" t="s">
        <v>91</v>
      </c>
      <c r="BJ19" s="42" t="s">
        <v>92</v>
      </c>
      <c r="BK19" s="42" t="s">
        <v>93</v>
      </c>
      <c r="BL19" s="42" t="s">
        <v>94</v>
      </c>
      <c r="BM19" s="42" t="s">
        <v>95</v>
      </c>
      <c r="BN19" s="42" t="s">
        <v>96</v>
      </c>
      <c r="BO19" s="42" t="s">
        <v>97</v>
      </c>
      <c r="BP19" s="42" t="s">
        <v>98</v>
      </c>
      <c r="BQ19" s="42" t="s">
        <v>99</v>
      </c>
      <c r="BR19" s="42" t="s">
        <v>100</v>
      </c>
      <c r="BS19" s="42" t="s">
        <v>101</v>
      </c>
      <c r="BT19" s="42" t="s">
        <v>102</v>
      </c>
      <c r="BU19" s="42" t="s">
        <v>103</v>
      </c>
      <c r="BV19" s="42" t="s">
        <v>104</v>
      </c>
      <c r="BW19" s="42">
        <v>7</v>
      </c>
      <c r="BX19" s="42">
        <v>8</v>
      </c>
      <c r="BY19" s="42">
        <v>9</v>
      </c>
      <c r="BZ19" s="42">
        <v>10</v>
      </c>
      <c r="CA19" s="42">
        <v>11</v>
      </c>
    </row>
    <row r="20" spans="1:79" ht="31.5">
      <c r="A20" s="1" t="s">
        <v>108</v>
      </c>
      <c r="B20" s="2" t="s">
        <v>66</v>
      </c>
      <c r="C20" s="3" t="s">
        <v>109</v>
      </c>
      <c r="D20" s="4">
        <v>213.99629725620818</v>
      </c>
      <c r="E20" s="4">
        <v>0</v>
      </c>
      <c r="F20" s="4">
        <f aca="true" t="shared" si="0" ref="F20:K20">M20</f>
        <v>45.170290195250374</v>
      </c>
      <c r="G20" s="4">
        <f t="shared" si="0"/>
        <v>9.510000000000002</v>
      </c>
      <c r="H20" s="4">
        <f t="shared" si="0"/>
        <v>0</v>
      </c>
      <c r="I20" s="4">
        <f t="shared" si="0"/>
        <v>9.100000000000001</v>
      </c>
      <c r="J20" s="4">
        <f t="shared" si="0"/>
        <v>0</v>
      </c>
      <c r="K20" s="4">
        <f t="shared" si="0"/>
        <v>129</v>
      </c>
      <c r="L20" s="4">
        <v>0</v>
      </c>
      <c r="M20" s="4">
        <v>45.170290195250374</v>
      </c>
      <c r="N20" s="4">
        <v>9.510000000000002</v>
      </c>
      <c r="O20" s="4">
        <v>0</v>
      </c>
      <c r="P20" s="4">
        <v>9.100000000000001</v>
      </c>
      <c r="Q20" s="4">
        <v>0</v>
      </c>
      <c r="R20" s="43">
        <v>129</v>
      </c>
      <c r="S20" s="4">
        <f aca="true" t="shared" si="1" ref="S20:AM20">S22+S24</f>
        <v>0</v>
      </c>
      <c r="T20" s="57">
        <v>73.1327001256224</v>
      </c>
      <c r="U20" s="57">
        <v>4.04</v>
      </c>
      <c r="V20" s="4">
        <f t="shared" si="1"/>
        <v>0</v>
      </c>
      <c r="W20" s="57">
        <v>26.448000000000004</v>
      </c>
      <c r="X20" s="4">
        <f t="shared" si="1"/>
        <v>0</v>
      </c>
      <c r="Y20" s="57">
        <v>93</v>
      </c>
      <c r="Z20" s="4">
        <f t="shared" si="1"/>
        <v>0</v>
      </c>
      <c r="AA20" s="4">
        <f t="shared" si="1"/>
        <v>0</v>
      </c>
      <c r="AB20" s="4">
        <f t="shared" si="1"/>
        <v>0</v>
      </c>
      <c r="AC20" s="4">
        <f t="shared" si="1"/>
        <v>0</v>
      </c>
      <c r="AD20" s="4">
        <f t="shared" si="1"/>
        <v>0</v>
      </c>
      <c r="AE20" s="4">
        <f t="shared" si="1"/>
        <v>0</v>
      </c>
      <c r="AF20" s="4">
        <f t="shared" si="1"/>
        <v>0</v>
      </c>
      <c r="AG20" s="4">
        <f t="shared" si="1"/>
        <v>0</v>
      </c>
      <c r="AH20" s="4">
        <v>0</v>
      </c>
      <c r="AI20" s="4">
        <f t="shared" si="1"/>
        <v>0</v>
      </c>
      <c r="AJ20" s="4">
        <f t="shared" si="1"/>
        <v>0</v>
      </c>
      <c r="AK20" s="4">
        <f t="shared" si="1"/>
        <v>0</v>
      </c>
      <c r="AL20" s="4">
        <f t="shared" si="1"/>
        <v>0</v>
      </c>
      <c r="AM20" s="4">
        <f t="shared" si="1"/>
        <v>0</v>
      </c>
      <c r="AN20" s="4">
        <v>0</v>
      </c>
      <c r="AO20" s="4">
        <f aca="true" t="shared" si="2" ref="AO20:AT20">AV20+BC20+BJ20+BQ20</f>
        <v>105.517841315</v>
      </c>
      <c r="AP20" s="4">
        <f t="shared" si="2"/>
        <v>13.090000000000002</v>
      </c>
      <c r="AQ20" s="4">
        <f t="shared" si="2"/>
        <v>0</v>
      </c>
      <c r="AR20" s="4">
        <f t="shared" si="2"/>
        <v>32.242000000000004</v>
      </c>
      <c r="AS20" s="4">
        <f t="shared" si="2"/>
        <v>0</v>
      </c>
      <c r="AT20" s="4">
        <f t="shared" si="2"/>
        <v>218</v>
      </c>
      <c r="AU20" s="4">
        <v>0</v>
      </c>
      <c r="AV20" s="4">
        <v>45.561785029999996</v>
      </c>
      <c r="AW20" s="4">
        <v>9.510000000000002</v>
      </c>
      <c r="AX20" s="4">
        <v>0</v>
      </c>
      <c r="AY20" s="4">
        <v>11.243000000000002</v>
      </c>
      <c r="AZ20" s="4">
        <v>0</v>
      </c>
      <c r="BA20" s="4">
        <v>128</v>
      </c>
      <c r="BB20" s="4">
        <v>0</v>
      </c>
      <c r="BC20" s="57">
        <v>59.956056284999995</v>
      </c>
      <c r="BD20" s="57">
        <v>3.5800000000000005</v>
      </c>
      <c r="BE20" s="4">
        <v>0</v>
      </c>
      <c r="BF20" s="57">
        <v>20.999</v>
      </c>
      <c r="BG20" s="4">
        <v>0</v>
      </c>
      <c r="BH20" s="57">
        <v>90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f>AO20-F20</f>
        <v>60.347551119749625</v>
      </c>
      <c r="BZ20" s="4">
        <f>BY20/F20*100</f>
        <v>133.6000961226836</v>
      </c>
      <c r="CA20" s="31"/>
    </row>
    <row r="21" spans="1:79" ht="15.75">
      <c r="A21" s="5" t="s">
        <v>110</v>
      </c>
      <c r="B21" s="2" t="s">
        <v>111</v>
      </c>
      <c r="C21" s="6"/>
      <c r="D21" s="4">
        <v>0</v>
      </c>
      <c r="E21" s="4">
        <v>0</v>
      </c>
      <c r="F21" s="4">
        <f aca="true" t="shared" si="3" ref="F21:F84">M21</f>
        <v>0</v>
      </c>
      <c r="G21" s="4">
        <f aca="true" t="shared" si="4" ref="G21:G84">N21</f>
        <v>0</v>
      </c>
      <c r="H21" s="4">
        <f aca="true" t="shared" si="5" ref="H21:H84">O21</f>
        <v>0</v>
      </c>
      <c r="I21" s="4">
        <f aca="true" t="shared" si="6" ref="I21:I84">P21</f>
        <v>0</v>
      </c>
      <c r="J21" s="4">
        <f aca="true" t="shared" si="7" ref="J21:J84">Q21</f>
        <v>0</v>
      </c>
      <c r="K21" s="4">
        <f aca="true" t="shared" si="8" ref="K21:K84">R21</f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3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f aca="true" t="shared" si="9" ref="AO21:AO84">AV21+BC21+BJ21+BQ21</f>
        <v>0</v>
      </c>
      <c r="AP21" s="4">
        <f aca="true" t="shared" si="10" ref="AP21:AP84">AW21+BD21+BK21+BR21</f>
        <v>0</v>
      </c>
      <c r="AQ21" s="4">
        <f aca="true" t="shared" si="11" ref="AQ21:AQ84">AX21+BE21+BL21+BS21</f>
        <v>0</v>
      </c>
      <c r="AR21" s="4">
        <f aca="true" t="shared" si="12" ref="AR21:AR84">AY21+BF21+BM21+BT21</f>
        <v>0</v>
      </c>
      <c r="AS21" s="4">
        <f aca="true" t="shared" si="13" ref="AS21:AS84">AZ21+BG21+BN21+BU21</f>
        <v>0</v>
      </c>
      <c r="AT21" s="4">
        <f aca="true" t="shared" si="14" ref="AT21:AT84">BA21+BH21+BO21+BV21</f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f aca="true" t="shared" si="15" ref="BY21:BY84">AO21-F21</f>
        <v>0</v>
      </c>
      <c r="BZ21" s="4">
        <v>0</v>
      </c>
      <c r="CA21" s="31"/>
    </row>
    <row r="22" spans="1:79" ht="31.5">
      <c r="A22" s="1" t="s">
        <v>112</v>
      </c>
      <c r="B22" s="2" t="s">
        <v>113</v>
      </c>
      <c r="C22" s="3" t="s">
        <v>109</v>
      </c>
      <c r="D22" s="4">
        <v>190.9598490507971</v>
      </c>
      <c r="E22" s="4">
        <v>0</v>
      </c>
      <c r="F22" s="4">
        <f t="shared" si="3"/>
        <v>44.17646467812498</v>
      </c>
      <c r="G22" s="4">
        <f t="shared" si="4"/>
        <v>9.510000000000002</v>
      </c>
      <c r="H22" s="4">
        <f t="shared" si="5"/>
        <v>0</v>
      </c>
      <c r="I22" s="4">
        <f t="shared" si="6"/>
        <v>8.56</v>
      </c>
      <c r="J22" s="4">
        <f t="shared" si="7"/>
        <v>0</v>
      </c>
      <c r="K22" s="4">
        <f t="shared" si="8"/>
        <v>129</v>
      </c>
      <c r="L22" s="4">
        <v>0</v>
      </c>
      <c r="M22" s="4">
        <v>44.17646467812498</v>
      </c>
      <c r="N22" s="4">
        <v>9.510000000000002</v>
      </c>
      <c r="O22" s="4">
        <v>0</v>
      </c>
      <c r="P22" s="4">
        <v>8.56</v>
      </c>
      <c r="Q22" s="4">
        <v>0</v>
      </c>
      <c r="R22" s="43">
        <v>129</v>
      </c>
      <c r="S22" s="4">
        <f aca="true" t="shared" si="16" ref="S22:AM22">S49</f>
        <v>0</v>
      </c>
      <c r="T22" s="58">
        <v>64.22450367787951</v>
      </c>
      <c r="U22" s="57">
        <v>3.8800000000000003</v>
      </c>
      <c r="V22" s="4">
        <f t="shared" si="16"/>
        <v>0</v>
      </c>
      <c r="W22" s="57">
        <v>24.508000000000003</v>
      </c>
      <c r="X22" s="4">
        <f t="shared" si="16"/>
        <v>0</v>
      </c>
      <c r="Y22" s="57">
        <v>93</v>
      </c>
      <c r="Z22" s="4">
        <f t="shared" si="16"/>
        <v>0</v>
      </c>
      <c r="AA22" s="4">
        <f t="shared" si="16"/>
        <v>0</v>
      </c>
      <c r="AB22" s="4">
        <f t="shared" si="16"/>
        <v>0</v>
      </c>
      <c r="AC22" s="4">
        <f t="shared" si="16"/>
        <v>0</v>
      </c>
      <c r="AD22" s="4">
        <f t="shared" si="16"/>
        <v>0</v>
      </c>
      <c r="AE22" s="4">
        <f t="shared" si="16"/>
        <v>0</v>
      </c>
      <c r="AF22" s="4">
        <f t="shared" si="16"/>
        <v>0</v>
      </c>
      <c r="AG22" s="4">
        <f t="shared" si="16"/>
        <v>0</v>
      </c>
      <c r="AH22" s="4">
        <v>0</v>
      </c>
      <c r="AI22" s="4">
        <f t="shared" si="16"/>
        <v>0</v>
      </c>
      <c r="AJ22" s="4">
        <f t="shared" si="16"/>
        <v>0</v>
      </c>
      <c r="AK22" s="4">
        <f t="shared" si="16"/>
        <v>0</v>
      </c>
      <c r="AL22" s="4">
        <f t="shared" si="16"/>
        <v>0</v>
      </c>
      <c r="AM22" s="4">
        <f t="shared" si="16"/>
        <v>0</v>
      </c>
      <c r="AN22" s="4">
        <v>0</v>
      </c>
      <c r="AO22" s="4">
        <f t="shared" si="9"/>
        <v>97.192128375</v>
      </c>
      <c r="AP22" s="4">
        <f t="shared" si="10"/>
        <v>12.990000000000002</v>
      </c>
      <c r="AQ22" s="4">
        <f t="shared" si="11"/>
        <v>0</v>
      </c>
      <c r="AR22" s="4">
        <f t="shared" si="12"/>
        <v>30.138</v>
      </c>
      <c r="AS22" s="4">
        <f t="shared" si="13"/>
        <v>0</v>
      </c>
      <c r="AT22" s="4">
        <f t="shared" si="14"/>
        <v>218</v>
      </c>
      <c r="AU22" s="4">
        <v>0</v>
      </c>
      <c r="AV22" s="4">
        <v>43.96312845</v>
      </c>
      <c r="AW22" s="4">
        <v>9.510000000000002</v>
      </c>
      <c r="AX22" s="4">
        <v>0</v>
      </c>
      <c r="AY22" s="4">
        <v>10.638000000000002</v>
      </c>
      <c r="AZ22" s="4">
        <v>0</v>
      </c>
      <c r="BA22" s="4">
        <v>128</v>
      </c>
      <c r="BB22" s="4">
        <v>0</v>
      </c>
      <c r="BC22" s="57">
        <v>53.228999925</v>
      </c>
      <c r="BD22" s="57">
        <v>3.4800000000000004</v>
      </c>
      <c r="BE22" s="4">
        <v>0</v>
      </c>
      <c r="BF22" s="57">
        <v>19.5</v>
      </c>
      <c r="BG22" s="4">
        <v>0</v>
      </c>
      <c r="BH22" s="57">
        <v>90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f t="shared" si="15"/>
        <v>53.015663696875016</v>
      </c>
      <c r="BZ22" s="4">
        <f>BY22/F22*100</f>
        <v>120.00884200026756</v>
      </c>
      <c r="CA22" s="31"/>
    </row>
    <row r="23" spans="1:79" ht="63">
      <c r="A23" s="5" t="s">
        <v>114</v>
      </c>
      <c r="B23" s="7" t="s">
        <v>115</v>
      </c>
      <c r="C23" s="6"/>
      <c r="D23" s="4">
        <v>0</v>
      </c>
      <c r="E23" s="4">
        <v>0</v>
      </c>
      <c r="F23" s="4">
        <f t="shared" si="3"/>
        <v>0</v>
      </c>
      <c r="G23" s="4">
        <f t="shared" si="4"/>
        <v>0</v>
      </c>
      <c r="H23" s="4">
        <f t="shared" si="5"/>
        <v>0</v>
      </c>
      <c r="I23" s="4">
        <f t="shared" si="6"/>
        <v>0</v>
      </c>
      <c r="J23" s="4">
        <f t="shared" si="7"/>
        <v>0</v>
      </c>
      <c r="K23" s="4">
        <f t="shared" si="8"/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3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f t="shared" si="9"/>
        <v>0</v>
      </c>
      <c r="AP23" s="4">
        <f t="shared" si="10"/>
        <v>0</v>
      </c>
      <c r="AQ23" s="4">
        <f t="shared" si="11"/>
        <v>0</v>
      </c>
      <c r="AR23" s="4">
        <f t="shared" si="12"/>
        <v>0</v>
      </c>
      <c r="AS23" s="4">
        <f t="shared" si="13"/>
        <v>0</v>
      </c>
      <c r="AT23" s="4">
        <f t="shared" si="14"/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f t="shared" si="15"/>
        <v>0</v>
      </c>
      <c r="BZ23" s="4">
        <v>0</v>
      </c>
      <c r="CA23" s="31"/>
    </row>
    <row r="24" spans="1:79" ht="31.5">
      <c r="A24" s="1" t="s">
        <v>116</v>
      </c>
      <c r="B24" s="2" t="s">
        <v>117</v>
      </c>
      <c r="C24" s="3" t="s">
        <v>109</v>
      </c>
      <c r="D24" s="4">
        <v>23.036448205411045</v>
      </c>
      <c r="E24" s="4">
        <v>0</v>
      </c>
      <c r="F24" s="4">
        <f t="shared" si="3"/>
        <v>0.9938255171253918</v>
      </c>
      <c r="G24" s="4">
        <f t="shared" si="4"/>
        <v>0</v>
      </c>
      <c r="H24" s="4">
        <f t="shared" si="5"/>
        <v>0</v>
      </c>
      <c r="I24" s="4">
        <f t="shared" si="6"/>
        <v>0.54</v>
      </c>
      <c r="J24" s="4">
        <f t="shared" si="7"/>
        <v>0</v>
      </c>
      <c r="K24" s="4">
        <f t="shared" si="8"/>
        <v>0</v>
      </c>
      <c r="L24" s="4">
        <v>0</v>
      </c>
      <c r="M24" s="4">
        <v>0.9938255171253918</v>
      </c>
      <c r="N24" s="4">
        <v>0</v>
      </c>
      <c r="O24" s="4">
        <v>0</v>
      </c>
      <c r="P24" s="4">
        <v>0.54</v>
      </c>
      <c r="Q24" s="4">
        <v>0</v>
      </c>
      <c r="R24" s="43">
        <v>0</v>
      </c>
      <c r="S24" s="4">
        <f aca="true" t="shared" si="17" ref="S24:AM24">S285</f>
        <v>0</v>
      </c>
      <c r="T24" s="58">
        <v>8.908196447742894</v>
      </c>
      <c r="U24" s="57">
        <v>0.16</v>
      </c>
      <c r="V24" s="4">
        <f t="shared" si="17"/>
        <v>0</v>
      </c>
      <c r="W24" s="57">
        <v>1.94</v>
      </c>
      <c r="X24" s="4">
        <f t="shared" si="17"/>
        <v>0</v>
      </c>
      <c r="Y24" s="57">
        <v>0</v>
      </c>
      <c r="Z24" s="4">
        <f t="shared" si="17"/>
        <v>0</v>
      </c>
      <c r="AA24" s="4">
        <f t="shared" si="17"/>
        <v>0</v>
      </c>
      <c r="AB24" s="4">
        <f t="shared" si="17"/>
        <v>0</v>
      </c>
      <c r="AC24" s="4">
        <f t="shared" si="17"/>
        <v>0</v>
      </c>
      <c r="AD24" s="4">
        <f t="shared" si="17"/>
        <v>0</v>
      </c>
      <c r="AE24" s="4">
        <f t="shared" si="17"/>
        <v>0</v>
      </c>
      <c r="AF24" s="4">
        <f t="shared" si="17"/>
        <v>0</v>
      </c>
      <c r="AG24" s="4">
        <f t="shared" si="17"/>
        <v>0</v>
      </c>
      <c r="AH24" s="4">
        <v>0</v>
      </c>
      <c r="AI24" s="4">
        <f t="shared" si="17"/>
        <v>0</v>
      </c>
      <c r="AJ24" s="4">
        <f t="shared" si="17"/>
        <v>0</v>
      </c>
      <c r="AK24" s="4">
        <f t="shared" si="17"/>
        <v>0</v>
      </c>
      <c r="AL24" s="4">
        <f t="shared" si="17"/>
        <v>0</v>
      </c>
      <c r="AM24" s="4">
        <f t="shared" si="17"/>
        <v>0</v>
      </c>
      <c r="AN24" s="4">
        <v>0</v>
      </c>
      <c r="AO24" s="4">
        <f t="shared" si="9"/>
        <v>8.325712939999999</v>
      </c>
      <c r="AP24" s="4">
        <f t="shared" si="10"/>
        <v>0.1</v>
      </c>
      <c r="AQ24" s="4">
        <f t="shared" si="11"/>
        <v>0</v>
      </c>
      <c r="AR24" s="4">
        <f t="shared" si="12"/>
        <v>2.104</v>
      </c>
      <c r="AS24" s="4">
        <f t="shared" si="13"/>
        <v>0</v>
      </c>
      <c r="AT24" s="4">
        <f t="shared" si="14"/>
        <v>0</v>
      </c>
      <c r="AU24" s="4">
        <v>0</v>
      </c>
      <c r="AV24" s="4">
        <v>1.5986565799999999</v>
      </c>
      <c r="AW24" s="4">
        <v>0</v>
      </c>
      <c r="AX24" s="4">
        <v>0</v>
      </c>
      <c r="AY24" s="4">
        <v>0.605</v>
      </c>
      <c r="AZ24" s="4">
        <v>0</v>
      </c>
      <c r="BA24" s="4">
        <v>0</v>
      </c>
      <c r="BB24" s="4">
        <v>0</v>
      </c>
      <c r="BC24" s="57">
        <v>6.727056359999999</v>
      </c>
      <c r="BD24" s="57">
        <v>0.1</v>
      </c>
      <c r="BE24" s="4">
        <v>0</v>
      </c>
      <c r="BF24" s="57">
        <v>1.4989999999999999</v>
      </c>
      <c r="BG24" s="4">
        <v>0</v>
      </c>
      <c r="BH24" s="57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f t="shared" si="15"/>
        <v>7.331887422874607</v>
      </c>
      <c r="BZ24" s="4">
        <f>BY24/F24*100</f>
        <v>737.7439295462905</v>
      </c>
      <c r="CA24" s="31"/>
    </row>
    <row r="25" spans="1:79" ht="31.5">
      <c r="A25" s="5" t="s">
        <v>118</v>
      </c>
      <c r="B25" s="2" t="s">
        <v>119</v>
      </c>
      <c r="C25" s="6"/>
      <c r="D25" s="4">
        <v>0</v>
      </c>
      <c r="E25" s="4">
        <v>0</v>
      </c>
      <c r="F25" s="4">
        <f t="shared" si="3"/>
        <v>0</v>
      </c>
      <c r="G25" s="4">
        <f t="shared" si="4"/>
        <v>0</v>
      </c>
      <c r="H25" s="4">
        <f t="shared" si="5"/>
        <v>0</v>
      </c>
      <c r="I25" s="4">
        <f t="shared" si="6"/>
        <v>0</v>
      </c>
      <c r="J25" s="4">
        <f t="shared" si="7"/>
        <v>0</v>
      </c>
      <c r="K25" s="4">
        <f t="shared" si="8"/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3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f t="shared" si="9"/>
        <v>0</v>
      </c>
      <c r="AP25" s="4">
        <f t="shared" si="10"/>
        <v>0</v>
      </c>
      <c r="AQ25" s="4">
        <f t="shared" si="11"/>
        <v>0</v>
      </c>
      <c r="AR25" s="4">
        <f t="shared" si="12"/>
        <v>0</v>
      </c>
      <c r="AS25" s="4">
        <f t="shared" si="13"/>
        <v>0</v>
      </c>
      <c r="AT25" s="4">
        <f t="shared" si="14"/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f t="shared" si="15"/>
        <v>0</v>
      </c>
      <c r="BZ25" s="4">
        <v>0</v>
      </c>
      <c r="CA25" s="31"/>
    </row>
    <row r="26" spans="1:79" ht="15.75">
      <c r="A26" s="5" t="s">
        <v>120</v>
      </c>
      <c r="B26" s="7" t="s">
        <v>121</v>
      </c>
      <c r="C26" s="6"/>
      <c r="D26" s="4">
        <v>0</v>
      </c>
      <c r="E26" s="4">
        <v>0</v>
      </c>
      <c r="F26" s="4">
        <f t="shared" si="3"/>
        <v>0</v>
      </c>
      <c r="G26" s="4">
        <f t="shared" si="4"/>
        <v>0</v>
      </c>
      <c r="H26" s="4">
        <f t="shared" si="5"/>
        <v>0</v>
      </c>
      <c r="I26" s="4">
        <f t="shared" si="6"/>
        <v>0</v>
      </c>
      <c r="J26" s="4">
        <f t="shared" si="7"/>
        <v>0</v>
      </c>
      <c r="K26" s="4">
        <f t="shared" si="8"/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3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f t="shared" si="9"/>
        <v>0</v>
      </c>
      <c r="AP26" s="4">
        <f t="shared" si="10"/>
        <v>0</v>
      </c>
      <c r="AQ26" s="4">
        <f t="shared" si="11"/>
        <v>0</v>
      </c>
      <c r="AR26" s="4">
        <f t="shared" si="12"/>
        <v>0</v>
      </c>
      <c r="AS26" s="4">
        <f t="shared" si="13"/>
        <v>0</v>
      </c>
      <c r="AT26" s="4">
        <f t="shared" si="14"/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f t="shared" si="15"/>
        <v>0</v>
      </c>
      <c r="BZ26" s="4">
        <v>0</v>
      </c>
      <c r="CA26" s="31"/>
    </row>
    <row r="27" spans="1:79" ht="15.75">
      <c r="A27" s="1" t="s">
        <v>106</v>
      </c>
      <c r="B27" s="2" t="s">
        <v>122</v>
      </c>
      <c r="C27" s="3" t="s">
        <v>109</v>
      </c>
      <c r="D27" s="4">
        <v>213.99629725620818</v>
      </c>
      <c r="E27" s="4">
        <f>E20</f>
        <v>0</v>
      </c>
      <c r="F27" s="4">
        <f t="shared" si="3"/>
        <v>45.170290195250374</v>
      </c>
      <c r="G27" s="4">
        <f t="shared" si="4"/>
        <v>9.510000000000002</v>
      </c>
      <c r="H27" s="4">
        <f t="shared" si="5"/>
        <v>0</v>
      </c>
      <c r="I27" s="4">
        <f t="shared" si="6"/>
        <v>9.100000000000001</v>
      </c>
      <c r="J27" s="4">
        <f t="shared" si="7"/>
        <v>0</v>
      </c>
      <c r="K27" s="4">
        <f t="shared" si="8"/>
        <v>129</v>
      </c>
      <c r="L27" s="4">
        <v>0</v>
      </c>
      <c r="M27" s="4">
        <v>45.170290195250374</v>
      </c>
      <c r="N27" s="4">
        <v>9.510000000000002</v>
      </c>
      <c r="O27" s="4">
        <v>0</v>
      </c>
      <c r="P27" s="4">
        <v>9.100000000000001</v>
      </c>
      <c r="Q27" s="4">
        <v>0</v>
      </c>
      <c r="R27" s="43">
        <v>129</v>
      </c>
      <c r="S27" s="4">
        <f aca="true" t="shared" si="18" ref="S27:AG27">S20</f>
        <v>0</v>
      </c>
      <c r="T27" s="58">
        <v>73.1327001256224</v>
      </c>
      <c r="U27" s="57">
        <v>4.04</v>
      </c>
      <c r="V27" s="4">
        <f t="shared" si="18"/>
        <v>0</v>
      </c>
      <c r="W27" s="57">
        <v>26.448000000000004</v>
      </c>
      <c r="X27" s="4">
        <f t="shared" si="18"/>
        <v>0</v>
      </c>
      <c r="Y27" s="57">
        <v>93</v>
      </c>
      <c r="Z27" s="4">
        <f t="shared" si="18"/>
        <v>0</v>
      </c>
      <c r="AA27" s="4">
        <f t="shared" si="18"/>
        <v>0</v>
      </c>
      <c r="AB27" s="4">
        <f t="shared" si="18"/>
        <v>0</v>
      </c>
      <c r="AC27" s="4">
        <f t="shared" si="18"/>
        <v>0</v>
      </c>
      <c r="AD27" s="4">
        <f t="shared" si="18"/>
        <v>0</v>
      </c>
      <c r="AE27" s="4">
        <f t="shared" si="18"/>
        <v>0</v>
      </c>
      <c r="AF27" s="4">
        <f t="shared" si="18"/>
        <v>0</v>
      </c>
      <c r="AG27" s="4">
        <f t="shared" si="18"/>
        <v>0</v>
      </c>
      <c r="AH27" s="4">
        <v>0</v>
      </c>
      <c r="AI27" s="4">
        <f aca="true" t="shared" si="19" ref="AI27:AN27">AI20</f>
        <v>0</v>
      </c>
      <c r="AJ27" s="4">
        <f t="shared" si="19"/>
        <v>0</v>
      </c>
      <c r="AK27" s="4">
        <f t="shared" si="19"/>
        <v>0</v>
      </c>
      <c r="AL27" s="4">
        <f t="shared" si="19"/>
        <v>0</v>
      </c>
      <c r="AM27" s="4">
        <f t="shared" si="19"/>
        <v>0</v>
      </c>
      <c r="AN27" s="4">
        <f t="shared" si="19"/>
        <v>0</v>
      </c>
      <c r="AO27" s="4">
        <f t="shared" si="9"/>
        <v>105.517841315</v>
      </c>
      <c r="AP27" s="4">
        <f t="shared" si="10"/>
        <v>13.090000000000002</v>
      </c>
      <c r="AQ27" s="4">
        <f t="shared" si="11"/>
        <v>0</v>
      </c>
      <c r="AR27" s="4">
        <f t="shared" si="12"/>
        <v>32.242000000000004</v>
      </c>
      <c r="AS27" s="4">
        <f t="shared" si="13"/>
        <v>0</v>
      </c>
      <c r="AT27" s="4">
        <f t="shared" si="14"/>
        <v>218</v>
      </c>
      <c r="AU27" s="4">
        <v>0</v>
      </c>
      <c r="AV27" s="4">
        <v>45.561785029999996</v>
      </c>
      <c r="AW27" s="4">
        <v>9.510000000000002</v>
      </c>
      <c r="AX27" s="4">
        <v>0</v>
      </c>
      <c r="AY27" s="4">
        <v>11.243000000000002</v>
      </c>
      <c r="AZ27" s="4">
        <v>0</v>
      </c>
      <c r="BA27" s="4">
        <v>128</v>
      </c>
      <c r="BB27" s="4">
        <v>0</v>
      </c>
      <c r="BC27" s="57">
        <v>59.956056284999995</v>
      </c>
      <c r="BD27" s="57">
        <v>3.5800000000000005</v>
      </c>
      <c r="BE27" s="4">
        <v>0</v>
      </c>
      <c r="BF27" s="57">
        <v>20.999</v>
      </c>
      <c r="BG27" s="4">
        <v>0</v>
      </c>
      <c r="BH27" s="57">
        <v>90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f t="shared" si="15"/>
        <v>60.347551119749625</v>
      </c>
      <c r="BZ27" s="4">
        <f>BY27/F27*100</f>
        <v>133.6000961226836</v>
      </c>
      <c r="CA27" s="31"/>
    </row>
    <row r="28" spans="1:79" ht="31.5">
      <c r="A28" s="5" t="s">
        <v>123</v>
      </c>
      <c r="B28" s="2" t="s">
        <v>124</v>
      </c>
      <c r="C28" s="6"/>
      <c r="D28" s="4">
        <v>0</v>
      </c>
      <c r="E28" s="4">
        <v>0</v>
      </c>
      <c r="F28" s="4">
        <f t="shared" si="3"/>
        <v>0</v>
      </c>
      <c r="G28" s="4">
        <f t="shared" si="4"/>
        <v>0</v>
      </c>
      <c r="H28" s="4">
        <f t="shared" si="5"/>
        <v>0</v>
      </c>
      <c r="I28" s="4">
        <f t="shared" si="6"/>
        <v>0</v>
      </c>
      <c r="J28" s="4">
        <f t="shared" si="7"/>
        <v>0</v>
      </c>
      <c r="K28" s="4">
        <f t="shared" si="8"/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3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f t="shared" si="9"/>
        <v>0</v>
      </c>
      <c r="AP28" s="4">
        <f t="shared" si="10"/>
        <v>0</v>
      </c>
      <c r="AQ28" s="4">
        <f t="shared" si="11"/>
        <v>0</v>
      </c>
      <c r="AR28" s="4">
        <f t="shared" si="12"/>
        <v>0</v>
      </c>
      <c r="AS28" s="4">
        <f t="shared" si="13"/>
        <v>0</v>
      </c>
      <c r="AT28" s="4">
        <f t="shared" si="14"/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f t="shared" si="15"/>
        <v>0</v>
      </c>
      <c r="BZ28" s="4">
        <v>0</v>
      </c>
      <c r="CA28" s="31"/>
    </row>
    <row r="29" spans="1:79" ht="47.25">
      <c r="A29" s="5" t="s">
        <v>125</v>
      </c>
      <c r="B29" s="2" t="s">
        <v>126</v>
      </c>
      <c r="C29" s="6"/>
      <c r="D29" s="4">
        <v>0</v>
      </c>
      <c r="E29" s="4">
        <v>0</v>
      </c>
      <c r="F29" s="4">
        <f t="shared" si="3"/>
        <v>0</v>
      </c>
      <c r="G29" s="4">
        <f t="shared" si="4"/>
        <v>0</v>
      </c>
      <c r="H29" s="4">
        <f t="shared" si="5"/>
        <v>0</v>
      </c>
      <c r="I29" s="4">
        <f t="shared" si="6"/>
        <v>0</v>
      </c>
      <c r="J29" s="4">
        <f t="shared" si="7"/>
        <v>0</v>
      </c>
      <c r="K29" s="4">
        <f t="shared" si="8"/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3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f t="shared" si="9"/>
        <v>0</v>
      </c>
      <c r="AP29" s="4">
        <f t="shared" si="10"/>
        <v>0</v>
      </c>
      <c r="AQ29" s="4">
        <f t="shared" si="11"/>
        <v>0</v>
      </c>
      <c r="AR29" s="4">
        <f t="shared" si="12"/>
        <v>0</v>
      </c>
      <c r="AS29" s="4">
        <f t="shared" si="13"/>
        <v>0</v>
      </c>
      <c r="AT29" s="4">
        <f t="shared" si="14"/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f t="shared" si="15"/>
        <v>0</v>
      </c>
      <c r="BZ29" s="4">
        <v>0</v>
      </c>
      <c r="CA29" s="31"/>
    </row>
    <row r="30" spans="1:79" ht="63">
      <c r="A30" s="5" t="s">
        <v>127</v>
      </c>
      <c r="B30" s="2" t="s">
        <v>128</v>
      </c>
      <c r="C30" s="6"/>
      <c r="D30" s="4">
        <v>0</v>
      </c>
      <c r="E30" s="4">
        <v>0</v>
      </c>
      <c r="F30" s="4">
        <f t="shared" si="3"/>
        <v>0</v>
      </c>
      <c r="G30" s="4">
        <f t="shared" si="4"/>
        <v>0</v>
      </c>
      <c r="H30" s="4">
        <f t="shared" si="5"/>
        <v>0</v>
      </c>
      <c r="I30" s="4">
        <f t="shared" si="6"/>
        <v>0</v>
      </c>
      <c r="J30" s="4">
        <f t="shared" si="7"/>
        <v>0</v>
      </c>
      <c r="K30" s="4">
        <f t="shared" si="8"/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3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f t="shared" si="9"/>
        <v>0</v>
      </c>
      <c r="AP30" s="4">
        <f t="shared" si="10"/>
        <v>0</v>
      </c>
      <c r="AQ30" s="4">
        <f t="shared" si="11"/>
        <v>0</v>
      </c>
      <c r="AR30" s="4">
        <f t="shared" si="12"/>
        <v>0</v>
      </c>
      <c r="AS30" s="4">
        <f t="shared" si="13"/>
        <v>0</v>
      </c>
      <c r="AT30" s="4">
        <f t="shared" si="14"/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f t="shared" si="15"/>
        <v>0</v>
      </c>
      <c r="BZ30" s="4">
        <v>0</v>
      </c>
      <c r="CA30" s="31"/>
    </row>
    <row r="31" spans="1:79" ht="63">
      <c r="A31" s="5" t="s">
        <v>129</v>
      </c>
      <c r="B31" s="2" t="s">
        <v>130</v>
      </c>
      <c r="C31" s="6"/>
      <c r="D31" s="4">
        <v>0</v>
      </c>
      <c r="E31" s="4">
        <v>0</v>
      </c>
      <c r="F31" s="4">
        <f t="shared" si="3"/>
        <v>0</v>
      </c>
      <c r="G31" s="4">
        <f t="shared" si="4"/>
        <v>0</v>
      </c>
      <c r="H31" s="4">
        <f t="shared" si="5"/>
        <v>0</v>
      </c>
      <c r="I31" s="4">
        <f t="shared" si="6"/>
        <v>0</v>
      </c>
      <c r="J31" s="4">
        <f t="shared" si="7"/>
        <v>0</v>
      </c>
      <c r="K31" s="4">
        <f t="shared" si="8"/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3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f t="shared" si="9"/>
        <v>0</v>
      </c>
      <c r="AP31" s="4">
        <f t="shared" si="10"/>
        <v>0</v>
      </c>
      <c r="AQ31" s="4">
        <f t="shared" si="11"/>
        <v>0</v>
      </c>
      <c r="AR31" s="4">
        <f t="shared" si="12"/>
        <v>0</v>
      </c>
      <c r="AS31" s="4">
        <f t="shared" si="13"/>
        <v>0</v>
      </c>
      <c r="AT31" s="4">
        <f t="shared" si="14"/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f t="shared" si="15"/>
        <v>0</v>
      </c>
      <c r="BZ31" s="4">
        <v>0</v>
      </c>
      <c r="CA31" s="31"/>
    </row>
    <row r="32" spans="1:79" ht="47.25">
      <c r="A32" s="5" t="s">
        <v>131</v>
      </c>
      <c r="B32" s="2" t="s">
        <v>132</v>
      </c>
      <c r="C32" s="6"/>
      <c r="D32" s="4">
        <v>0</v>
      </c>
      <c r="E32" s="4">
        <v>0</v>
      </c>
      <c r="F32" s="4">
        <f t="shared" si="3"/>
        <v>0</v>
      </c>
      <c r="G32" s="4">
        <f t="shared" si="4"/>
        <v>0</v>
      </c>
      <c r="H32" s="4">
        <f t="shared" si="5"/>
        <v>0</v>
      </c>
      <c r="I32" s="4">
        <f t="shared" si="6"/>
        <v>0</v>
      </c>
      <c r="J32" s="4">
        <f t="shared" si="7"/>
        <v>0</v>
      </c>
      <c r="K32" s="4">
        <f t="shared" si="8"/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3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f t="shared" si="9"/>
        <v>0</v>
      </c>
      <c r="AP32" s="4">
        <f t="shared" si="10"/>
        <v>0</v>
      </c>
      <c r="AQ32" s="4">
        <f t="shared" si="11"/>
        <v>0</v>
      </c>
      <c r="AR32" s="4">
        <f t="shared" si="12"/>
        <v>0</v>
      </c>
      <c r="AS32" s="4">
        <f t="shared" si="13"/>
        <v>0</v>
      </c>
      <c r="AT32" s="4">
        <f t="shared" si="14"/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f t="shared" si="15"/>
        <v>0</v>
      </c>
      <c r="BZ32" s="4">
        <v>0</v>
      </c>
      <c r="CA32" s="31"/>
    </row>
    <row r="33" spans="1:79" ht="31.5">
      <c r="A33" s="5" t="s">
        <v>133</v>
      </c>
      <c r="B33" s="2" t="s">
        <v>134</v>
      </c>
      <c r="C33" s="6"/>
      <c r="D33" s="4">
        <v>0</v>
      </c>
      <c r="E33" s="4">
        <v>0</v>
      </c>
      <c r="F33" s="4">
        <f t="shared" si="3"/>
        <v>0</v>
      </c>
      <c r="G33" s="4">
        <f t="shared" si="4"/>
        <v>0</v>
      </c>
      <c r="H33" s="4">
        <f t="shared" si="5"/>
        <v>0</v>
      </c>
      <c r="I33" s="4">
        <f t="shared" si="6"/>
        <v>0</v>
      </c>
      <c r="J33" s="4">
        <f t="shared" si="7"/>
        <v>0</v>
      </c>
      <c r="K33" s="4">
        <f t="shared" si="8"/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3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f t="shared" si="9"/>
        <v>0</v>
      </c>
      <c r="AP33" s="4">
        <f t="shared" si="10"/>
        <v>0</v>
      </c>
      <c r="AQ33" s="4">
        <f t="shared" si="11"/>
        <v>0</v>
      </c>
      <c r="AR33" s="4">
        <f t="shared" si="12"/>
        <v>0</v>
      </c>
      <c r="AS33" s="4">
        <f t="shared" si="13"/>
        <v>0</v>
      </c>
      <c r="AT33" s="4">
        <f t="shared" si="14"/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f t="shared" si="15"/>
        <v>0</v>
      </c>
      <c r="BZ33" s="4">
        <v>0</v>
      </c>
      <c r="CA33" s="31"/>
    </row>
    <row r="34" spans="1:79" ht="63">
      <c r="A34" s="5" t="s">
        <v>135</v>
      </c>
      <c r="B34" s="2" t="s">
        <v>136</v>
      </c>
      <c r="C34" s="6"/>
      <c r="D34" s="4">
        <v>0</v>
      </c>
      <c r="E34" s="4">
        <v>0</v>
      </c>
      <c r="F34" s="4">
        <f t="shared" si="3"/>
        <v>0</v>
      </c>
      <c r="G34" s="4">
        <f t="shared" si="4"/>
        <v>0</v>
      </c>
      <c r="H34" s="4">
        <f t="shared" si="5"/>
        <v>0</v>
      </c>
      <c r="I34" s="4">
        <f t="shared" si="6"/>
        <v>0</v>
      </c>
      <c r="J34" s="4">
        <f t="shared" si="7"/>
        <v>0</v>
      </c>
      <c r="K34" s="4">
        <f t="shared" si="8"/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3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f t="shared" si="9"/>
        <v>0</v>
      </c>
      <c r="AP34" s="4">
        <f t="shared" si="10"/>
        <v>0</v>
      </c>
      <c r="AQ34" s="4">
        <f t="shared" si="11"/>
        <v>0</v>
      </c>
      <c r="AR34" s="4">
        <f t="shared" si="12"/>
        <v>0</v>
      </c>
      <c r="AS34" s="4">
        <f t="shared" si="13"/>
        <v>0</v>
      </c>
      <c r="AT34" s="4">
        <f t="shared" si="14"/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f t="shared" si="15"/>
        <v>0</v>
      </c>
      <c r="BZ34" s="4">
        <v>0</v>
      </c>
      <c r="CA34" s="31"/>
    </row>
    <row r="35" spans="1:79" ht="47.25">
      <c r="A35" s="5" t="s">
        <v>137</v>
      </c>
      <c r="B35" s="2" t="s">
        <v>138</v>
      </c>
      <c r="C35" s="6"/>
      <c r="D35" s="4">
        <v>0</v>
      </c>
      <c r="E35" s="4">
        <v>0</v>
      </c>
      <c r="F35" s="4">
        <f t="shared" si="3"/>
        <v>0</v>
      </c>
      <c r="G35" s="4">
        <f t="shared" si="4"/>
        <v>0</v>
      </c>
      <c r="H35" s="4">
        <f t="shared" si="5"/>
        <v>0</v>
      </c>
      <c r="I35" s="4">
        <f t="shared" si="6"/>
        <v>0</v>
      </c>
      <c r="J35" s="4">
        <f t="shared" si="7"/>
        <v>0</v>
      </c>
      <c r="K35" s="4">
        <f t="shared" si="8"/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3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f t="shared" si="9"/>
        <v>0</v>
      </c>
      <c r="AP35" s="4">
        <f t="shared" si="10"/>
        <v>0</v>
      </c>
      <c r="AQ35" s="4">
        <f t="shared" si="11"/>
        <v>0</v>
      </c>
      <c r="AR35" s="4">
        <f t="shared" si="12"/>
        <v>0</v>
      </c>
      <c r="AS35" s="4">
        <f t="shared" si="13"/>
        <v>0</v>
      </c>
      <c r="AT35" s="4">
        <f t="shared" si="14"/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f t="shared" si="15"/>
        <v>0</v>
      </c>
      <c r="BZ35" s="4">
        <v>0</v>
      </c>
      <c r="CA35" s="31"/>
    </row>
    <row r="36" spans="1:79" ht="47.25">
      <c r="A36" s="5" t="s">
        <v>139</v>
      </c>
      <c r="B36" s="2" t="s">
        <v>140</v>
      </c>
      <c r="C36" s="6"/>
      <c r="D36" s="4">
        <v>0</v>
      </c>
      <c r="E36" s="4">
        <v>0</v>
      </c>
      <c r="F36" s="4">
        <f t="shared" si="3"/>
        <v>0</v>
      </c>
      <c r="G36" s="4">
        <f t="shared" si="4"/>
        <v>0</v>
      </c>
      <c r="H36" s="4">
        <f t="shared" si="5"/>
        <v>0</v>
      </c>
      <c r="I36" s="4">
        <f t="shared" si="6"/>
        <v>0</v>
      </c>
      <c r="J36" s="4">
        <f t="shared" si="7"/>
        <v>0</v>
      </c>
      <c r="K36" s="4">
        <f t="shared" si="8"/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3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f t="shared" si="9"/>
        <v>0</v>
      </c>
      <c r="AP36" s="4">
        <f t="shared" si="10"/>
        <v>0</v>
      </c>
      <c r="AQ36" s="4">
        <f t="shared" si="11"/>
        <v>0</v>
      </c>
      <c r="AR36" s="4">
        <f t="shared" si="12"/>
        <v>0</v>
      </c>
      <c r="AS36" s="4">
        <f t="shared" si="13"/>
        <v>0</v>
      </c>
      <c r="AT36" s="4">
        <f t="shared" si="14"/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f t="shared" si="15"/>
        <v>0</v>
      </c>
      <c r="BZ36" s="4">
        <v>0</v>
      </c>
      <c r="CA36" s="31"/>
    </row>
    <row r="37" spans="1:79" ht="31.5">
      <c r="A37" s="5" t="s">
        <v>141</v>
      </c>
      <c r="B37" s="2" t="s">
        <v>142</v>
      </c>
      <c r="C37" s="6"/>
      <c r="D37" s="4">
        <v>0</v>
      </c>
      <c r="E37" s="4">
        <v>0</v>
      </c>
      <c r="F37" s="4">
        <f t="shared" si="3"/>
        <v>0</v>
      </c>
      <c r="G37" s="4">
        <f t="shared" si="4"/>
        <v>0</v>
      </c>
      <c r="H37" s="4">
        <f t="shared" si="5"/>
        <v>0</v>
      </c>
      <c r="I37" s="4">
        <f t="shared" si="6"/>
        <v>0</v>
      </c>
      <c r="J37" s="4">
        <f t="shared" si="7"/>
        <v>0</v>
      </c>
      <c r="K37" s="4">
        <f t="shared" si="8"/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3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f t="shared" si="9"/>
        <v>0</v>
      </c>
      <c r="AP37" s="4">
        <f t="shared" si="10"/>
        <v>0</v>
      </c>
      <c r="AQ37" s="4">
        <f t="shared" si="11"/>
        <v>0</v>
      </c>
      <c r="AR37" s="4">
        <f t="shared" si="12"/>
        <v>0</v>
      </c>
      <c r="AS37" s="4">
        <f t="shared" si="13"/>
        <v>0</v>
      </c>
      <c r="AT37" s="4">
        <f t="shared" si="14"/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f t="shared" si="15"/>
        <v>0</v>
      </c>
      <c r="BZ37" s="4">
        <v>0</v>
      </c>
      <c r="CA37" s="31"/>
    </row>
    <row r="38" spans="1:79" ht="94.5">
      <c r="A38" s="5" t="s">
        <v>141</v>
      </c>
      <c r="B38" s="2" t="s">
        <v>143</v>
      </c>
      <c r="C38" s="6"/>
      <c r="D38" s="4">
        <v>0</v>
      </c>
      <c r="E38" s="4">
        <v>0</v>
      </c>
      <c r="F38" s="4">
        <f t="shared" si="3"/>
        <v>0</v>
      </c>
      <c r="G38" s="4">
        <f t="shared" si="4"/>
        <v>0</v>
      </c>
      <c r="H38" s="4">
        <f t="shared" si="5"/>
        <v>0</v>
      </c>
      <c r="I38" s="4">
        <f t="shared" si="6"/>
        <v>0</v>
      </c>
      <c r="J38" s="4">
        <f t="shared" si="7"/>
        <v>0</v>
      </c>
      <c r="K38" s="4">
        <f t="shared" si="8"/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3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f t="shared" si="9"/>
        <v>0</v>
      </c>
      <c r="AP38" s="4">
        <f t="shared" si="10"/>
        <v>0</v>
      </c>
      <c r="AQ38" s="4">
        <f t="shared" si="11"/>
        <v>0</v>
      </c>
      <c r="AR38" s="4">
        <f t="shared" si="12"/>
        <v>0</v>
      </c>
      <c r="AS38" s="4">
        <f t="shared" si="13"/>
        <v>0</v>
      </c>
      <c r="AT38" s="4">
        <f t="shared" si="14"/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f t="shared" si="15"/>
        <v>0</v>
      </c>
      <c r="BZ38" s="4">
        <v>0</v>
      </c>
      <c r="CA38" s="31"/>
    </row>
    <row r="39" spans="1:79" ht="78.75" customHeight="1">
      <c r="A39" s="5" t="s">
        <v>141</v>
      </c>
      <c r="B39" s="2" t="s">
        <v>144</v>
      </c>
      <c r="C39" s="6"/>
      <c r="D39" s="4">
        <v>0</v>
      </c>
      <c r="E39" s="4">
        <v>0</v>
      </c>
      <c r="F39" s="4">
        <f t="shared" si="3"/>
        <v>0</v>
      </c>
      <c r="G39" s="4">
        <f t="shared" si="4"/>
        <v>0</v>
      </c>
      <c r="H39" s="4">
        <f t="shared" si="5"/>
        <v>0</v>
      </c>
      <c r="I39" s="4">
        <f t="shared" si="6"/>
        <v>0</v>
      </c>
      <c r="J39" s="4">
        <f t="shared" si="7"/>
        <v>0</v>
      </c>
      <c r="K39" s="4">
        <f t="shared" si="8"/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3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f t="shared" si="9"/>
        <v>0</v>
      </c>
      <c r="AP39" s="4">
        <f t="shared" si="10"/>
        <v>0</v>
      </c>
      <c r="AQ39" s="4">
        <f t="shared" si="11"/>
        <v>0</v>
      </c>
      <c r="AR39" s="4">
        <f t="shared" si="12"/>
        <v>0</v>
      </c>
      <c r="AS39" s="4">
        <f t="shared" si="13"/>
        <v>0</v>
      </c>
      <c r="AT39" s="4">
        <f t="shared" si="14"/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f t="shared" si="15"/>
        <v>0</v>
      </c>
      <c r="BZ39" s="4">
        <v>0</v>
      </c>
      <c r="CA39" s="31"/>
    </row>
    <row r="40" spans="1:79" ht="94.5">
      <c r="A40" s="5" t="s">
        <v>141</v>
      </c>
      <c r="B40" s="2" t="s">
        <v>145</v>
      </c>
      <c r="C40" s="6"/>
      <c r="D40" s="4">
        <v>0</v>
      </c>
      <c r="E40" s="4">
        <v>0</v>
      </c>
      <c r="F40" s="4">
        <f t="shared" si="3"/>
        <v>0</v>
      </c>
      <c r="G40" s="4">
        <f t="shared" si="4"/>
        <v>0</v>
      </c>
      <c r="H40" s="4">
        <f t="shared" si="5"/>
        <v>0</v>
      </c>
      <c r="I40" s="4">
        <f t="shared" si="6"/>
        <v>0</v>
      </c>
      <c r="J40" s="4">
        <f t="shared" si="7"/>
        <v>0</v>
      </c>
      <c r="K40" s="4">
        <f t="shared" si="8"/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3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f t="shared" si="9"/>
        <v>0</v>
      </c>
      <c r="AP40" s="4">
        <f t="shared" si="10"/>
        <v>0</v>
      </c>
      <c r="AQ40" s="4">
        <f t="shared" si="11"/>
        <v>0</v>
      </c>
      <c r="AR40" s="4">
        <f t="shared" si="12"/>
        <v>0</v>
      </c>
      <c r="AS40" s="4">
        <f t="shared" si="13"/>
        <v>0</v>
      </c>
      <c r="AT40" s="4">
        <f t="shared" si="14"/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f t="shared" si="15"/>
        <v>0</v>
      </c>
      <c r="BZ40" s="4">
        <v>0</v>
      </c>
      <c r="CA40" s="31"/>
    </row>
    <row r="41" spans="1:79" ht="31.5">
      <c r="A41" s="5" t="s">
        <v>146</v>
      </c>
      <c r="B41" s="2" t="s">
        <v>142</v>
      </c>
      <c r="C41" s="6"/>
      <c r="D41" s="4">
        <v>0</v>
      </c>
      <c r="E41" s="4">
        <v>0</v>
      </c>
      <c r="F41" s="4">
        <f t="shared" si="3"/>
        <v>0</v>
      </c>
      <c r="G41" s="4">
        <f t="shared" si="4"/>
        <v>0</v>
      </c>
      <c r="H41" s="4">
        <f t="shared" si="5"/>
        <v>0</v>
      </c>
      <c r="I41" s="4">
        <f t="shared" si="6"/>
        <v>0</v>
      </c>
      <c r="J41" s="4">
        <f t="shared" si="7"/>
        <v>0</v>
      </c>
      <c r="K41" s="4">
        <f t="shared" si="8"/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3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f t="shared" si="9"/>
        <v>0</v>
      </c>
      <c r="AP41" s="4">
        <f t="shared" si="10"/>
        <v>0</v>
      </c>
      <c r="AQ41" s="4">
        <f t="shared" si="11"/>
        <v>0</v>
      </c>
      <c r="AR41" s="4">
        <f t="shared" si="12"/>
        <v>0</v>
      </c>
      <c r="AS41" s="4">
        <f t="shared" si="13"/>
        <v>0</v>
      </c>
      <c r="AT41" s="4">
        <f t="shared" si="14"/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f t="shared" si="15"/>
        <v>0</v>
      </c>
      <c r="BZ41" s="4">
        <v>0</v>
      </c>
      <c r="CA41" s="31"/>
    </row>
    <row r="42" spans="1:79" ht="94.5">
      <c r="A42" s="5" t="s">
        <v>146</v>
      </c>
      <c r="B42" s="2" t="s">
        <v>143</v>
      </c>
      <c r="C42" s="6"/>
      <c r="D42" s="4">
        <v>0</v>
      </c>
      <c r="E42" s="4">
        <v>0</v>
      </c>
      <c r="F42" s="4">
        <f t="shared" si="3"/>
        <v>0</v>
      </c>
      <c r="G42" s="4">
        <f t="shared" si="4"/>
        <v>0</v>
      </c>
      <c r="H42" s="4">
        <f t="shared" si="5"/>
        <v>0</v>
      </c>
      <c r="I42" s="4">
        <f t="shared" si="6"/>
        <v>0</v>
      </c>
      <c r="J42" s="4">
        <f t="shared" si="7"/>
        <v>0</v>
      </c>
      <c r="K42" s="4">
        <f t="shared" si="8"/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3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f t="shared" si="9"/>
        <v>0</v>
      </c>
      <c r="AP42" s="4">
        <f t="shared" si="10"/>
        <v>0</v>
      </c>
      <c r="AQ42" s="4">
        <f t="shared" si="11"/>
        <v>0</v>
      </c>
      <c r="AR42" s="4">
        <f t="shared" si="12"/>
        <v>0</v>
      </c>
      <c r="AS42" s="4">
        <f t="shared" si="13"/>
        <v>0</v>
      </c>
      <c r="AT42" s="4">
        <f t="shared" si="14"/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f t="shared" si="15"/>
        <v>0</v>
      </c>
      <c r="BZ42" s="4">
        <v>0</v>
      </c>
      <c r="CA42" s="31"/>
    </row>
    <row r="43" spans="1:79" ht="78.75" customHeight="1">
      <c r="A43" s="5" t="s">
        <v>146</v>
      </c>
      <c r="B43" s="2" t="s">
        <v>144</v>
      </c>
      <c r="C43" s="6"/>
      <c r="D43" s="4">
        <v>0</v>
      </c>
      <c r="E43" s="4">
        <v>0</v>
      </c>
      <c r="F43" s="4">
        <f t="shared" si="3"/>
        <v>0</v>
      </c>
      <c r="G43" s="4">
        <f t="shared" si="4"/>
        <v>0</v>
      </c>
      <c r="H43" s="4">
        <f t="shared" si="5"/>
        <v>0</v>
      </c>
      <c r="I43" s="4">
        <f t="shared" si="6"/>
        <v>0</v>
      </c>
      <c r="J43" s="4">
        <f t="shared" si="7"/>
        <v>0</v>
      </c>
      <c r="K43" s="4">
        <f t="shared" si="8"/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3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f t="shared" si="9"/>
        <v>0</v>
      </c>
      <c r="AP43" s="4">
        <f t="shared" si="10"/>
        <v>0</v>
      </c>
      <c r="AQ43" s="4">
        <f t="shared" si="11"/>
        <v>0</v>
      </c>
      <c r="AR43" s="4">
        <f t="shared" si="12"/>
        <v>0</v>
      </c>
      <c r="AS43" s="4">
        <f t="shared" si="13"/>
        <v>0</v>
      </c>
      <c r="AT43" s="4">
        <f t="shared" si="14"/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f t="shared" si="15"/>
        <v>0</v>
      </c>
      <c r="BZ43" s="4">
        <v>0</v>
      </c>
      <c r="CA43" s="31"/>
    </row>
    <row r="44" spans="1:79" ht="15.75">
      <c r="A44" s="5" t="s">
        <v>146</v>
      </c>
      <c r="B44" s="8" t="s">
        <v>147</v>
      </c>
      <c r="C44" s="6"/>
      <c r="D44" s="4">
        <v>0</v>
      </c>
      <c r="E44" s="4">
        <v>0</v>
      </c>
      <c r="F44" s="4">
        <f t="shared" si="3"/>
        <v>0</v>
      </c>
      <c r="G44" s="4">
        <f t="shared" si="4"/>
        <v>0</v>
      </c>
      <c r="H44" s="4">
        <f t="shared" si="5"/>
        <v>0</v>
      </c>
      <c r="I44" s="4">
        <f t="shared" si="6"/>
        <v>0</v>
      </c>
      <c r="J44" s="4">
        <f t="shared" si="7"/>
        <v>0</v>
      </c>
      <c r="K44" s="4">
        <f t="shared" si="8"/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3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f t="shared" si="9"/>
        <v>0</v>
      </c>
      <c r="AP44" s="4">
        <f t="shared" si="10"/>
        <v>0</v>
      </c>
      <c r="AQ44" s="4">
        <f t="shared" si="11"/>
        <v>0</v>
      </c>
      <c r="AR44" s="4">
        <f t="shared" si="12"/>
        <v>0</v>
      </c>
      <c r="AS44" s="4">
        <f t="shared" si="13"/>
        <v>0</v>
      </c>
      <c r="AT44" s="4">
        <f t="shared" si="14"/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f t="shared" si="15"/>
        <v>0</v>
      </c>
      <c r="BZ44" s="4">
        <v>0</v>
      </c>
      <c r="CA44" s="31"/>
    </row>
    <row r="45" spans="1:79" ht="94.5">
      <c r="A45" s="5" t="s">
        <v>146</v>
      </c>
      <c r="B45" s="2" t="s">
        <v>148</v>
      </c>
      <c r="C45" s="6"/>
      <c r="D45" s="4">
        <v>0</v>
      </c>
      <c r="E45" s="4">
        <v>0</v>
      </c>
      <c r="F45" s="4">
        <f t="shared" si="3"/>
        <v>0</v>
      </c>
      <c r="G45" s="4">
        <f t="shared" si="4"/>
        <v>0</v>
      </c>
      <c r="H45" s="4">
        <f t="shared" si="5"/>
        <v>0</v>
      </c>
      <c r="I45" s="4">
        <f t="shared" si="6"/>
        <v>0</v>
      </c>
      <c r="J45" s="4">
        <f t="shared" si="7"/>
        <v>0</v>
      </c>
      <c r="K45" s="4">
        <f t="shared" si="8"/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3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f t="shared" si="9"/>
        <v>0</v>
      </c>
      <c r="AP45" s="4">
        <f t="shared" si="10"/>
        <v>0</v>
      </c>
      <c r="AQ45" s="4">
        <f t="shared" si="11"/>
        <v>0</v>
      </c>
      <c r="AR45" s="4">
        <f t="shared" si="12"/>
        <v>0</v>
      </c>
      <c r="AS45" s="4">
        <f t="shared" si="13"/>
        <v>0</v>
      </c>
      <c r="AT45" s="4">
        <f t="shared" si="14"/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f t="shared" si="15"/>
        <v>0</v>
      </c>
      <c r="BZ45" s="4">
        <v>0</v>
      </c>
      <c r="CA45" s="31"/>
    </row>
    <row r="46" spans="1:79" ht="78.75">
      <c r="A46" s="5" t="s">
        <v>149</v>
      </c>
      <c r="B46" s="2" t="s">
        <v>150</v>
      </c>
      <c r="C46" s="6"/>
      <c r="D46" s="4">
        <v>0</v>
      </c>
      <c r="E46" s="4">
        <v>0</v>
      </c>
      <c r="F46" s="4">
        <f t="shared" si="3"/>
        <v>0</v>
      </c>
      <c r="G46" s="4">
        <f t="shared" si="4"/>
        <v>0</v>
      </c>
      <c r="H46" s="4">
        <f t="shared" si="5"/>
        <v>0</v>
      </c>
      <c r="I46" s="4">
        <f t="shared" si="6"/>
        <v>0</v>
      </c>
      <c r="J46" s="4">
        <f t="shared" si="7"/>
        <v>0</v>
      </c>
      <c r="K46" s="4">
        <f t="shared" si="8"/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3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f t="shared" si="9"/>
        <v>0</v>
      </c>
      <c r="AP46" s="4">
        <f t="shared" si="10"/>
        <v>0</v>
      </c>
      <c r="AQ46" s="4">
        <f t="shared" si="11"/>
        <v>0</v>
      </c>
      <c r="AR46" s="4">
        <f t="shared" si="12"/>
        <v>0</v>
      </c>
      <c r="AS46" s="4">
        <f t="shared" si="13"/>
        <v>0</v>
      </c>
      <c r="AT46" s="4">
        <f t="shared" si="14"/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f t="shared" si="15"/>
        <v>0</v>
      </c>
      <c r="BZ46" s="4">
        <v>0</v>
      </c>
      <c r="CA46" s="31"/>
    </row>
    <row r="47" spans="1:79" ht="63" customHeight="1">
      <c r="A47" s="5" t="s">
        <v>151</v>
      </c>
      <c r="B47" s="2" t="s">
        <v>152</v>
      </c>
      <c r="C47" s="6"/>
      <c r="D47" s="4">
        <v>0</v>
      </c>
      <c r="E47" s="4">
        <v>0</v>
      </c>
      <c r="F47" s="4">
        <f t="shared" si="3"/>
        <v>0</v>
      </c>
      <c r="G47" s="4">
        <f t="shared" si="4"/>
        <v>0</v>
      </c>
      <c r="H47" s="4">
        <f t="shared" si="5"/>
        <v>0</v>
      </c>
      <c r="I47" s="4">
        <f t="shared" si="6"/>
        <v>0</v>
      </c>
      <c r="J47" s="4">
        <f t="shared" si="7"/>
        <v>0</v>
      </c>
      <c r="K47" s="4">
        <f t="shared" si="8"/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3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f t="shared" si="9"/>
        <v>0</v>
      </c>
      <c r="AP47" s="4">
        <f t="shared" si="10"/>
        <v>0</v>
      </c>
      <c r="AQ47" s="4">
        <f t="shared" si="11"/>
        <v>0</v>
      </c>
      <c r="AR47" s="4">
        <f t="shared" si="12"/>
        <v>0</v>
      </c>
      <c r="AS47" s="4">
        <f t="shared" si="13"/>
        <v>0</v>
      </c>
      <c r="AT47" s="4">
        <f t="shared" si="14"/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f t="shared" si="15"/>
        <v>0</v>
      </c>
      <c r="BZ47" s="4">
        <v>0</v>
      </c>
      <c r="CA47" s="31"/>
    </row>
    <row r="48" spans="1:79" ht="78.75">
      <c r="A48" s="5" t="s">
        <v>153</v>
      </c>
      <c r="B48" s="2" t="s">
        <v>154</v>
      </c>
      <c r="C48" s="6"/>
      <c r="D48" s="4">
        <v>0</v>
      </c>
      <c r="E48" s="4">
        <v>0</v>
      </c>
      <c r="F48" s="4">
        <f t="shared" si="3"/>
        <v>0</v>
      </c>
      <c r="G48" s="4">
        <f t="shared" si="4"/>
        <v>0</v>
      </c>
      <c r="H48" s="4">
        <f t="shared" si="5"/>
        <v>0</v>
      </c>
      <c r="I48" s="4">
        <f t="shared" si="6"/>
        <v>0</v>
      </c>
      <c r="J48" s="4">
        <f t="shared" si="7"/>
        <v>0</v>
      </c>
      <c r="K48" s="4">
        <f t="shared" si="8"/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3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f t="shared" si="9"/>
        <v>0</v>
      </c>
      <c r="AP48" s="4">
        <f t="shared" si="10"/>
        <v>0</v>
      </c>
      <c r="AQ48" s="4">
        <f t="shared" si="11"/>
        <v>0</v>
      </c>
      <c r="AR48" s="4">
        <f t="shared" si="12"/>
        <v>0</v>
      </c>
      <c r="AS48" s="4">
        <f t="shared" si="13"/>
        <v>0</v>
      </c>
      <c r="AT48" s="4">
        <f t="shared" si="14"/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f t="shared" si="15"/>
        <v>0</v>
      </c>
      <c r="BZ48" s="4">
        <v>0</v>
      </c>
      <c r="CA48" s="31"/>
    </row>
    <row r="49" spans="1:79" ht="41.25" customHeight="1">
      <c r="A49" s="1" t="s">
        <v>155</v>
      </c>
      <c r="B49" s="2" t="s">
        <v>156</v>
      </c>
      <c r="C49" s="3" t="s">
        <v>109</v>
      </c>
      <c r="D49" s="4">
        <v>190.9598490507971</v>
      </c>
      <c r="E49" s="4">
        <v>0</v>
      </c>
      <c r="F49" s="4">
        <f t="shared" si="3"/>
        <v>44.17646467812498</v>
      </c>
      <c r="G49" s="4">
        <f t="shared" si="4"/>
        <v>9.510000000000002</v>
      </c>
      <c r="H49" s="4">
        <f t="shared" si="5"/>
        <v>0</v>
      </c>
      <c r="I49" s="4">
        <f t="shared" si="6"/>
        <v>8.56</v>
      </c>
      <c r="J49" s="4">
        <f t="shared" si="7"/>
        <v>0</v>
      </c>
      <c r="K49" s="4">
        <f t="shared" si="8"/>
        <v>129</v>
      </c>
      <c r="L49" s="4">
        <v>0</v>
      </c>
      <c r="M49" s="4">
        <v>44.17646467812498</v>
      </c>
      <c r="N49" s="4">
        <v>9.510000000000002</v>
      </c>
      <c r="O49" s="4">
        <v>0</v>
      </c>
      <c r="P49" s="4">
        <v>8.56</v>
      </c>
      <c r="Q49" s="4">
        <v>0</v>
      </c>
      <c r="R49" s="43">
        <v>129</v>
      </c>
      <c r="S49" s="4">
        <f aca="true" t="shared" si="20" ref="S49:AG49">S50+S110+S202+S261</f>
        <v>0</v>
      </c>
      <c r="T49" s="58">
        <v>64.22450367787951</v>
      </c>
      <c r="U49" s="57">
        <v>3.8800000000000003</v>
      </c>
      <c r="V49" s="4">
        <f t="shared" si="20"/>
        <v>0</v>
      </c>
      <c r="W49" s="57">
        <v>24.508000000000003</v>
      </c>
      <c r="X49" s="4">
        <f t="shared" si="20"/>
        <v>0</v>
      </c>
      <c r="Y49" s="57">
        <v>93</v>
      </c>
      <c r="Z49" s="4">
        <f t="shared" si="20"/>
        <v>0</v>
      </c>
      <c r="AA49" s="4">
        <f t="shared" si="20"/>
        <v>0</v>
      </c>
      <c r="AB49" s="4">
        <f t="shared" si="20"/>
        <v>0</v>
      </c>
      <c r="AC49" s="4">
        <f t="shared" si="20"/>
        <v>0</v>
      </c>
      <c r="AD49" s="4">
        <f t="shared" si="20"/>
        <v>0</v>
      </c>
      <c r="AE49" s="4">
        <f t="shared" si="20"/>
        <v>0</v>
      </c>
      <c r="AF49" s="4">
        <f t="shared" si="20"/>
        <v>0</v>
      </c>
      <c r="AG49" s="4">
        <f t="shared" si="20"/>
        <v>0</v>
      </c>
      <c r="AH49" s="4">
        <v>0</v>
      </c>
      <c r="AI49" s="4">
        <f>AI50+AI110+AI202+AI261</f>
        <v>0</v>
      </c>
      <c r="AJ49" s="4">
        <f>AJ50+AJ110+AJ202+AJ261</f>
        <v>0</v>
      </c>
      <c r="AK49" s="4">
        <f>AK50+AK110+AK202+AK261</f>
        <v>0</v>
      </c>
      <c r="AL49" s="4">
        <f>AL50+AL110+AL202+AL261</f>
        <v>0</v>
      </c>
      <c r="AM49" s="4">
        <f>AM50+AM110+AM202+AM261</f>
        <v>0</v>
      </c>
      <c r="AN49" s="4">
        <v>0</v>
      </c>
      <c r="AO49" s="4">
        <f t="shared" si="9"/>
        <v>97.192128375</v>
      </c>
      <c r="AP49" s="4">
        <f t="shared" si="10"/>
        <v>12.990000000000002</v>
      </c>
      <c r="AQ49" s="4">
        <f t="shared" si="11"/>
        <v>0</v>
      </c>
      <c r="AR49" s="4">
        <f t="shared" si="12"/>
        <v>30.138</v>
      </c>
      <c r="AS49" s="4">
        <f t="shared" si="13"/>
        <v>0</v>
      </c>
      <c r="AT49" s="4">
        <f t="shared" si="14"/>
        <v>218</v>
      </c>
      <c r="AU49" s="4">
        <v>0</v>
      </c>
      <c r="AV49" s="4">
        <v>43.96312845</v>
      </c>
      <c r="AW49" s="4">
        <v>9.510000000000002</v>
      </c>
      <c r="AX49" s="4">
        <v>0</v>
      </c>
      <c r="AY49" s="4">
        <v>10.638000000000002</v>
      </c>
      <c r="AZ49" s="4">
        <v>0</v>
      </c>
      <c r="BA49" s="4">
        <v>128</v>
      </c>
      <c r="BB49" s="4">
        <v>0</v>
      </c>
      <c r="BC49" s="57">
        <v>53.228999925</v>
      </c>
      <c r="BD49" s="57">
        <v>3.4800000000000004</v>
      </c>
      <c r="BE49" s="4">
        <v>0</v>
      </c>
      <c r="BF49" s="57">
        <v>19.5</v>
      </c>
      <c r="BG49" s="4">
        <v>0</v>
      </c>
      <c r="BH49" s="57">
        <v>90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f t="shared" si="15"/>
        <v>53.015663696875016</v>
      </c>
      <c r="BZ49" s="4">
        <f>BY49/F49*100</f>
        <v>120.00884200026756</v>
      </c>
      <c r="CA49" s="31"/>
    </row>
    <row r="50" spans="1:79" ht="41.25" customHeight="1">
      <c r="A50" s="1" t="s">
        <v>157</v>
      </c>
      <c r="B50" s="2" t="s">
        <v>158</v>
      </c>
      <c r="C50" s="3" t="s">
        <v>109</v>
      </c>
      <c r="D50" s="4">
        <v>50.06691155247229</v>
      </c>
      <c r="E50" s="4">
        <v>0</v>
      </c>
      <c r="F50" s="4">
        <f t="shared" si="3"/>
        <v>21.257697588685996</v>
      </c>
      <c r="G50" s="4">
        <f t="shared" si="4"/>
        <v>9.510000000000002</v>
      </c>
      <c r="H50" s="4">
        <f t="shared" si="5"/>
        <v>0</v>
      </c>
      <c r="I50" s="4">
        <f t="shared" si="6"/>
        <v>0</v>
      </c>
      <c r="J50" s="4">
        <f t="shared" si="7"/>
        <v>0</v>
      </c>
      <c r="K50" s="4">
        <f t="shared" si="8"/>
        <v>128</v>
      </c>
      <c r="L50" s="4">
        <v>0</v>
      </c>
      <c r="M50" s="4">
        <v>21.257697588685996</v>
      </c>
      <c r="N50" s="4">
        <v>9.510000000000002</v>
      </c>
      <c r="O50" s="4">
        <v>0</v>
      </c>
      <c r="P50" s="4">
        <v>0</v>
      </c>
      <c r="Q50" s="4">
        <v>0</v>
      </c>
      <c r="R50" s="43">
        <v>128</v>
      </c>
      <c r="S50" s="4">
        <f aca="true" t="shared" si="21" ref="S50:AG50">S51+S57</f>
        <v>0</v>
      </c>
      <c r="T50" s="58">
        <v>12.839300718931518</v>
      </c>
      <c r="U50" s="57">
        <v>3.8800000000000003</v>
      </c>
      <c r="V50" s="4">
        <f t="shared" si="21"/>
        <v>0</v>
      </c>
      <c r="W50" s="4">
        <v>0</v>
      </c>
      <c r="X50" s="4">
        <f t="shared" si="21"/>
        <v>0</v>
      </c>
      <c r="Y50" s="57">
        <v>92</v>
      </c>
      <c r="Z50" s="4">
        <f t="shared" si="21"/>
        <v>0</v>
      </c>
      <c r="AA50" s="4">
        <f t="shared" si="21"/>
        <v>0</v>
      </c>
      <c r="AB50" s="4">
        <f t="shared" si="21"/>
        <v>0</v>
      </c>
      <c r="AC50" s="4">
        <f t="shared" si="21"/>
        <v>0</v>
      </c>
      <c r="AD50" s="4">
        <f t="shared" si="21"/>
        <v>0</v>
      </c>
      <c r="AE50" s="4">
        <f t="shared" si="21"/>
        <v>0</v>
      </c>
      <c r="AF50" s="4">
        <f t="shared" si="21"/>
        <v>0</v>
      </c>
      <c r="AG50" s="4">
        <f t="shared" si="21"/>
        <v>0</v>
      </c>
      <c r="AH50" s="4">
        <v>0</v>
      </c>
      <c r="AI50" s="4">
        <f>AI51+AI57</f>
        <v>0</v>
      </c>
      <c r="AJ50" s="4">
        <f>AJ51+AJ57</f>
        <v>0</v>
      </c>
      <c r="AK50" s="4">
        <f>AK51+AK57</f>
        <v>0</v>
      </c>
      <c r="AL50" s="4">
        <f>AL51+AL57</f>
        <v>0</v>
      </c>
      <c r="AM50" s="4">
        <f>AM51+AM57</f>
        <v>0</v>
      </c>
      <c r="AN50" s="4">
        <v>0</v>
      </c>
      <c r="AO50" s="4">
        <f t="shared" si="9"/>
        <v>35.25676941500001</v>
      </c>
      <c r="AP50" s="4">
        <f t="shared" si="10"/>
        <v>12.990000000000002</v>
      </c>
      <c r="AQ50" s="4">
        <f t="shared" si="11"/>
        <v>0</v>
      </c>
      <c r="AR50" s="4">
        <f t="shared" si="12"/>
        <v>0</v>
      </c>
      <c r="AS50" s="4">
        <f t="shared" si="13"/>
        <v>0</v>
      </c>
      <c r="AT50" s="4">
        <f t="shared" si="14"/>
        <v>216</v>
      </c>
      <c r="AU50" s="4">
        <v>0</v>
      </c>
      <c r="AV50" s="4">
        <v>22.157020400000004</v>
      </c>
      <c r="AW50" s="4">
        <v>9.510000000000002</v>
      </c>
      <c r="AX50" s="4">
        <v>0</v>
      </c>
      <c r="AY50" s="4">
        <v>0</v>
      </c>
      <c r="AZ50" s="4">
        <v>0</v>
      </c>
      <c r="BA50" s="4">
        <v>127</v>
      </c>
      <c r="BB50" s="4">
        <v>0</v>
      </c>
      <c r="BC50" s="57">
        <v>13.099749015000002</v>
      </c>
      <c r="BD50" s="57">
        <v>3.4800000000000004</v>
      </c>
      <c r="BE50" s="4">
        <v>0</v>
      </c>
      <c r="BF50" s="4">
        <v>0</v>
      </c>
      <c r="BG50" s="4">
        <v>0</v>
      </c>
      <c r="BH50" s="57">
        <v>89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f t="shared" si="15"/>
        <v>13.999071826314012</v>
      </c>
      <c r="BZ50" s="4">
        <f>BY50/F50*100</f>
        <v>65.854130099982</v>
      </c>
      <c r="CA50" s="31"/>
    </row>
    <row r="51" spans="1:79" ht="41.25" customHeight="1">
      <c r="A51" s="1" t="s">
        <v>159</v>
      </c>
      <c r="B51" s="2" t="s">
        <v>160</v>
      </c>
      <c r="C51" s="3" t="s">
        <v>109</v>
      </c>
      <c r="D51" s="4">
        <v>13.031139847111298</v>
      </c>
      <c r="E51" s="4">
        <v>0</v>
      </c>
      <c r="F51" s="4">
        <f t="shared" si="3"/>
        <v>0</v>
      </c>
      <c r="G51" s="4">
        <f t="shared" si="4"/>
        <v>0</v>
      </c>
      <c r="H51" s="4">
        <f t="shared" si="5"/>
        <v>0</v>
      </c>
      <c r="I51" s="4">
        <f t="shared" si="6"/>
        <v>0</v>
      </c>
      <c r="J51" s="4">
        <f t="shared" si="7"/>
        <v>0</v>
      </c>
      <c r="K51" s="4">
        <f t="shared" si="8"/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3">
        <v>0</v>
      </c>
      <c r="S51" s="4">
        <f aca="true" t="shared" si="22" ref="S51:AM51">S52</f>
        <v>0</v>
      </c>
      <c r="T51" s="58">
        <v>3.4985771433845194</v>
      </c>
      <c r="U51" s="57">
        <v>0.9700000000000001</v>
      </c>
      <c r="V51" s="4">
        <f t="shared" si="22"/>
        <v>0</v>
      </c>
      <c r="W51" s="4">
        <v>0</v>
      </c>
      <c r="X51" s="4">
        <f t="shared" si="22"/>
        <v>0</v>
      </c>
      <c r="Y51" s="57">
        <v>0</v>
      </c>
      <c r="Z51" s="4">
        <f t="shared" si="22"/>
        <v>0</v>
      </c>
      <c r="AA51" s="4">
        <f t="shared" si="22"/>
        <v>0</v>
      </c>
      <c r="AB51" s="4">
        <f t="shared" si="22"/>
        <v>0</v>
      </c>
      <c r="AC51" s="4">
        <f t="shared" si="22"/>
        <v>0</v>
      </c>
      <c r="AD51" s="4">
        <f t="shared" si="22"/>
        <v>0</v>
      </c>
      <c r="AE51" s="4">
        <f t="shared" si="22"/>
        <v>0</v>
      </c>
      <c r="AF51" s="4">
        <f t="shared" si="22"/>
        <v>0</v>
      </c>
      <c r="AG51" s="4">
        <f t="shared" si="22"/>
        <v>0</v>
      </c>
      <c r="AH51" s="4">
        <v>0</v>
      </c>
      <c r="AI51" s="4">
        <f t="shared" si="22"/>
        <v>0</v>
      </c>
      <c r="AJ51" s="4">
        <f t="shared" si="22"/>
        <v>0</v>
      </c>
      <c r="AK51" s="4">
        <f t="shared" si="22"/>
        <v>0</v>
      </c>
      <c r="AL51" s="4">
        <f t="shared" si="22"/>
        <v>0</v>
      </c>
      <c r="AM51" s="4">
        <f t="shared" si="22"/>
        <v>0</v>
      </c>
      <c r="AN51" s="4">
        <v>0</v>
      </c>
      <c r="AO51" s="4">
        <f t="shared" si="9"/>
        <v>4.344857555000001</v>
      </c>
      <c r="AP51" s="4">
        <f t="shared" si="10"/>
        <v>0.5700000000000001</v>
      </c>
      <c r="AQ51" s="4">
        <f t="shared" si="11"/>
        <v>0</v>
      </c>
      <c r="AR51" s="4">
        <f t="shared" si="12"/>
        <v>0</v>
      </c>
      <c r="AS51" s="4">
        <f t="shared" si="13"/>
        <v>0</v>
      </c>
      <c r="AT51" s="4">
        <f t="shared" si="14"/>
        <v>0</v>
      </c>
      <c r="AU51" s="4">
        <v>0</v>
      </c>
      <c r="AV51" s="4">
        <v>0.025706239999999995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57">
        <v>4.319151315000001</v>
      </c>
      <c r="BD51" s="57">
        <v>0.5700000000000001</v>
      </c>
      <c r="BE51" s="4">
        <v>0</v>
      </c>
      <c r="BF51" s="4">
        <v>0</v>
      </c>
      <c r="BG51" s="4">
        <v>0</v>
      </c>
      <c r="BH51" s="57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f t="shared" si="15"/>
        <v>4.344857555000001</v>
      </c>
      <c r="BZ51" s="4">
        <v>0</v>
      </c>
      <c r="CA51" s="31"/>
    </row>
    <row r="52" spans="1:79" ht="41.25" customHeight="1">
      <c r="A52" s="1" t="s">
        <v>233</v>
      </c>
      <c r="B52" s="7" t="s">
        <v>161</v>
      </c>
      <c r="C52" s="9" t="s">
        <v>234</v>
      </c>
      <c r="D52" s="4">
        <v>13.031139847111298</v>
      </c>
      <c r="E52" s="4">
        <v>0</v>
      </c>
      <c r="F52" s="4">
        <f t="shared" si="3"/>
        <v>0</v>
      </c>
      <c r="G52" s="4">
        <f t="shared" si="4"/>
        <v>0</v>
      </c>
      <c r="H52" s="4">
        <f t="shared" si="5"/>
        <v>0</v>
      </c>
      <c r="I52" s="4">
        <f t="shared" si="6"/>
        <v>0</v>
      </c>
      <c r="J52" s="4">
        <f t="shared" si="7"/>
        <v>0</v>
      </c>
      <c r="K52" s="4">
        <f t="shared" si="8"/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3">
        <v>0</v>
      </c>
      <c r="S52" s="4">
        <f aca="true" t="shared" si="23" ref="S52:AG52">SUM(S54:S56)</f>
        <v>0</v>
      </c>
      <c r="T52" s="58">
        <v>3.4985771433845194</v>
      </c>
      <c r="U52" s="57">
        <v>0.9700000000000001</v>
      </c>
      <c r="V52" s="57">
        <v>0</v>
      </c>
      <c r="W52" s="4">
        <v>0</v>
      </c>
      <c r="X52" s="57">
        <v>0</v>
      </c>
      <c r="Y52" s="57">
        <v>0</v>
      </c>
      <c r="Z52" s="4">
        <f t="shared" si="23"/>
        <v>0</v>
      </c>
      <c r="AA52" s="4">
        <f t="shared" si="23"/>
        <v>0</v>
      </c>
      <c r="AB52" s="4">
        <f t="shared" si="23"/>
        <v>0</v>
      </c>
      <c r="AC52" s="4">
        <f t="shared" si="23"/>
        <v>0</v>
      </c>
      <c r="AD52" s="4">
        <f t="shared" si="23"/>
        <v>0</v>
      </c>
      <c r="AE52" s="4">
        <f t="shared" si="23"/>
        <v>0</v>
      </c>
      <c r="AF52" s="4">
        <f t="shared" si="23"/>
        <v>0</v>
      </c>
      <c r="AG52" s="4">
        <f t="shared" si="23"/>
        <v>0</v>
      </c>
      <c r="AH52" s="4">
        <v>0</v>
      </c>
      <c r="AI52" s="4">
        <f>SUM(AI54:AI56)</f>
        <v>0</v>
      </c>
      <c r="AJ52" s="4">
        <f>SUM(AJ54:AJ56)</f>
        <v>0</v>
      </c>
      <c r="AK52" s="4">
        <f>SUM(AK54:AK56)</f>
        <v>0</v>
      </c>
      <c r="AL52" s="4">
        <f>SUM(AL54:AL56)</f>
        <v>0</v>
      </c>
      <c r="AM52" s="4">
        <f>SUM(AM54:AM56)</f>
        <v>0</v>
      </c>
      <c r="AN52" s="4">
        <v>0</v>
      </c>
      <c r="AO52" s="4">
        <f t="shared" si="9"/>
        <v>4.344857555000001</v>
      </c>
      <c r="AP52" s="4">
        <f t="shared" si="10"/>
        <v>0.5700000000000001</v>
      </c>
      <c r="AQ52" s="4">
        <f t="shared" si="11"/>
        <v>0</v>
      </c>
      <c r="AR52" s="4">
        <f t="shared" si="12"/>
        <v>0</v>
      </c>
      <c r="AS52" s="4">
        <f t="shared" si="13"/>
        <v>0</v>
      </c>
      <c r="AT52" s="4">
        <f t="shared" si="14"/>
        <v>0</v>
      </c>
      <c r="AU52" s="4">
        <v>0</v>
      </c>
      <c r="AV52" s="4">
        <v>0.025706239999999995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57">
        <v>4.319151315000001</v>
      </c>
      <c r="BD52" s="57">
        <v>0.5700000000000001</v>
      </c>
      <c r="BE52" s="4">
        <v>0</v>
      </c>
      <c r="BF52" s="4">
        <v>0</v>
      </c>
      <c r="BG52" s="4">
        <v>0</v>
      </c>
      <c r="BH52" s="57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f t="shared" si="15"/>
        <v>4.344857555000001</v>
      </c>
      <c r="BZ52" s="4">
        <v>0</v>
      </c>
      <c r="CA52" s="31"/>
    </row>
    <row r="53" spans="1:79" ht="15.75">
      <c r="A53" s="5"/>
      <c r="B53" s="10" t="s">
        <v>228</v>
      </c>
      <c r="C53" s="6"/>
      <c r="D53" s="4">
        <v>0</v>
      </c>
      <c r="E53" s="4">
        <v>0</v>
      </c>
      <c r="F53" s="4">
        <f t="shared" si="3"/>
        <v>0</v>
      </c>
      <c r="G53" s="4">
        <f t="shared" si="4"/>
        <v>0</v>
      </c>
      <c r="H53" s="4">
        <f t="shared" si="5"/>
        <v>0</v>
      </c>
      <c r="I53" s="4">
        <f t="shared" si="6"/>
        <v>0</v>
      </c>
      <c r="J53" s="4">
        <f t="shared" si="7"/>
        <v>0</v>
      </c>
      <c r="K53" s="4">
        <f t="shared" si="8"/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3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57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f t="shared" si="9"/>
        <v>0</v>
      </c>
      <c r="AP53" s="4">
        <f t="shared" si="10"/>
        <v>0</v>
      </c>
      <c r="AQ53" s="4">
        <f t="shared" si="11"/>
        <v>0</v>
      </c>
      <c r="AR53" s="4">
        <f t="shared" si="12"/>
        <v>0</v>
      </c>
      <c r="AS53" s="4">
        <f t="shared" si="13"/>
        <v>0</v>
      </c>
      <c r="AT53" s="4">
        <f t="shared" si="14"/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f t="shared" si="15"/>
        <v>0</v>
      </c>
      <c r="BZ53" s="4">
        <v>0</v>
      </c>
      <c r="CA53" s="31"/>
    </row>
    <row r="54" spans="1:79" ht="31.5">
      <c r="A54" s="5"/>
      <c r="B54" s="11" t="s">
        <v>235</v>
      </c>
      <c r="C54" s="6" t="s">
        <v>234</v>
      </c>
      <c r="D54" s="4">
        <v>1.9180923369071299</v>
      </c>
      <c r="E54" s="4">
        <v>0</v>
      </c>
      <c r="F54" s="4">
        <f t="shared" si="3"/>
        <v>0</v>
      </c>
      <c r="G54" s="4">
        <f t="shared" si="4"/>
        <v>0</v>
      </c>
      <c r="H54" s="4">
        <f t="shared" si="5"/>
        <v>0</v>
      </c>
      <c r="I54" s="4">
        <f t="shared" si="6"/>
        <v>0</v>
      </c>
      <c r="J54" s="4">
        <f t="shared" si="7"/>
        <v>0</v>
      </c>
      <c r="K54" s="4">
        <f t="shared" si="8"/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3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57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f t="shared" si="9"/>
        <v>0</v>
      </c>
      <c r="AP54" s="4">
        <f t="shared" si="10"/>
        <v>0</v>
      </c>
      <c r="AQ54" s="4">
        <f t="shared" si="11"/>
        <v>0</v>
      </c>
      <c r="AR54" s="4">
        <f t="shared" si="12"/>
        <v>0</v>
      </c>
      <c r="AS54" s="4">
        <f t="shared" si="13"/>
        <v>0</v>
      </c>
      <c r="AT54" s="4">
        <f t="shared" si="14"/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59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f t="shared" si="15"/>
        <v>0</v>
      </c>
      <c r="BZ54" s="4">
        <v>0</v>
      </c>
      <c r="CA54" s="31"/>
    </row>
    <row r="55" spans="1:79" ht="31.5">
      <c r="A55" s="5"/>
      <c r="B55" s="11" t="s">
        <v>236</v>
      </c>
      <c r="C55" s="6" t="s">
        <v>234</v>
      </c>
      <c r="D55" s="4">
        <v>1.0500243142711299</v>
      </c>
      <c r="E55" s="4">
        <v>0</v>
      </c>
      <c r="F55" s="4">
        <f t="shared" si="3"/>
        <v>0</v>
      </c>
      <c r="G55" s="4">
        <f t="shared" si="4"/>
        <v>0</v>
      </c>
      <c r="H55" s="4">
        <f t="shared" si="5"/>
        <v>0</v>
      </c>
      <c r="I55" s="4">
        <f t="shared" si="6"/>
        <v>0</v>
      </c>
      <c r="J55" s="4">
        <f t="shared" si="7"/>
        <v>0</v>
      </c>
      <c r="K55" s="4">
        <f t="shared" si="8"/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3">
        <v>0</v>
      </c>
      <c r="S55" s="4">
        <v>0</v>
      </c>
      <c r="T55" s="59">
        <v>1.0500243142711299</v>
      </c>
      <c r="U55" s="59">
        <v>0.4</v>
      </c>
      <c r="V55" s="4">
        <v>0</v>
      </c>
      <c r="W55" s="4">
        <v>0</v>
      </c>
      <c r="X55" s="4">
        <v>0</v>
      </c>
      <c r="Y55" s="57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f t="shared" si="9"/>
        <v>0.00364908</v>
      </c>
      <c r="AP55" s="4">
        <f t="shared" si="10"/>
        <v>0</v>
      </c>
      <c r="AQ55" s="4">
        <f t="shared" si="11"/>
        <v>0</v>
      </c>
      <c r="AR55" s="4">
        <f t="shared" si="12"/>
        <v>0</v>
      </c>
      <c r="AS55" s="4">
        <f t="shared" si="13"/>
        <v>0</v>
      </c>
      <c r="AT55" s="4">
        <f t="shared" si="14"/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59">
        <v>0.00364908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f t="shared" si="15"/>
        <v>0.00364908</v>
      </c>
      <c r="BZ55" s="4">
        <v>0</v>
      </c>
      <c r="CA55" s="31" t="s">
        <v>465</v>
      </c>
    </row>
    <row r="56" spans="1:79" ht="15.75">
      <c r="A56" s="5"/>
      <c r="B56" s="10" t="s">
        <v>222</v>
      </c>
      <c r="C56" s="6" t="s">
        <v>234</v>
      </c>
      <c r="D56" s="4">
        <v>0</v>
      </c>
      <c r="E56" s="4">
        <v>0</v>
      </c>
      <c r="F56" s="4">
        <f t="shared" si="3"/>
        <v>0</v>
      </c>
      <c r="G56" s="4">
        <f t="shared" si="4"/>
        <v>0</v>
      </c>
      <c r="H56" s="4">
        <f t="shared" si="5"/>
        <v>0</v>
      </c>
      <c r="I56" s="4">
        <f t="shared" si="6"/>
        <v>0</v>
      </c>
      <c r="J56" s="4">
        <f t="shared" si="7"/>
        <v>0</v>
      </c>
      <c r="K56" s="4">
        <f t="shared" si="8"/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3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57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f t="shared" si="9"/>
        <v>0</v>
      </c>
      <c r="AP56" s="4">
        <f t="shared" si="10"/>
        <v>0</v>
      </c>
      <c r="AQ56" s="4">
        <f t="shared" si="11"/>
        <v>0</v>
      </c>
      <c r="AR56" s="4">
        <f t="shared" si="12"/>
        <v>0</v>
      </c>
      <c r="AS56" s="4">
        <f t="shared" si="13"/>
        <v>0</v>
      </c>
      <c r="AT56" s="4">
        <f t="shared" si="14"/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59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f t="shared" si="15"/>
        <v>0</v>
      </c>
      <c r="BZ56" s="4">
        <v>0</v>
      </c>
      <c r="CA56" s="31"/>
    </row>
    <row r="57" spans="1:79" s="46" customFormat="1" ht="31.5">
      <c r="A57" s="5"/>
      <c r="B57" s="11" t="s">
        <v>237</v>
      </c>
      <c r="C57" s="6" t="s">
        <v>234</v>
      </c>
      <c r="D57" s="4">
        <v>0.73797850980613</v>
      </c>
      <c r="E57" s="44">
        <v>0</v>
      </c>
      <c r="F57" s="4">
        <f t="shared" si="3"/>
        <v>0</v>
      </c>
      <c r="G57" s="4">
        <f t="shared" si="4"/>
        <v>0</v>
      </c>
      <c r="H57" s="4">
        <f t="shared" si="5"/>
        <v>0</v>
      </c>
      <c r="I57" s="4">
        <f t="shared" si="6"/>
        <v>0</v>
      </c>
      <c r="J57" s="4">
        <f t="shared" si="7"/>
        <v>0</v>
      </c>
      <c r="K57" s="4">
        <f t="shared" si="8"/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5">
        <v>0</v>
      </c>
      <c r="S57" s="44">
        <f aca="true" t="shared" si="24" ref="S57:AG57">S58+S71+S90+S103+S106</f>
        <v>0</v>
      </c>
      <c r="T57" s="59">
        <v>0.73797850980613</v>
      </c>
      <c r="U57" s="59">
        <v>0.16</v>
      </c>
      <c r="V57" s="4">
        <f t="shared" si="24"/>
        <v>0</v>
      </c>
      <c r="W57" s="4">
        <v>0</v>
      </c>
      <c r="X57" s="4">
        <f t="shared" si="24"/>
        <v>0</v>
      </c>
      <c r="Y57" s="57">
        <v>0</v>
      </c>
      <c r="Z57" s="44">
        <f t="shared" si="24"/>
        <v>0</v>
      </c>
      <c r="AA57" s="44">
        <f t="shared" si="24"/>
        <v>0</v>
      </c>
      <c r="AB57" s="44">
        <f t="shared" si="24"/>
        <v>0</v>
      </c>
      <c r="AC57" s="44">
        <f t="shared" si="24"/>
        <v>0</v>
      </c>
      <c r="AD57" s="44">
        <f t="shared" si="24"/>
        <v>0</v>
      </c>
      <c r="AE57" s="44">
        <f t="shared" si="24"/>
        <v>0</v>
      </c>
      <c r="AF57" s="44">
        <f t="shared" si="24"/>
        <v>0</v>
      </c>
      <c r="AG57" s="44">
        <f t="shared" si="24"/>
        <v>0</v>
      </c>
      <c r="AH57" s="44">
        <v>0</v>
      </c>
      <c r="AI57" s="44">
        <f>AI58+AI71+AI90+AI103+AI106</f>
        <v>0</v>
      </c>
      <c r="AJ57" s="44">
        <f>AJ58+AJ71+AJ90+AJ103+AJ106</f>
        <v>0</v>
      </c>
      <c r="AK57" s="44">
        <f>AK58+AK71+AK90+AK103+AK106</f>
        <v>0</v>
      </c>
      <c r="AL57" s="44">
        <f>AL58+AL71+AL90+AL103+AL106</f>
        <v>0</v>
      </c>
      <c r="AM57" s="44">
        <f>AM58+AM71+AM90+AM103+AM106</f>
        <v>0</v>
      </c>
      <c r="AN57" s="44">
        <v>0</v>
      </c>
      <c r="AO57" s="4">
        <f t="shared" si="9"/>
        <v>0.01095104</v>
      </c>
      <c r="AP57" s="4">
        <f t="shared" si="10"/>
        <v>0</v>
      </c>
      <c r="AQ57" s="4">
        <f t="shared" si="11"/>
        <v>0</v>
      </c>
      <c r="AR57" s="4">
        <f t="shared" si="12"/>
        <v>0</v>
      </c>
      <c r="AS57" s="4">
        <f t="shared" si="13"/>
        <v>0</v>
      </c>
      <c r="AT57" s="4">
        <f t="shared" si="14"/>
        <v>0</v>
      </c>
      <c r="AU57" s="44">
        <v>0</v>
      </c>
      <c r="AV57" s="44">
        <v>0.01095104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59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">
        <f t="shared" si="15"/>
        <v>0.01095104</v>
      </c>
      <c r="BZ57" s="4">
        <v>0</v>
      </c>
      <c r="CA57" s="31" t="s">
        <v>465</v>
      </c>
    </row>
    <row r="58" spans="1:79" s="46" customFormat="1" ht="15.75">
      <c r="A58" s="5"/>
      <c r="B58" s="10" t="s">
        <v>223</v>
      </c>
      <c r="C58" s="6" t="s">
        <v>234</v>
      </c>
      <c r="D58" s="4">
        <v>0</v>
      </c>
      <c r="E58" s="44">
        <v>0</v>
      </c>
      <c r="F58" s="4">
        <f t="shared" si="3"/>
        <v>0</v>
      </c>
      <c r="G58" s="4">
        <f t="shared" si="4"/>
        <v>0</v>
      </c>
      <c r="H58" s="4">
        <f t="shared" si="5"/>
        <v>0</v>
      </c>
      <c r="I58" s="4">
        <f t="shared" si="6"/>
        <v>0</v>
      </c>
      <c r="J58" s="4">
        <f t="shared" si="7"/>
        <v>0</v>
      </c>
      <c r="K58" s="4">
        <f t="shared" si="8"/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5">
        <v>0</v>
      </c>
      <c r="S58" s="44">
        <f aca="true" t="shared" si="25" ref="S58:AM58">SUM(S60:S67)</f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57">
        <v>0</v>
      </c>
      <c r="Z58" s="44">
        <f t="shared" si="25"/>
        <v>0</v>
      </c>
      <c r="AA58" s="44">
        <f t="shared" si="25"/>
        <v>0</v>
      </c>
      <c r="AB58" s="44">
        <f t="shared" si="25"/>
        <v>0</v>
      </c>
      <c r="AC58" s="44">
        <f t="shared" si="25"/>
        <v>0</v>
      </c>
      <c r="AD58" s="44">
        <f t="shared" si="25"/>
        <v>0</v>
      </c>
      <c r="AE58" s="44">
        <f t="shared" si="25"/>
        <v>0</v>
      </c>
      <c r="AF58" s="44">
        <f t="shared" si="25"/>
        <v>0</v>
      </c>
      <c r="AG58" s="44">
        <f t="shared" si="25"/>
        <v>0</v>
      </c>
      <c r="AH58" s="44">
        <v>0</v>
      </c>
      <c r="AI58" s="44">
        <f t="shared" si="25"/>
        <v>0</v>
      </c>
      <c r="AJ58" s="44">
        <f t="shared" si="25"/>
        <v>0</v>
      </c>
      <c r="AK58" s="44">
        <f t="shared" si="25"/>
        <v>0</v>
      </c>
      <c r="AL58" s="44">
        <f t="shared" si="25"/>
        <v>0</v>
      </c>
      <c r="AM58" s="44">
        <f t="shared" si="25"/>
        <v>0</v>
      </c>
      <c r="AN58" s="44">
        <v>0</v>
      </c>
      <c r="AO58" s="4">
        <f t="shared" si="9"/>
        <v>0</v>
      </c>
      <c r="AP58" s="4">
        <f t="shared" si="10"/>
        <v>0</v>
      </c>
      <c r="AQ58" s="4">
        <f t="shared" si="11"/>
        <v>0</v>
      </c>
      <c r="AR58" s="4">
        <f t="shared" si="12"/>
        <v>0</v>
      </c>
      <c r="AS58" s="4">
        <f t="shared" si="13"/>
        <v>0</v>
      </c>
      <c r="AT58" s="4">
        <f t="shared" si="14"/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59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">
        <f t="shared" si="15"/>
        <v>0</v>
      </c>
      <c r="BZ58" s="4">
        <v>0</v>
      </c>
      <c r="CA58" s="31"/>
    </row>
    <row r="59" spans="1:79" ht="31.5">
      <c r="A59" s="5"/>
      <c r="B59" s="12" t="s">
        <v>238</v>
      </c>
      <c r="C59" s="6" t="s">
        <v>234</v>
      </c>
      <c r="D59" s="4">
        <v>1.94023382432413</v>
      </c>
      <c r="E59" s="4">
        <v>0</v>
      </c>
      <c r="F59" s="4">
        <f t="shared" si="3"/>
        <v>0</v>
      </c>
      <c r="G59" s="4">
        <f t="shared" si="4"/>
        <v>0</v>
      </c>
      <c r="H59" s="4">
        <f t="shared" si="5"/>
        <v>0</v>
      </c>
      <c r="I59" s="4">
        <f t="shared" si="6"/>
        <v>0</v>
      </c>
      <c r="J59" s="4">
        <f t="shared" si="7"/>
        <v>0</v>
      </c>
      <c r="K59" s="4">
        <f t="shared" si="8"/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3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57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f t="shared" si="9"/>
        <v>0.00295104</v>
      </c>
      <c r="AP59" s="4">
        <f t="shared" si="10"/>
        <v>0</v>
      </c>
      <c r="AQ59" s="4">
        <f t="shared" si="11"/>
        <v>0</v>
      </c>
      <c r="AR59" s="4">
        <f t="shared" si="12"/>
        <v>0</v>
      </c>
      <c r="AS59" s="4">
        <f t="shared" si="13"/>
        <v>0</v>
      </c>
      <c r="AT59" s="4">
        <f t="shared" si="14"/>
        <v>0</v>
      </c>
      <c r="AU59" s="4">
        <v>0</v>
      </c>
      <c r="AV59" s="4">
        <v>0.00295104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59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f t="shared" si="15"/>
        <v>0.00295104</v>
      </c>
      <c r="BZ59" s="4">
        <v>0</v>
      </c>
      <c r="CA59" s="31" t="s">
        <v>438</v>
      </c>
    </row>
    <row r="60" spans="1:79" ht="15.75">
      <c r="A60" s="5"/>
      <c r="B60" s="10" t="s">
        <v>166</v>
      </c>
      <c r="C60" s="6" t="s">
        <v>234</v>
      </c>
      <c r="D60" s="4">
        <v>0</v>
      </c>
      <c r="E60" s="4">
        <v>0</v>
      </c>
      <c r="F60" s="4">
        <f t="shared" si="3"/>
        <v>0</v>
      </c>
      <c r="G60" s="4">
        <f t="shared" si="4"/>
        <v>0</v>
      </c>
      <c r="H60" s="4">
        <f t="shared" si="5"/>
        <v>0</v>
      </c>
      <c r="I60" s="4">
        <f t="shared" si="6"/>
        <v>0</v>
      </c>
      <c r="J60" s="4">
        <f t="shared" si="7"/>
        <v>0</v>
      </c>
      <c r="K60" s="4">
        <f t="shared" si="8"/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3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57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f t="shared" si="9"/>
        <v>0</v>
      </c>
      <c r="AP60" s="4">
        <f t="shared" si="10"/>
        <v>0</v>
      </c>
      <c r="AQ60" s="4">
        <f t="shared" si="11"/>
        <v>0</v>
      </c>
      <c r="AR60" s="4">
        <f t="shared" si="12"/>
        <v>0</v>
      </c>
      <c r="AS60" s="4">
        <f t="shared" si="13"/>
        <v>0</v>
      </c>
      <c r="AT60" s="4">
        <f t="shared" si="14"/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59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f t="shared" si="15"/>
        <v>0</v>
      </c>
      <c r="BZ60" s="4">
        <v>0</v>
      </c>
      <c r="CA60" s="31"/>
    </row>
    <row r="61" spans="1:79" ht="31.5">
      <c r="A61" s="5"/>
      <c r="B61" s="12" t="s">
        <v>239</v>
      </c>
      <c r="C61" s="6" t="s">
        <v>234</v>
      </c>
      <c r="D61" s="4">
        <v>1.6878254982661298</v>
      </c>
      <c r="E61" s="4">
        <v>0</v>
      </c>
      <c r="F61" s="4">
        <f t="shared" si="3"/>
        <v>0</v>
      </c>
      <c r="G61" s="4">
        <f t="shared" si="4"/>
        <v>0</v>
      </c>
      <c r="H61" s="4">
        <f t="shared" si="5"/>
        <v>0</v>
      </c>
      <c r="I61" s="4">
        <f t="shared" si="6"/>
        <v>0</v>
      </c>
      <c r="J61" s="4">
        <f t="shared" si="7"/>
        <v>0</v>
      </c>
      <c r="K61" s="4">
        <f t="shared" si="8"/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3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57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f t="shared" si="9"/>
        <v>0.006740889999999999</v>
      </c>
      <c r="AP61" s="4">
        <f t="shared" si="10"/>
        <v>0</v>
      </c>
      <c r="AQ61" s="4">
        <f t="shared" si="11"/>
        <v>0</v>
      </c>
      <c r="AR61" s="4">
        <f t="shared" si="12"/>
        <v>0</v>
      </c>
      <c r="AS61" s="4">
        <f t="shared" si="13"/>
        <v>0</v>
      </c>
      <c r="AT61" s="4">
        <f t="shared" si="14"/>
        <v>0</v>
      </c>
      <c r="AU61" s="4">
        <v>0</v>
      </c>
      <c r="AV61" s="4">
        <v>0.00295104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59">
        <v>0.00378985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f t="shared" si="15"/>
        <v>0.006740889999999999</v>
      </c>
      <c r="BZ61" s="4">
        <v>0</v>
      </c>
      <c r="CA61" s="31" t="s">
        <v>439</v>
      </c>
    </row>
    <row r="62" spans="1:79" ht="15.75">
      <c r="A62" s="5"/>
      <c r="B62" s="10" t="s">
        <v>221</v>
      </c>
      <c r="C62" s="6" t="s">
        <v>234</v>
      </c>
      <c r="D62" s="4">
        <v>0</v>
      </c>
      <c r="E62" s="4">
        <v>0</v>
      </c>
      <c r="F62" s="4">
        <f t="shared" si="3"/>
        <v>0</v>
      </c>
      <c r="G62" s="4">
        <f t="shared" si="4"/>
        <v>0</v>
      </c>
      <c r="H62" s="4">
        <f t="shared" si="5"/>
        <v>0</v>
      </c>
      <c r="I62" s="4">
        <f t="shared" si="6"/>
        <v>0</v>
      </c>
      <c r="J62" s="4">
        <f t="shared" si="7"/>
        <v>0</v>
      </c>
      <c r="K62" s="4">
        <f t="shared" si="8"/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3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57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f t="shared" si="9"/>
        <v>0</v>
      </c>
      <c r="AP62" s="4">
        <f t="shared" si="10"/>
        <v>0</v>
      </c>
      <c r="AQ62" s="4">
        <f t="shared" si="11"/>
        <v>0</v>
      </c>
      <c r="AR62" s="4">
        <f t="shared" si="12"/>
        <v>0</v>
      </c>
      <c r="AS62" s="4">
        <f t="shared" si="13"/>
        <v>0</v>
      </c>
      <c r="AT62" s="4">
        <f t="shared" si="14"/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59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f t="shared" si="15"/>
        <v>0</v>
      </c>
      <c r="BZ62" s="4">
        <v>0</v>
      </c>
      <c r="CA62" s="31"/>
    </row>
    <row r="63" spans="1:79" ht="31.5">
      <c r="A63" s="5"/>
      <c r="B63" s="11" t="s">
        <v>240</v>
      </c>
      <c r="C63" s="6" t="s">
        <v>234</v>
      </c>
      <c r="D63" s="4">
        <v>0.8545181666011298</v>
      </c>
      <c r="E63" s="4">
        <v>0</v>
      </c>
      <c r="F63" s="4">
        <f t="shared" si="3"/>
        <v>0</v>
      </c>
      <c r="G63" s="4">
        <f t="shared" si="4"/>
        <v>0</v>
      </c>
      <c r="H63" s="4">
        <f t="shared" si="5"/>
        <v>0</v>
      </c>
      <c r="I63" s="4">
        <f t="shared" si="6"/>
        <v>0</v>
      </c>
      <c r="J63" s="4">
        <f t="shared" si="7"/>
        <v>0</v>
      </c>
      <c r="K63" s="4">
        <f t="shared" si="8"/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3">
        <v>0</v>
      </c>
      <c r="S63" s="4">
        <v>0</v>
      </c>
      <c r="T63" s="59">
        <v>0.8545181666011299</v>
      </c>
      <c r="U63" s="59">
        <v>0.25</v>
      </c>
      <c r="V63" s="4">
        <v>0</v>
      </c>
      <c r="W63" s="4">
        <v>0</v>
      </c>
      <c r="X63" s="4">
        <v>0</v>
      </c>
      <c r="Y63" s="57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f t="shared" si="9"/>
        <v>0</v>
      </c>
      <c r="AP63" s="4">
        <f t="shared" si="10"/>
        <v>0</v>
      </c>
      <c r="AQ63" s="4">
        <f t="shared" si="11"/>
        <v>0</v>
      </c>
      <c r="AR63" s="4">
        <f t="shared" si="12"/>
        <v>0</v>
      </c>
      <c r="AS63" s="4">
        <f t="shared" si="13"/>
        <v>0</v>
      </c>
      <c r="AT63" s="4">
        <f t="shared" si="14"/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59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f t="shared" si="15"/>
        <v>0</v>
      </c>
      <c r="BZ63" s="4">
        <v>0</v>
      </c>
      <c r="CA63" s="31" t="s">
        <v>465</v>
      </c>
    </row>
    <row r="64" spans="1:79" ht="47.25">
      <c r="A64" s="5"/>
      <c r="B64" s="13" t="s">
        <v>241</v>
      </c>
      <c r="C64" s="6" t="s">
        <v>234</v>
      </c>
      <c r="D64" s="4">
        <v>0.8560561527061299</v>
      </c>
      <c r="E64" s="4">
        <v>0</v>
      </c>
      <c r="F64" s="4">
        <f t="shared" si="3"/>
        <v>0</v>
      </c>
      <c r="G64" s="4">
        <f t="shared" si="4"/>
        <v>0</v>
      </c>
      <c r="H64" s="4">
        <f t="shared" si="5"/>
        <v>0</v>
      </c>
      <c r="I64" s="4">
        <f t="shared" si="6"/>
        <v>0</v>
      </c>
      <c r="J64" s="4">
        <f t="shared" si="7"/>
        <v>0</v>
      </c>
      <c r="K64" s="4">
        <f t="shared" si="8"/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3">
        <v>0</v>
      </c>
      <c r="S64" s="4">
        <v>0</v>
      </c>
      <c r="T64" s="59">
        <v>0.8560561527061299</v>
      </c>
      <c r="U64" s="59">
        <v>0.16</v>
      </c>
      <c r="V64" s="4">
        <v>0</v>
      </c>
      <c r="W64" s="4">
        <v>0</v>
      </c>
      <c r="X64" s="4">
        <v>0</v>
      </c>
      <c r="Y64" s="57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f t="shared" si="9"/>
        <v>1.018761235</v>
      </c>
      <c r="AP64" s="4">
        <f t="shared" si="10"/>
        <v>0.16</v>
      </c>
      <c r="AQ64" s="4">
        <f t="shared" si="11"/>
        <v>0</v>
      </c>
      <c r="AR64" s="4">
        <f t="shared" si="12"/>
        <v>0</v>
      </c>
      <c r="AS64" s="4">
        <f t="shared" si="13"/>
        <v>0</v>
      </c>
      <c r="AT64" s="4">
        <f t="shared" si="14"/>
        <v>0</v>
      </c>
      <c r="AU64" s="4">
        <v>0</v>
      </c>
      <c r="AV64" s="4">
        <v>0.00295104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59">
        <v>1.015810195</v>
      </c>
      <c r="BD64" s="59">
        <v>0.16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f t="shared" si="15"/>
        <v>1.018761235</v>
      </c>
      <c r="BZ64" s="4">
        <v>0</v>
      </c>
      <c r="CA64" s="31" t="s">
        <v>465</v>
      </c>
    </row>
    <row r="65" spans="1:79" ht="15.75">
      <c r="A65" s="5"/>
      <c r="B65" s="10" t="s">
        <v>167</v>
      </c>
      <c r="C65" s="6" t="s">
        <v>234</v>
      </c>
      <c r="D65" s="4">
        <v>0</v>
      </c>
      <c r="E65" s="4">
        <v>0</v>
      </c>
      <c r="F65" s="4">
        <f t="shared" si="3"/>
        <v>0</v>
      </c>
      <c r="G65" s="4">
        <f t="shared" si="4"/>
        <v>0</v>
      </c>
      <c r="H65" s="4">
        <f t="shared" si="5"/>
        <v>0</v>
      </c>
      <c r="I65" s="4">
        <f t="shared" si="6"/>
        <v>0</v>
      </c>
      <c r="J65" s="4">
        <f t="shared" si="7"/>
        <v>0</v>
      </c>
      <c r="K65" s="4">
        <f t="shared" si="8"/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3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57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f t="shared" si="9"/>
        <v>0</v>
      </c>
      <c r="AP65" s="4">
        <f t="shared" si="10"/>
        <v>0</v>
      </c>
      <c r="AQ65" s="4">
        <f t="shared" si="11"/>
        <v>0</v>
      </c>
      <c r="AR65" s="4">
        <f t="shared" si="12"/>
        <v>0</v>
      </c>
      <c r="AS65" s="4">
        <f t="shared" si="13"/>
        <v>0</v>
      </c>
      <c r="AT65" s="4">
        <f t="shared" si="14"/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59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f t="shared" si="15"/>
        <v>0</v>
      </c>
      <c r="BZ65" s="4">
        <v>0</v>
      </c>
      <c r="CA65" s="31"/>
    </row>
    <row r="66" spans="1:79" ht="47.25">
      <c r="A66" s="5"/>
      <c r="B66" s="14" t="s">
        <v>242</v>
      </c>
      <c r="C66" s="6" t="s">
        <v>234</v>
      </c>
      <c r="D66" s="4">
        <v>0.7506815032841299</v>
      </c>
      <c r="E66" s="4">
        <v>0</v>
      </c>
      <c r="F66" s="4">
        <f t="shared" si="3"/>
        <v>0</v>
      </c>
      <c r="G66" s="4">
        <f t="shared" si="4"/>
        <v>0</v>
      </c>
      <c r="H66" s="4">
        <f t="shared" si="5"/>
        <v>0</v>
      </c>
      <c r="I66" s="4">
        <f t="shared" si="6"/>
        <v>0</v>
      </c>
      <c r="J66" s="4">
        <f t="shared" si="7"/>
        <v>0</v>
      </c>
      <c r="K66" s="4">
        <f t="shared" si="8"/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3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57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f t="shared" si="9"/>
        <v>0.9529275100000001</v>
      </c>
      <c r="AP66" s="4">
        <f t="shared" si="10"/>
        <v>0.16</v>
      </c>
      <c r="AQ66" s="4">
        <f t="shared" si="11"/>
        <v>0</v>
      </c>
      <c r="AR66" s="4">
        <f t="shared" si="12"/>
        <v>0</v>
      </c>
      <c r="AS66" s="4">
        <f t="shared" si="13"/>
        <v>0</v>
      </c>
      <c r="AT66" s="4">
        <f t="shared" si="14"/>
        <v>0</v>
      </c>
      <c r="AU66" s="4">
        <v>0</v>
      </c>
      <c r="AV66" s="4">
        <v>0.00295104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59">
        <v>0.9499764700000001</v>
      </c>
      <c r="BD66" s="59">
        <v>0.16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f t="shared" si="15"/>
        <v>0.9529275100000001</v>
      </c>
      <c r="BZ66" s="4">
        <v>0</v>
      </c>
      <c r="CA66" s="31" t="s">
        <v>438</v>
      </c>
    </row>
    <row r="67" spans="1:79" ht="15.75">
      <c r="A67" s="5"/>
      <c r="B67" s="10" t="s">
        <v>168</v>
      </c>
      <c r="C67" s="6" t="s">
        <v>234</v>
      </c>
      <c r="D67" s="4">
        <v>0</v>
      </c>
      <c r="E67" s="4">
        <v>0</v>
      </c>
      <c r="F67" s="4">
        <f t="shared" si="3"/>
        <v>0</v>
      </c>
      <c r="G67" s="4">
        <f t="shared" si="4"/>
        <v>0</v>
      </c>
      <c r="H67" s="4">
        <f t="shared" si="5"/>
        <v>0</v>
      </c>
      <c r="I67" s="4">
        <f t="shared" si="6"/>
        <v>0</v>
      </c>
      <c r="J67" s="4">
        <f t="shared" si="7"/>
        <v>0</v>
      </c>
      <c r="K67" s="4">
        <f t="shared" si="8"/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3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57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f t="shared" si="9"/>
        <v>0</v>
      </c>
      <c r="AP67" s="4">
        <f t="shared" si="10"/>
        <v>0</v>
      </c>
      <c r="AQ67" s="4">
        <f t="shared" si="11"/>
        <v>0</v>
      </c>
      <c r="AR67" s="4">
        <f t="shared" si="12"/>
        <v>0</v>
      </c>
      <c r="AS67" s="4">
        <f t="shared" si="13"/>
        <v>0</v>
      </c>
      <c r="AT67" s="4">
        <f t="shared" si="14"/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59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f t="shared" si="15"/>
        <v>0</v>
      </c>
      <c r="BZ67" s="4">
        <v>0</v>
      </c>
      <c r="CA67" s="31"/>
    </row>
    <row r="68" spans="1:79" ht="31.5">
      <c r="A68" s="5"/>
      <c r="B68" s="14" t="s">
        <v>243</v>
      </c>
      <c r="C68" s="6" t="s">
        <v>234</v>
      </c>
      <c r="D68" s="4">
        <v>1.6797342581051298</v>
      </c>
      <c r="E68" s="4">
        <v>0</v>
      </c>
      <c r="F68" s="4">
        <f t="shared" si="3"/>
        <v>0</v>
      </c>
      <c r="G68" s="4">
        <f t="shared" si="4"/>
        <v>0</v>
      </c>
      <c r="H68" s="4">
        <f t="shared" si="5"/>
        <v>0</v>
      </c>
      <c r="I68" s="4">
        <f t="shared" si="6"/>
        <v>0</v>
      </c>
      <c r="J68" s="4">
        <f t="shared" si="7"/>
        <v>0</v>
      </c>
      <c r="K68" s="4">
        <f t="shared" si="8"/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3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57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f t="shared" si="9"/>
        <v>2.34213587</v>
      </c>
      <c r="AP68" s="4">
        <f t="shared" si="10"/>
        <v>0.25</v>
      </c>
      <c r="AQ68" s="4">
        <f t="shared" si="11"/>
        <v>0</v>
      </c>
      <c r="AR68" s="4">
        <f t="shared" si="12"/>
        <v>0</v>
      </c>
      <c r="AS68" s="4">
        <f t="shared" si="13"/>
        <v>0</v>
      </c>
      <c r="AT68" s="4">
        <f t="shared" si="14"/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59">
        <v>2.34213587</v>
      </c>
      <c r="BD68" s="59">
        <v>0.25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f t="shared" si="15"/>
        <v>2.34213587</v>
      </c>
      <c r="BZ68" s="4">
        <v>0</v>
      </c>
      <c r="CA68" s="31" t="s">
        <v>438</v>
      </c>
    </row>
    <row r="69" spans="1:79" ht="15.75">
      <c r="A69" s="5"/>
      <c r="B69" s="10" t="s">
        <v>225</v>
      </c>
      <c r="C69" s="6" t="s">
        <v>234</v>
      </c>
      <c r="D69" s="4">
        <v>0</v>
      </c>
      <c r="E69" s="4">
        <v>0</v>
      </c>
      <c r="F69" s="4">
        <f t="shared" si="3"/>
        <v>0</v>
      </c>
      <c r="G69" s="4">
        <f t="shared" si="4"/>
        <v>0</v>
      </c>
      <c r="H69" s="4">
        <f t="shared" si="5"/>
        <v>0</v>
      </c>
      <c r="I69" s="4">
        <f t="shared" si="6"/>
        <v>0</v>
      </c>
      <c r="J69" s="4">
        <f t="shared" si="7"/>
        <v>0</v>
      </c>
      <c r="K69" s="4">
        <f t="shared" si="8"/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3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57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f t="shared" si="9"/>
        <v>0</v>
      </c>
      <c r="AP69" s="4">
        <f t="shared" si="10"/>
        <v>0</v>
      </c>
      <c r="AQ69" s="4">
        <f t="shared" si="11"/>
        <v>0</v>
      </c>
      <c r="AR69" s="4">
        <f t="shared" si="12"/>
        <v>0</v>
      </c>
      <c r="AS69" s="4">
        <f t="shared" si="13"/>
        <v>0</v>
      </c>
      <c r="AT69" s="4">
        <f t="shared" si="14"/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59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f t="shared" si="15"/>
        <v>0</v>
      </c>
      <c r="BZ69" s="4">
        <v>0</v>
      </c>
      <c r="CA69" s="31"/>
    </row>
    <row r="70" spans="1:79" ht="31.5">
      <c r="A70" s="5"/>
      <c r="B70" s="14" t="s">
        <v>244</v>
      </c>
      <c r="C70" s="6" t="s">
        <v>234</v>
      </c>
      <c r="D70" s="4">
        <v>1.5559952828401298</v>
      </c>
      <c r="E70" s="4">
        <v>0</v>
      </c>
      <c r="F70" s="4">
        <f t="shared" si="3"/>
        <v>0</v>
      </c>
      <c r="G70" s="4">
        <f t="shared" si="4"/>
        <v>0</v>
      </c>
      <c r="H70" s="4">
        <f t="shared" si="5"/>
        <v>0</v>
      </c>
      <c r="I70" s="4">
        <f t="shared" si="6"/>
        <v>0</v>
      </c>
      <c r="J70" s="4">
        <f t="shared" si="7"/>
        <v>0</v>
      </c>
      <c r="K70" s="4">
        <f t="shared" si="8"/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3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57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f t="shared" si="9"/>
        <v>0.006740889999999999</v>
      </c>
      <c r="AP70" s="4">
        <f t="shared" si="10"/>
        <v>0</v>
      </c>
      <c r="AQ70" s="4">
        <f t="shared" si="11"/>
        <v>0</v>
      </c>
      <c r="AR70" s="4">
        <f t="shared" si="12"/>
        <v>0</v>
      </c>
      <c r="AS70" s="4">
        <f t="shared" si="13"/>
        <v>0</v>
      </c>
      <c r="AT70" s="4">
        <f t="shared" si="14"/>
        <v>0</v>
      </c>
      <c r="AU70" s="4">
        <v>0</v>
      </c>
      <c r="AV70" s="4">
        <v>0.00295104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59">
        <v>0.00378985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f t="shared" si="15"/>
        <v>0.006740889999999999</v>
      </c>
      <c r="BZ70" s="4">
        <v>0</v>
      </c>
      <c r="CA70" s="31" t="s">
        <v>438</v>
      </c>
    </row>
    <row r="71" spans="1:79" s="46" customFormat="1" ht="47.25" customHeight="1">
      <c r="A71" s="1" t="s">
        <v>162</v>
      </c>
      <c r="B71" s="2" t="s">
        <v>163</v>
      </c>
      <c r="C71" s="15" t="s">
        <v>109</v>
      </c>
      <c r="D71" s="4">
        <v>37.03577170536099</v>
      </c>
      <c r="E71" s="44">
        <v>0</v>
      </c>
      <c r="F71" s="4">
        <f t="shared" si="3"/>
        <v>21.257697588685996</v>
      </c>
      <c r="G71" s="4">
        <f t="shared" si="4"/>
        <v>9.510000000000002</v>
      </c>
      <c r="H71" s="4">
        <f t="shared" si="5"/>
        <v>0</v>
      </c>
      <c r="I71" s="4">
        <f t="shared" si="6"/>
        <v>0</v>
      </c>
      <c r="J71" s="4">
        <f t="shared" si="7"/>
        <v>0</v>
      </c>
      <c r="K71" s="4">
        <f t="shared" si="8"/>
        <v>128</v>
      </c>
      <c r="L71" s="44">
        <v>0</v>
      </c>
      <c r="M71" s="44">
        <v>21.257697588685996</v>
      </c>
      <c r="N71" s="44">
        <v>9.510000000000002</v>
      </c>
      <c r="O71" s="44">
        <v>0</v>
      </c>
      <c r="P71" s="44">
        <v>0</v>
      </c>
      <c r="Q71" s="44">
        <v>0</v>
      </c>
      <c r="R71" s="45">
        <v>128</v>
      </c>
      <c r="S71" s="44">
        <f aca="true" t="shared" si="26" ref="S71:AG71">SUM(S73:S89)</f>
        <v>0</v>
      </c>
      <c r="T71" s="58">
        <v>9.340723575546999</v>
      </c>
      <c r="U71" s="57">
        <v>2.91</v>
      </c>
      <c r="V71" s="4">
        <v>0</v>
      </c>
      <c r="W71" s="4">
        <v>0</v>
      </c>
      <c r="X71" s="4">
        <v>0</v>
      </c>
      <c r="Y71" s="57">
        <v>92</v>
      </c>
      <c r="Z71" s="44">
        <f t="shared" si="26"/>
        <v>0</v>
      </c>
      <c r="AA71" s="44">
        <f t="shared" si="26"/>
        <v>0</v>
      </c>
      <c r="AB71" s="44">
        <f t="shared" si="26"/>
        <v>0</v>
      </c>
      <c r="AC71" s="44">
        <f t="shared" si="26"/>
        <v>0</v>
      </c>
      <c r="AD71" s="44">
        <f t="shared" si="26"/>
        <v>0</v>
      </c>
      <c r="AE71" s="44">
        <f t="shared" si="26"/>
        <v>0</v>
      </c>
      <c r="AF71" s="44">
        <f t="shared" si="26"/>
        <v>0</v>
      </c>
      <c r="AG71" s="44">
        <f t="shared" si="26"/>
        <v>0</v>
      </c>
      <c r="AH71" s="44">
        <v>0</v>
      </c>
      <c r="AI71" s="44">
        <f aca="true" t="shared" si="27" ref="AI71:AN71">SUM(AI73:AI89)</f>
        <v>0</v>
      </c>
      <c r="AJ71" s="44">
        <f t="shared" si="27"/>
        <v>0</v>
      </c>
      <c r="AK71" s="44">
        <f t="shared" si="27"/>
        <v>0</v>
      </c>
      <c r="AL71" s="44">
        <f t="shared" si="27"/>
        <v>0</v>
      </c>
      <c r="AM71" s="44">
        <f t="shared" si="27"/>
        <v>0</v>
      </c>
      <c r="AN71" s="44">
        <f t="shared" si="27"/>
        <v>0</v>
      </c>
      <c r="AO71" s="4">
        <f t="shared" si="9"/>
        <v>30.911911860000004</v>
      </c>
      <c r="AP71" s="4">
        <f t="shared" si="10"/>
        <v>12.420000000000002</v>
      </c>
      <c r="AQ71" s="4">
        <f t="shared" si="11"/>
        <v>0</v>
      </c>
      <c r="AR71" s="4">
        <f t="shared" si="12"/>
        <v>0</v>
      </c>
      <c r="AS71" s="4">
        <f t="shared" si="13"/>
        <v>0</v>
      </c>
      <c r="AT71" s="4">
        <f t="shared" si="14"/>
        <v>216</v>
      </c>
      <c r="AU71" s="44">
        <v>0</v>
      </c>
      <c r="AV71" s="44">
        <v>22.131314160000002</v>
      </c>
      <c r="AW71" s="44">
        <v>9.510000000000002</v>
      </c>
      <c r="AX71" s="44">
        <v>0</v>
      </c>
      <c r="AY71" s="44">
        <v>0</v>
      </c>
      <c r="AZ71" s="44">
        <v>0</v>
      </c>
      <c r="BA71" s="44">
        <v>127</v>
      </c>
      <c r="BB71" s="44">
        <v>0</v>
      </c>
      <c r="BC71" s="57">
        <v>8.780597700000001</v>
      </c>
      <c r="BD71" s="57">
        <v>2.91</v>
      </c>
      <c r="BE71" s="4">
        <v>0</v>
      </c>
      <c r="BF71" s="4">
        <v>0</v>
      </c>
      <c r="BG71" s="4">
        <v>0</v>
      </c>
      <c r="BH71" s="57">
        <v>89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0</v>
      </c>
      <c r="BW71" s="44">
        <v>0</v>
      </c>
      <c r="BX71" s="44">
        <v>0</v>
      </c>
      <c r="BY71" s="4">
        <f t="shared" si="15"/>
        <v>9.654214271314007</v>
      </c>
      <c r="BZ71" s="4">
        <f>BY71/F71*100</f>
        <v>45.41514541279522</v>
      </c>
      <c r="CA71" s="31"/>
    </row>
    <row r="72" spans="1:79" ht="31.5">
      <c r="A72" s="1" t="s">
        <v>245</v>
      </c>
      <c r="B72" s="16" t="s">
        <v>164</v>
      </c>
      <c r="C72" s="9" t="s">
        <v>246</v>
      </c>
      <c r="D72" s="4">
        <v>4.172319265579999</v>
      </c>
      <c r="E72" s="4">
        <v>0</v>
      </c>
      <c r="F72" s="4">
        <f t="shared" si="3"/>
        <v>4.172319265579999</v>
      </c>
      <c r="G72" s="4">
        <f t="shared" si="4"/>
        <v>0</v>
      </c>
      <c r="H72" s="4">
        <f t="shared" si="5"/>
        <v>0</v>
      </c>
      <c r="I72" s="4">
        <f t="shared" si="6"/>
        <v>0</v>
      </c>
      <c r="J72" s="4">
        <f t="shared" si="7"/>
        <v>0</v>
      </c>
      <c r="K72" s="4">
        <f t="shared" si="8"/>
        <v>18</v>
      </c>
      <c r="L72" s="4">
        <v>0</v>
      </c>
      <c r="M72" s="4">
        <v>4.172319265579999</v>
      </c>
      <c r="N72" s="4">
        <v>0</v>
      </c>
      <c r="O72" s="4">
        <v>0</v>
      </c>
      <c r="P72" s="4">
        <v>0</v>
      </c>
      <c r="Q72" s="4">
        <v>0</v>
      </c>
      <c r="R72" s="43">
        <v>18</v>
      </c>
      <c r="S72" s="4">
        <v>0</v>
      </c>
      <c r="T72" s="4">
        <v>0</v>
      </c>
      <c r="U72" s="57">
        <v>0</v>
      </c>
      <c r="V72" s="4">
        <v>0</v>
      </c>
      <c r="W72" s="4">
        <v>0</v>
      </c>
      <c r="X72" s="4">
        <v>0</v>
      </c>
      <c r="Y72" s="57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f t="shared" si="9"/>
        <v>4.41097134</v>
      </c>
      <c r="AP72" s="4">
        <f t="shared" si="10"/>
        <v>0</v>
      </c>
      <c r="AQ72" s="4">
        <f t="shared" si="11"/>
        <v>0</v>
      </c>
      <c r="AR72" s="4">
        <f t="shared" si="12"/>
        <v>0</v>
      </c>
      <c r="AS72" s="4">
        <f t="shared" si="13"/>
        <v>0</v>
      </c>
      <c r="AT72" s="4">
        <f t="shared" si="14"/>
        <v>18</v>
      </c>
      <c r="AU72" s="4">
        <v>0</v>
      </c>
      <c r="AV72" s="4">
        <v>4.41097134</v>
      </c>
      <c r="AW72" s="4">
        <v>0</v>
      </c>
      <c r="AX72" s="4">
        <v>0</v>
      </c>
      <c r="AY72" s="4">
        <v>0</v>
      </c>
      <c r="AZ72" s="4">
        <v>0</v>
      </c>
      <c r="BA72" s="4">
        <v>18</v>
      </c>
      <c r="BB72" s="4">
        <v>0</v>
      </c>
      <c r="BC72" s="57">
        <v>0</v>
      </c>
      <c r="BD72" s="4">
        <v>0</v>
      </c>
      <c r="BE72" s="4">
        <v>0</v>
      </c>
      <c r="BF72" s="4">
        <v>0</v>
      </c>
      <c r="BG72" s="4">
        <v>0</v>
      </c>
      <c r="BH72" s="57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f t="shared" si="15"/>
        <v>0.23865207442000091</v>
      </c>
      <c r="BZ72" s="4">
        <f>BY72/F72*100</f>
        <v>5.7198900474560315</v>
      </c>
      <c r="CA72" s="31"/>
    </row>
    <row r="73" spans="1:79" ht="15.75">
      <c r="A73" s="5"/>
      <c r="B73" s="10" t="s">
        <v>199</v>
      </c>
      <c r="C73" s="6"/>
      <c r="D73" s="4">
        <v>0</v>
      </c>
      <c r="E73" s="4">
        <v>0</v>
      </c>
      <c r="F73" s="4">
        <f t="shared" si="3"/>
        <v>0</v>
      </c>
      <c r="G73" s="4">
        <f t="shared" si="4"/>
        <v>0</v>
      </c>
      <c r="H73" s="4">
        <f t="shared" si="5"/>
        <v>0</v>
      </c>
      <c r="I73" s="4">
        <f t="shared" si="6"/>
        <v>0</v>
      </c>
      <c r="J73" s="4">
        <f t="shared" si="7"/>
        <v>0</v>
      </c>
      <c r="K73" s="4">
        <f t="shared" si="8"/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3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57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f t="shared" si="9"/>
        <v>0</v>
      </c>
      <c r="AP73" s="4">
        <f t="shared" si="10"/>
        <v>0</v>
      </c>
      <c r="AQ73" s="4">
        <f t="shared" si="11"/>
        <v>0</v>
      </c>
      <c r="AR73" s="4">
        <f t="shared" si="12"/>
        <v>0</v>
      </c>
      <c r="AS73" s="4">
        <f t="shared" si="13"/>
        <v>0</v>
      </c>
      <c r="AT73" s="4">
        <f t="shared" si="14"/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57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f t="shared" si="15"/>
        <v>0</v>
      </c>
      <c r="BZ73" s="4">
        <v>0</v>
      </c>
      <c r="CA73" s="31"/>
    </row>
    <row r="74" spans="1:79" ht="31.5" customHeight="1">
      <c r="A74" s="5"/>
      <c r="B74" s="14" t="s">
        <v>247</v>
      </c>
      <c r="C74" s="6" t="s">
        <v>246</v>
      </c>
      <c r="D74" s="4">
        <v>2.3179534325459996</v>
      </c>
      <c r="E74" s="4">
        <v>0</v>
      </c>
      <c r="F74" s="4">
        <f t="shared" si="3"/>
        <v>2.3179534325459996</v>
      </c>
      <c r="G74" s="4">
        <f t="shared" si="4"/>
        <v>0</v>
      </c>
      <c r="H74" s="4">
        <f t="shared" si="5"/>
        <v>0</v>
      </c>
      <c r="I74" s="4">
        <f t="shared" si="6"/>
        <v>0</v>
      </c>
      <c r="J74" s="4">
        <f t="shared" si="7"/>
        <v>0</v>
      </c>
      <c r="K74" s="4">
        <f t="shared" si="8"/>
        <v>10</v>
      </c>
      <c r="L74" s="4">
        <v>0</v>
      </c>
      <c r="M74" s="4">
        <v>2.3179534325459996</v>
      </c>
      <c r="N74" s="4">
        <v>0</v>
      </c>
      <c r="O74" s="4">
        <v>0</v>
      </c>
      <c r="P74" s="4">
        <v>0</v>
      </c>
      <c r="Q74" s="4">
        <v>0</v>
      </c>
      <c r="R74" s="43">
        <v>10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57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f t="shared" si="9"/>
        <v>2.54727564</v>
      </c>
      <c r="AP74" s="4">
        <f t="shared" si="10"/>
        <v>0</v>
      </c>
      <c r="AQ74" s="4">
        <f t="shared" si="11"/>
        <v>0</v>
      </c>
      <c r="AR74" s="4">
        <f t="shared" si="12"/>
        <v>0</v>
      </c>
      <c r="AS74" s="4">
        <f t="shared" si="13"/>
        <v>0</v>
      </c>
      <c r="AT74" s="4">
        <f t="shared" si="14"/>
        <v>10</v>
      </c>
      <c r="AU74" s="4">
        <v>0</v>
      </c>
      <c r="AV74" s="4">
        <v>2.54727564</v>
      </c>
      <c r="AW74" s="4">
        <v>0</v>
      </c>
      <c r="AX74" s="4">
        <v>0</v>
      </c>
      <c r="AY74" s="4">
        <v>0</v>
      </c>
      <c r="AZ74" s="4">
        <v>0</v>
      </c>
      <c r="BA74" s="4">
        <v>10</v>
      </c>
      <c r="BB74" s="4">
        <v>0</v>
      </c>
      <c r="BC74" s="59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f t="shared" si="15"/>
        <v>0.22932220745400045</v>
      </c>
      <c r="BZ74" s="4">
        <f>BY74/F74*100</f>
        <v>9.893305199065924</v>
      </c>
      <c r="CA74" s="31"/>
    </row>
    <row r="75" spans="1:79" ht="15.75">
      <c r="A75" s="5"/>
      <c r="B75" s="10" t="s">
        <v>166</v>
      </c>
      <c r="C75" s="6" t="s">
        <v>246</v>
      </c>
      <c r="D75" s="4">
        <v>0</v>
      </c>
      <c r="E75" s="4">
        <v>0</v>
      </c>
      <c r="F75" s="4">
        <f t="shared" si="3"/>
        <v>0</v>
      </c>
      <c r="G75" s="4">
        <f t="shared" si="4"/>
        <v>0</v>
      </c>
      <c r="H75" s="4">
        <f t="shared" si="5"/>
        <v>0</v>
      </c>
      <c r="I75" s="4">
        <f t="shared" si="6"/>
        <v>0</v>
      </c>
      <c r="J75" s="4">
        <f t="shared" si="7"/>
        <v>0</v>
      </c>
      <c r="K75" s="4">
        <f t="shared" si="8"/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3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57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f t="shared" si="9"/>
        <v>0</v>
      </c>
      <c r="AP75" s="4">
        <f t="shared" si="10"/>
        <v>0</v>
      </c>
      <c r="AQ75" s="4">
        <f t="shared" si="11"/>
        <v>0</v>
      </c>
      <c r="AR75" s="4">
        <f t="shared" si="12"/>
        <v>0</v>
      </c>
      <c r="AS75" s="4">
        <f t="shared" si="13"/>
        <v>0</v>
      </c>
      <c r="AT75" s="4">
        <f t="shared" si="14"/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59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f t="shared" si="15"/>
        <v>0</v>
      </c>
      <c r="BZ75" s="4">
        <v>0</v>
      </c>
      <c r="CA75" s="31"/>
    </row>
    <row r="76" spans="1:79" ht="31.5">
      <c r="A76" s="5"/>
      <c r="B76" s="13" t="s">
        <v>248</v>
      </c>
      <c r="C76" s="6" t="s">
        <v>246</v>
      </c>
      <c r="D76" s="4">
        <v>0.23179600475399992</v>
      </c>
      <c r="E76" s="4">
        <v>0</v>
      </c>
      <c r="F76" s="4">
        <f t="shared" si="3"/>
        <v>0.23179600475399992</v>
      </c>
      <c r="G76" s="4">
        <f t="shared" si="4"/>
        <v>0</v>
      </c>
      <c r="H76" s="4">
        <f t="shared" si="5"/>
        <v>0</v>
      </c>
      <c r="I76" s="4">
        <f t="shared" si="6"/>
        <v>0</v>
      </c>
      <c r="J76" s="4">
        <f t="shared" si="7"/>
        <v>0</v>
      </c>
      <c r="K76" s="4">
        <f t="shared" si="8"/>
        <v>1</v>
      </c>
      <c r="L76" s="4">
        <v>0</v>
      </c>
      <c r="M76" s="4">
        <v>0.23179600475399992</v>
      </c>
      <c r="N76" s="4">
        <v>0</v>
      </c>
      <c r="O76" s="4">
        <v>0</v>
      </c>
      <c r="P76" s="4">
        <v>0</v>
      </c>
      <c r="Q76" s="4">
        <v>0</v>
      </c>
      <c r="R76" s="43">
        <v>1</v>
      </c>
      <c r="S76" s="4">
        <v>0</v>
      </c>
      <c r="T76" s="4">
        <v>0</v>
      </c>
      <c r="U76" s="59">
        <v>0</v>
      </c>
      <c r="V76" s="4">
        <v>0</v>
      </c>
      <c r="W76" s="4">
        <v>0</v>
      </c>
      <c r="X76" s="4">
        <v>0</v>
      </c>
      <c r="Y76" s="57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f t="shared" si="9"/>
        <v>0.23217068000000005</v>
      </c>
      <c r="AP76" s="4">
        <f t="shared" si="10"/>
        <v>0</v>
      </c>
      <c r="AQ76" s="4">
        <f t="shared" si="11"/>
        <v>0</v>
      </c>
      <c r="AR76" s="4">
        <f t="shared" si="12"/>
        <v>0</v>
      </c>
      <c r="AS76" s="4">
        <f t="shared" si="13"/>
        <v>0</v>
      </c>
      <c r="AT76" s="4">
        <f t="shared" si="14"/>
        <v>1</v>
      </c>
      <c r="AU76" s="4">
        <v>0</v>
      </c>
      <c r="AV76" s="4">
        <v>0.23217068000000005</v>
      </c>
      <c r="AW76" s="4">
        <v>0</v>
      </c>
      <c r="AX76" s="4">
        <v>0</v>
      </c>
      <c r="AY76" s="4">
        <v>0</v>
      </c>
      <c r="AZ76" s="4">
        <v>0</v>
      </c>
      <c r="BA76" s="4">
        <v>1</v>
      </c>
      <c r="BB76" s="4">
        <v>0</v>
      </c>
      <c r="BC76" s="59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f t="shared" si="15"/>
        <v>0.0003746752460001279</v>
      </c>
      <c r="BZ76" s="4">
        <f>BY76/F76*100</f>
        <v>0.16164007934380173</v>
      </c>
      <c r="CA76" s="31"/>
    </row>
    <row r="77" spans="1:79" ht="31.5">
      <c r="A77" s="5"/>
      <c r="B77" s="13" t="s">
        <v>249</v>
      </c>
      <c r="C77" s="6" t="s">
        <v>246</v>
      </c>
      <c r="D77" s="4">
        <v>0.4635909070089999</v>
      </c>
      <c r="E77" s="4">
        <v>0</v>
      </c>
      <c r="F77" s="4">
        <f t="shared" si="3"/>
        <v>0.4635909070089999</v>
      </c>
      <c r="G77" s="4">
        <f t="shared" si="4"/>
        <v>0</v>
      </c>
      <c r="H77" s="4">
        <f t="shared" si="5"/>
        <v>0</v>
      </c>
      <c r="I77" s="4">
        <f t="shared" si="6"/>
        <v>0</v>
      </c>
      <c r="J77" s="4">
        <f t="shared" si="7"/>
        <v>0</v>
      </c>
      <c r="K77" s="4">
        <f t="shared" si="8"/>
        <v>2</v>
      </c>
      <c r="L77" s="4">
        <v>0</v>
      </c>
      <c r="M77" s="4">
        <v>0.4635909070089999</v>
      </c>
      <c r="N77" s="4">
        <v>0</v>
      </c>
      <c r="O77" s="4">
        <v>0</v>
      </c>
      <c r="P77" s="4">
        <v>0</v>
      </c>
      <c r="Q77" s="4">
        <v>0</v>
      </c>
      <c r="R77" s="43">
        <v>2</v>
      </c>
      <c r="S77" s="4">
        <v>0</v>
      </c>
      <c r="T77" s="4">
        <v>0</v>
      </c>
      <c r="U77" s="59">
        <v>0</v>
      </c>
      <c r="V77" s="4">
        <v>0</v>
      </c>
      <c r="W77" s="4">
        <v>0</v>
      </c>
      <c r="X77" s="4">
        <v>0</v>
      </c>
      <c r="Y77" s="57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f t="shared" si="9"/>
        <v>0.46445352000000006</v>
      </c>
      <c r="AP77" s="4">
        <f t="shared" si="10"/>
        <v>0</v>
      </c>
      <c r="AQ77" s="4">
        <f t="shared" si="11"/>
        <v>0</v>
      </c>
      <c r="AR77" s="4">
        <f t="shared" si="12"/>
        <v>0</v>
      </c>
      <c r="AS77" s="4">
        <f t="shared" si="13"/>
        <v>0</v>
      </c>
      <c r="AT77" s="4">
        <f t="shared" si="14"/>
        <v>2</v>
      </c>
      <c r="AU77" s="4">
        <v>0</v>
      </c>
      <c r="AV77" s="4">
        <v>0.46445352000000006</v>
      </c>
      <c r="AW77" s="4">
        <v>0</v>
      </c>
      <c r="AX77" s="4">
        <v>0</v>
      </c>
      <c r="AY77" s="4">
        <v>0</v>
      </c>
      <c r="AZ77" s="4">
        <v>0</v>
      </c>
      <c r="BA77" s="4">
        <v>2</v>
      </c>
      <c r="BB77" s="4">
        <v>0</v>
      </c>
      <c r="BC77" s="59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f t="shared" si="15"/>
        <v>0.0008626129910001556</v>
      </c>
      <c r="BZ77" s="4">
        <f>BY77/F77*100</f>
        <v>0.18607202556356642</v>
      </c>
      <c r="CA77" s="31"/>
    </row>
    <row r="78" spans="1:79" ht="31.5">
      <c r="A78" s="5"/>
      <c r="B78" s="13" t="s">
        <v>250</v>
      </c>
      <c r="C78" s="6" t="s">
        <v>246</v>
      </c>
      <c r="D78" s="4">
        <v>0.4635909070089999</v>
      </c>
      <c r="E78" s="4">
        <v>0</v>
      </c>
      <c r="F78" s="4">
        <f t="shared" si="3"/>
        <v>0.4635909070089999</v>
      </c>
      <c r="G78" s="4">
        <f t="shared" si="4"/>
        <v>0</v>
      </c>
      <c r="H78" s="4">
        <f t="shared" si="5"/>
        <v>0</v>
      </c>
      <c r="I78" s="4">
        <f t="shared" si="6"/>
        <v>0</v>
      </c>
      <c r="J78" s="4">
        <f t="shared" si="7"/>
        <v>0</v>
      </c>
      <c r="K78" s="4">
        <f t="shared" si="8"/>
        <v>2</v>
      </c>
      <c r="L78" s="4">
        <v>0</v>
      </c>
      <c r="M78" s="4">
        <v>0.4635909070089999</v>
      </c>
      <c r="N78" s="4">
        <v>0</v>
      </c>
      <c r="O78" s="4">
        <v>0</v>
      </c>
      <c r="P78" s="4">
        <v>0</v>
      </c>
      <c r="Q78" s="4">
        <v>0</v>
      </c>
      <c r="R78" s="43">
        <v>2</v>
      </c>
      <c r="S78" s="4">
        <v>0</v>
      </c>
      <c r="T78" s="4">
        <v>0</v>
      </c>
      <c r="U78" s="59">
        <v>0</v>
      </c>
      <c r="V78" s="4">
        <v>0</v>
      </c>
      <c r="W78" s="4">
        <v>0</v>
      </c>
      <c r="X78" s="4">
        <v>0</v>
      </c>
      <c r="Y78" s="57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f t="shared" si="9"/>
        <v>0.46445352999999995</v>
      </c>
      <c r="AP78" s="4">
        <f t="shared" si="10"/>
        <v>0</v>
      </c>
      <c r="AQ78" s="4">
        <f t="shared" si="11"/>
        <v>0</v>
      </c>
      <c r="AR78" s="4">
        <f t="shared" si="12"/>
        <v>0</v>
      </c>
      <c r="AS78" s="4">
        <f t="shared" si="13"/>
        <v>0</v>
      </c>
      <c r="AT78" s="4">
        <f t="shared" si="14"/>
        <v>2</v>
      </c>
      <c r="AU78" s="4">
        <v>0</v>
      </c>
      <c r="AV78" s="4">
        <v>0.46445352999999995</v>
      </c>
      <c r="AW78" s="4">
        <v>0</v>
      </c>
      <c r="AX78" s="4">
        <v>0</v>
      </c>
      <c r="AY78" s="4">
        <v>0</v>
      </c>
      <c r="AZ78" s="4">
        <v>0</v>
      </c>
      <c r="BA78" s="4">
        <v>2</v>
      </c>
      <c r="BB78" s="4">
        <v>0</v>
      </c>
      <c r="BC78" s="59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f t="shared" si="15"/>
        <v>0.0008626229910000394</v>
      </c>
      <c r="BZ78" s="4">
        <f>BY78/F78*100</f>
        <v>0.18607418263777398</v>
      </c>
      <c r="CA78" s="31"/>
    </row>
    <row r="79" spans="1:79" ht="31.5">
      <c r="A79" s="5"/>
      <c r="B79" s="13" t="s">
        <v>251</v>
      </c>
      <c r="C79" s="6" t="s">
        <v>246</v>
      </c>
      <c r="D79" s="4">
        <v>0.23179600475399992</v>
      </c>
      <c r="E79" s="4">
        <v>0</v>
      </c>
      <c r="F79" s="4">
        <f t="shared" si="3"/>
        <v>0.23179600475399992</v>
      </c>
      <c r="G79" s="4">
        <f t="shared" si="4"/>
        <v>0</v>
      </c>
      <c r="H79" s="4">
        <f t="shared" si="5"/>
        <v>0</v>
      </c>
      <c r="I79" s="4">
        <f t="shared" si="6"/>
        <v>0</v>
      </c>
      <c r="J79" s="4">
        <f t="shared" si="7"/>
        <v>0</v>
      </c>
      <c r="K79" s="4">
        <f t="shared" si="8"/>
        <v>1</v>
      </c>
      <c r="L79" s="4">
        <v>0</v>
      </c>
      <c r="M79" s="4">
        <v>0.23179600475399992</v>
      </c>
      <c r="N79" s="4">
        <v>0</v>
      </c>
      <c r="O79" s="4">
        <v>0</v>
      </c>
      <c r="P79" s="4">
        <v>0</v>
      </c>
      <c r="Q79" s="4">
        <v>0</v>
      </c>
      <c r="R79" s="43">
        <v>1</v>
      </c>
      <c r="S79" s="4">
        <v>0</v>
      </c>
      <c r="T79" s="4">
        <v>0</v>
      </c>
      <c r="U79" s="59">
        <v>0</v>
      </c>
      <c r="V79" s="4">
        <v>0</v>
      </c>
      <c r="W79" s="4">
        <v>0</v>
      </c>
      <c r="X79" s="4">
        <v>0</v>
      </c>
      <c r="Y79" s="57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f t="shared" si="9"/>
        <v>0.23208050000000005</v>
      </c>
      <c r="AP79" s="4">
        <f t="shared" si="10"/>
        <v>0</v>
      </c>
      <c r="AQ79" s="4">
        <f t="shared" si="11"/>
        <v>0</v>
      </c>
      <c r="AR79" s="4">
        <f t="shared" si="12"/>
        <v>0</v>
      </c>
      <c r="AS79" s="4">
        <f t="shared" si="13"/>
        <v>0</v>
      </c>
      <c r="AT79" s="4">
        <f t="shared" si="14"/>
        <v>1</v>
      </c>
      <c r="AU79" s="4">
        <v>0</v>
      </c>
      <c r="AV79" s="4">
        <v>0.23208050000000005</v>
      </c>
      <c r="AW79" s="4">
        <v>0</v>
      </c>
      <c r="AX79" s="4">
        <v>0</v>
      </c>
      <c r="AY79" s="4">
        <v>0</v>
      </c>
      <c r="AZ79" s="4">
        <v>0</v>
      </c>
      <c r="BA79" s="4">
        <v>1</v>
      </c>
      <c r="BB79" s="4">
        <v>0</v>
      </c>
      <c r="BC79" s="59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f t="shared" si="15"/>
        <v>0.00028449524600013265</v>
      </c>
      <c r="BZ79" s="4">
        <f>BY79/F79*100</f>
        <v>0.12273518100627372</v>
      </c>
      <c r="CA79" s="31"/>
    </row>
    <row r="80" spans="1:79" ht="15.75">
      <c r="A80" s="5"/>
      <c r="B80" s="10" t="s">
        <v>221</v>
      </c>
      <c r="C80" s="6" t="s">
        <v>246</v>
      </c>
      <c r="D80" s="4">
        <v>0</v>
      </c>
      <c r="E80" s="4">
        <v>0</v>
      </c>
      <c r="F80" s="4">
        <f t="shared" si="3"/>
        <v>0</v>
      </c>
      <c r="G80" s="4">
        <f t="shared" si="4"/>
        <v>0</v>
      </c>
      <c r="H80" s="4">
        <f t="shared" si="5"/>
        <v>0</v>
      </c>
      <c r="I80" s="4">
        <f t="shared" si="6"/>
        <v>0</v>
      </c>
      <c r="J80" s="4">
        <f t="shared" si="7"/>
        <v>0</v>
      </c>
      <c r="K80" s="4">
        <f t="shared" si="8"/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3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57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f t="shared" si="9"/>
        <v>0</v>
      </c>
      <c r="AP80" s="4">
        <f t="shared" si="10"/>
        <v>0</v>
      </c>
      <c r="AQ80" s="4">
        <f t="shared" si="11"/>
        <v>0</v>
      </c>
      <c r="AR80" s="4">
        <f t="shared" si="12"/>
        <v>0</v>
      </c>
      <c r="AS80" s="4">
        <f t="shared" si="13"/>
        <v>0</v>
      </c>
      <c r="AT80" s="4">
        <f t="shared" si="14"/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59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f t="shared" si="15"/>
        <v>0</v>
      </c>
      <c r="BZ80" s="4">
        <v>0</v>
      </c>
      <c r="CA80" s="31"/>
    </row>
    <row r="81" spans="1:79" ht="31.5">
      <c r="A81" s="5"/>
      <c r="B81" s="14" t="s">
        <v>252</v>
      </c>
      <c r="C81" s="6" t="s">
        <v>246</v>
      </c>
      <c r="D81" s="4">
        <v>0.23179600475399992</v>
      </c>
      <c r="E81" s="4">
        <v>0</v>
      </c>
      <c r="F81" s="4">
        <f t="shared" si="3"/>
        <v>0.23179600475399992</v>
      </c>
      <c r="G81" s="4">
        <f t="shared" si="4"/>
        <v>0</v>
      </c>
      <c r="H81" s="4">
        <f t="shared" si="5"/>
        <v>0</v>
      </c>
      <c r="I81" s="4">
        <f t="shared" si="6"/>
        <v>0</v>
      </c>
      <c r="J81" s="4">
        <f t="shared" si="7"/>
        <v>0</v>
      </c>
      <c r="K81" s="4">
        <f t="shared" si="8"/>
        <v>1</v>
      </c>
      <c r="L81" s="4">
        <v>0</v>
      </c>
      <c r="M81" s="4">
        <v>0.23179600475399992</v>
      </c>
      <c r="N81" s="4">
        <v>0</v>
      </c>
      <c r="O81" s="4">
        <v>0</v>
      </c>
      <c r="P81" s="4">
        <v>0</v>
      </c>
      <c r="Q81" s="4">
        <v>0</v>
      </c>
      <c r="R81" s="43">
        <v>1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57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f t="shared" si="9"/>
        <v>0.23496286000000002</v>
      </c>
      <c r="AP81" s="4">
        <f t="shared" si="10"/>
        <v>0</v>
      </c>
      <c r="AQ81" s="4">
        <f t="shared" si="11"/>
        <v>0</v>
      </c>
      <c r="AR81" s="4">
        <f t="shared" si="12"/>
        <v>0</v>
      </c>
      <c r="AS81" s="4">
        <f t="shared" si="13"/>
        <v>0</v>
      </c>
      <c r="AT81" s="4">
        <f t="shared" si="14"/>
        <v>1</v>
      </c>
      <c r="AU81" s="4">
        <v>0</v>
      </c>
      <c r="AV81" s="4">
        <v>0.23496286000000002</v>
      </c>
      <c r="AW81" s="4">
        <v>0</v>
      </c>
      <c r="AX81" s="4">
        <v>0</v>
      </c>
      <c r="AY81" s="4">
        <v>0</v>
      </c>
      <c r="AZ81" s="4">
        <v>0</v>
      </c>
      <c r="BA81" s="4">
        <v>1</v>
      </c>
      <c r="BB81" s="4">
        <v>0</v>
      </c>
      <c r="BC81" s="59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f t="shared" si="15"/>
        <v>0.0031668552460001054</v>
      </c>
      <c r="BZ81" s="4">
        <f>BY81/F81*100</f>
        <v>1.3662251208173413</v>
      </c>
      <c r="CA81" s="31"/>
    </row>
    <row r="82" spans="1:79" ht="31.5">
      <c r="A82" s="5"/>
      <c r="B82" s="14" t="s">
        <v>253</v>
      </c>
      <c r="C82" s="6" t="s">
        <v>246</v>
      </c>
      <c r="D82" s="4">
        <v>0.23179600475399992</v>
      </c>
      <c r="E82" s="4">
        <v>0</v>
      </c>
      <c r="F82" s="4">
        <f t="shared" si="3"/>
        <v>0.23179600475399992</v>
      </c>
      <c r="G82" s="4">
        <f t="shared" si="4"/>
        <v>0</v>
      </c>
      <c r="H82" s="4">
        <f t="shared" si="5"/>
        <v>0</v>
      </c>
      <c r="I82" s="4">
        <f t="shared" si="6"/>
        <v>0</v>
      </c>
      <c r="J82" s="4">
        <f t="shared" si="7"/>
        <v>0</v>
      </c>
      <c r="K82" s="4">
        <f t="shared" si="8"/>
        <v>1</v>
      </c>
      <c r="L82" s="4">
        <v>0</v>
      </c>
      <c r="M82" s="4">
        <v>0.23179600475399992</v>
      </c>
      <c r="N82" s="4">
        <v>0</v>
      </c>
      <c r="O82" s="4">
        <v>0</v>
      </c>
      <c r="P82" s="4">
        <v>0</v>
      </c>
      <c r="Q82" s="4">
        <v>0</v>
      </c>
      <c r="R82" s="43">
        <v>1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57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f t="shared" si="9"/>
        <v>0.23557461000000002</v>
      </c>
      <c r="AP82" s="4">
        <f t="shared" si="10"/>
        <v>0</v>
      </c>
      <c r="AQ82" s="4">
        <f t="shared" si="11"/>
        <v>0</v>
      </c>
      <c r="AR82" s="4">
        <f t="shared" si="12"/>
        <v>0</v>
      </c>
      <c r="AS82" s="4">
        <f t="shared" si="13"/>
        <v>0</v>
      </c>
      <c r="AT82" s="4">
        <f t="shared" si="14"/>
        <v>1</v>
      </c>
      <c r="AU82" s="4">
        <v>0</v>
      </c>
      <c r="AV82" s="4">
        <v>0.23557461000000002</v>
      </c>
      <c r="AW82" s="4">
        <v>0</v>
      </c>
      <c r="AX82" s="4">
        <v>0</v>
      </c>
      <c r="AY82" s="4">
        <v>0</v>
      </c>
      <c r="AZ82" s="4">
        <v>0</v>
      </c>
      <c r="BA82" s="4">
        <v>1</v>
      </c>
      <c r="BB82" s="4">
        <v>0</v>
      </c>
      <c r="BC82" s="59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f t="shared" si="15"/>
        <v>0.0037786052460000996</v>
      </c>
      <c r="BZ82" s="4">
        <f>BY82/F82*100</f>
        <v>1.6301425255410469</v>
      </c>
      <c r="CA82" s="31"/>
    </row>
    <row r="83" spans="1:79" ht="31.5">
      <c r="A83" s="1" t="s">
        <v>254</v>
      </c>
      <c r="B83" s="16" t="s">
        <v>165</v>
      </c>
      <c r="C83" s="9" t="s">
        <v>255</v>
      </c>
      <c r="D83" s="4">
        <v>13.375467153045996</v>
      </c>
      <c r="E83" s="4">
        <v>0</v>
      </c>
      <c r="F83" s="4">
        <f t="shared" si="3"/>
        <v>8.816180660956997</v>
      </c>
      <c r="G83" s="4">
        <f t="shared" si="4"/>
        <v>9.510000000000002</v>
      </c>
      <c r="H83" s="4">
        <f t="shared" si="5"/>
        <v>0</v>
      </c>
      <c r="I83" s="4">
        <f t="shared" si="6"/>
        <v>0</v>
      </c>
      <c r="J83" s="4">
        <f t="shared" si="7"/>
        <v>0</v>
      </c>
      <c r="K83" s="4">
        <f t="shared" si="8"/>
        <v>0</v>
      </c>
      <c r="L83" s="4">
        <v>0</v>
      </c>
      <c r="M83" s="4">
        <v>8.816180660956997</v>
      </c>
      <c r="N83" s="4">
        <v>9.510000000000002</v>
      </c>
      <c r="O83" s="4">
        <v>0</v>
      </c>
      <c r="P83" s="4">
        <v>0</v>
      </c>
      <c r="Q83" s="4">
        <v>0</v>
      </c>
      <c r="R83" s="43">
        <v>0</v>
      </c>
      <c r="S83" s="4">
        <v>0</v>
      </c>
      <c r="T83" s="58">
        <v>2.8272550505939993</v>
      </c>
      <c r="U83" s="57">
        <v>2.91</v>
      </c>
      <c r="V83" s="4">
        <v>0</v>
      </c>
      <c r="W83" s="4">
        <v>0</v>
      </c>
      <c r="X83" s="4">
        <v>0</v>
      </c>
      <c r="Y83" s="57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f t="shared" si="9"/>
        <v>11.91190413</v>
      </c>
      <c r="AP83" s="4">
        <f t="shared" si="10"/>
        <v>12.420000000000002</v>
      </c>
      <c r="AQ83" s="4">
        <f t="shared" si="11"/>
        <v>0</v>
      </c>
      <c r="AR83" s="4">
        <f t="shared" si="12"/>
        <v>0</v>
      </c>
      <c r="AS83" s="4">
        <f t="shared" si="13"/>
        <v>0</v>
      </c>
      <c r="AT83" s="4">
        <f t="shared" si="14"/>
        <v>0</v>
      </c>
      <c r="AU83" s="4">
        <v>0</v>
      </c>
      <c r="AV83" s="4">
        <v>8.99484782</v>
      </c>
      <c r="AW83" s="4">
        <v>9.510000000000002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57">
        <v>2.9170563100000004</v>
      </c>
      <c r="BD83" s="57">
        <v>2.91</v>
      </c>
      <c r="BE83" s="4">
        <v>0</v>
      </c>
      <c r="BF83" s="4">
        <v>0</v>
      </c>
      <c r="BG83" s="4">
        <v>0</v>
      </c>
      <c r="BH83" s="57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f t="shared" si="15"/>
        <v>3.095723469043003</v>
      </c>
      <c r="BZ83" s="4">
        <f>BY83/F83*100</f>
        <v>35.11411106572041</v>
      </c>
      <c r="CA83" s="31"/>
    </row>
    <row r="84" spans="1:79" ht="15.75">
      <c r="A84" s="5"/>
      <c r="B84" s="10" t="s">
        <v>228</v>
      </c>
      <c r="C84" s="6"/>
      <c r="D84" s="4">
        <v>0</v>
      </c>
      <c r="E84" s="4">
        <v>0</v>
      </c>
      <c r="F84" s="4">
        <f t="shared" si="3"/>
        <v>0</v>
      </c>
      <c r="G84" s="4">
        <f t="shared" si="4"/>
        <v>0</v>
      </c>
      <c r="H84" s="4">
        <f t="shared" si="5"/>
        <v>0</v>
      </c>
      <c r="I84" s="4">
        <f t="shared" si="6"/>
        <v>0</v>
      </c>
      <c r="J84" s="4">
        <f t="shared" si="7"/>
        <v>0</v>
      </c>
      <c r="K84" s="4">
        <f t="shared" si="8"/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3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57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f t="shared" si="9"/>
        <v>0</v>
      </c>
      <c r="AP84" s="4">
        <f t="shared" si="10"/>
        <v>0</v>
      </c>
      <c r="AQ84" s="4">
        <f t="shared" si="11"/>
        <v>0</v>
      </c>
      <c r="AR84" s="4">
        <f t="shared" si="12"/>
        <v>0</v>
      </c>
      <c r="AS84" s="4">
        <f t="shared" si="13"/>
        <v>0</v>
      </c>
      <c r="AT84" s="4">
        <f t="shared" si="14"/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f t="shared" si="15"/>
        <v>0</v>
      </c>
      <c r="BZ84" s="4">
        <v>0</v>
      </c>
      <c r="CA84" s="31"/>
    </row>
    <row r="85" spans="1:79" ht="47.25">
      <c r="A85" s="5"/>
      <c r="B85" s="14" t="s">
        <v>256</v>
      </c>
      <c r="C85" s="6" t="s">
        <v>255</v>
      </c>
      <c r="D85" s="4">
        <v>0.6648035895029999</v>
      </c>
      <c r="E85" s="4">
        <v>0</v>
      </c>
      <c r="F85" s="4">
        <f aca="true" t="shared" si="28" ref="F85:F148">M85</f>
        <v>0.6648035895029999</v>
      </c>
      <c r="G85" s="4">
        <f aca="true" t="shared" si="29" ref="G85:G148">N85</f>
        <v>0.8</v>
      </c>
      <c r="H85" s="4">
        <f aca="true" t="shared" si="30" ref="H85:H148">O85</f>
        <v>0</v>
      </c>
      <c r="I85" s="4">
        <f aca="true" t="shared" si="31" ref="I85:I148">P85</f>
        <v>0</v>
      </c>
      <c r="J85" s="4">
        <f aca="true" t="shared" si="32" ref="J85:J148">Q85</f>
        <v>0</v>
      </c>
      <c r="K85" s="4">
        <f aca="true" t="shared" si="33" ref="K85:K148">R85</f>
        <v>0</v>
      </c>
      <c r="L85" s="4">
        <v>0</v>
      </c>
      <c r="M85" s="4">
        <v>0.6648035895029999</v>
      </c>
      <c r="N85" s="4">
        <v>0.8</v>
      </c>
      <c r="O85" s="4">
        <v>0</v>
      </c>
      <c r="P85" s="4">
        <v>0</v>
      </c>
      <c r="Q85" s="4">
        <v>0</v>
      </c>
      <c r="R85" s="43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57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f aca="true" t="shared" si="34" ref="AO85:AO148">AV85+BC85+BJ85+BQ85</f>
        <v>0.69865523</v>
      </c>
      <c r="AP85" s="4">
        <f aca="true" t="shared" si="35" ref="AP85:AP148">AW85+BD85+BK85+BR85</f>
        <v>0.8</v>
      </c>
      <c r="AQ85" s="4">
        <f aca="true" t="shared" si="36" ref="AQ85:AQ148">AX85+BE85+BL85+BS85</f>
        <v>0</v>
      </c>
      <c r="AR85" s="4">
        <f aca="true" t="shared" si="37" ref="AR85:AR148">AY85+BF85+BM85+BT85</f>
        <v>0</v>
      </c>
      <c r="AS85" s="4">
        <f aca="true" t="shared" si="38" ref="AS85:AS148">AZ85+BG85+BN85+BU85</f>
        <v>0</v>
      </c>
      <c r="AT85" s="4">
        <f aca="true" t="shared" si="39" ref="AT85:AT148">BA85+BH85+BO85+BV85</f>
        <v>0</v>
      </c>
      <c r="AU85" s="4">
        <v>0</v>
      </c>
      <c r="AV85" s="4">
        <v>0.69865523</v>
      </c>
      <c r="AW85" s="4">
        <v>0.8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59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f aca="true" t="shared" si="40" ref="BY85:BY148">AO85-F85</f>
        <v>0.03385164049700007</v>
      </c>
      <c r="BZ85" s="4">
        <f>BY85/F85*100</f>
        <v>5.091976191390181</v>
      </c>
      <c r="CA85" s="31"/>
    </row>
    <row r="86" spans="1:79" ht="47.25">
      <c r="A86" s="5"/>
      <c r="B86" s="14" t="s">
        <v>257</v>
      </c>
      <c r="C86" s="6" t="s">
        <v>255</v>
      </c>
      <c r="D86" s="4">
        <v>0.28217579905799994</v>
      </c>
      <c r="E86" s="4">
        <v>0</v>
      </c>
      <c r="F86" s="4">
        <f t="shared" si="28"/>
        <v>0.28217579905799994</v>
      </c>
      <c r="G86" s="4">
        <f t="shared" si="29"/>
        <v>0.25</v>
      </c>
      <c r="H86" s="4">
        <f t="shared" si="30"/>
        <v>0</v>
      </c>
      <c r="I86" s="4">
        <f t="shared" si="31"/>
        <v>0</v>
      </c>
      <c r="J86" s="4">
        <f t="shared" si="32"/>
        <v>0</v>
      </c>
      <c r="K86" s="4">
        <f t="shared" si="33"/>
        <v>0</v>
      </c>
      <c r="L86" s="4">
        <v>0</v>
      </c>
      <c r="M86" s="4">
        <v>0.28217579905799994</v>
      </c>
      <c r="N86" s="4">
        <v>0.25</v>
      </c>
      <c r="O86" s="4">
        <v>0</v>
      </c>
      <c r="P86" s="4">
        <v>0</v>
      </c>
      <c r="Q86" s="4">
        <v>0</v>
      </c>
      <c r="R86" s="43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57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f t="shared" si="34"/>
        <v>0.279738</v>
      </c>
      <c r="AP86" s="4">
        <f t="shared" si="35"/>
        <v>0.25</v>
      </c>
      <c r="AQ86" s="4">
        <f t="shared" si="36"/>
        <v>0</v>
      </c>
      <c r="AR86" s="4">
        <f t="shared" si="37"/>
        <v>0</v>
      </c>
      <c r="AS86" s="4">
        <f t="shared" si="38"/>
        <v>0</v>
      </c>
      <c r="AT86" s="4">
        <f t="shared" si="39"/>
        <v>0</v>
      </c>
      <c r="AU86" s="4">
        <v>0</v>
      </c>
      <c r="AV86" s="4">
        <v>0.279738</v>
      </c>
      <c r="AW86" s="4">
        <v>0.25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59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f t="shared" si="40"/>
        <v>-0.0024377990579999564</v>
      </c>
      <c r="BZ86" s="4">
        <f>BY86/F86*100</f>
        <v>-0.8639291768245788</v>
      </c>
      <c r="CA86" s="31"/>
    </row>
    <row r="87" spans="1:79" ht="47.25">
      <c r="A87" s="5"/>
      <c r="B87" s="14" t="s">
        <v>258</v>
      </c>
      <c r="C87" s="6" t="s">
        <v>255</v>
      </c>
      <c r="D87" s="4">
        <v>0.3324012435019999</v>
      </c>
      <c r="E87" s="4">
        <v>0</v>
      </c>
      <c r="F87" s="4">
        <f t="shared" si="28"/>
        <v>0.3324012435019999</v>
      </c>
      <c r="G87" s="4">
        <f t="shared" si="29"/>
        <v>0.4</v>
      </c>
      <c r="H87" s="4">
        <f t="shared" si="30"/>
        <v>0</v>
      </c>
      <c r="I87" s="4">
        <f t="shared" si="31"/>
        <v>0</v>
      </c>
      <c r="J87" s="4">
        <f t="shared" si="32"/>
        <v>0</v>
      </c>
      <c r="K87" s="4">
        <f t="shared" si="33"/>
        <v>0</v>
      </c>
      <c r="L87" s="4">
        <v>0</v>
      </c>
      <c r="M87" s="4">
        <v>0.3324012435019999</v>
      </c>
      <c r="N87" s="4">
        <v>0.4</v>
      </c>
      <c r="O87" s="4">
        <v>0</v>
      </c>
      <c r="P87" s="4">
        <v>0</v>
      </c>
      <c r="Q87" s="4">
        <v>0</v>
      </c>
      <c r="R87" s="43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57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f t="shared" si="34"/>
        <v>0.34965232999999996</v>
      </c>
      <c r="AP87" s="4">
        <f t="shared" si="35"/>
        <v>0.4</v>
      </c>
      <c r="AQ87" s="4">
        <f t="shared" si="36"/>
        <v>0</v>
      </c>
      <c r="AR87" s="4">
        <f t="shared" si="37"/>
        <v>0</v>
      </c>
      <c r="AS87" s="4">
        <f t="shared" si="38"/>
        <v>0</v>
      </c>
      <c r="AT87" s="4">
        <f t="shared" si="39"/>
        <v>0</v>
      </c>
      <c r="AU87" s="4">
        <v>0</v>
      </c>
      <c r="AV87" s="4">
        <v>0.34965232999999996</v>
      </c>
      <c r="AW87" s="4">
        <v>0.4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59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f t="shared" si="40"/>
        <v>0.017251086498000057</v>
      </c>
      <c r="BZ87" s="4">
        <f>BY87/F87*100</f>
        <v>5.189838135456995</v>
      </c>
      <c r="CA87" s="31"/>
    </row>
    <row r="88" spans="1:79" ht="47.25">
      <c r="A88" s="5"/>
      <c r="B88" s="14" t="s">
        <v>259</v>
      </c>
      <c r="C88" s="6" t="s">
        <v>255</v>
      </c>
      <c r="D88" s="4">
        <v>0.6648035895029999</v>
      </c>
      <c r="E88" s="4">
        <v>0</v>
      </c>
      <c r="F88" s="4">
        <f t="shared" si="28"/>
        <v>0.6648035895029999</v>
      </c>
      <c r="G88" s="4">
        <f t="shared" si="29"/>
        <v>0.8</v>
      </c>
      <c r="H88" s="4">
        <f t="shared" si="30"/>
        <v>0</v>
      </c>
      <c r="I88" s="4">
        <f t="shared" si="31"/>
        <v>0</v>
      </c>
      <c r="J88" s="4">
        <f t="shared" si="32"/>
        <v>0</v>
      </c>
      <c r="K88" s="4">
        <f t="shared" si="33"/>
        <v>0</v>
      </c>
      <c r="L88" s="4">
        <v>0</v>
      </c>
      <c r="M88" s="4">
        <v>0.6648035895029999</v>
      </c>
      <c r="N88" s="4">
        <v>0.8</v>
      </c>
      <c r="O88" s="4">
        <v>0</v>
      </c>
      <c r="P88" s="4">
        <v>0</v>
      </c>
      <c r="Q88" s="4">
        <v>0</v>
      </c>
      <c r="R88" s="43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57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f t="shared" si="34"/>
        <v>0.69867519</v>
      </c>
      <c r="AP88" s="4">
        <f t="shared" si="35"/>
        <v>0.8</v>
      </c>
      <c r="AQ88" s="4">
        <f t="shared" si="36"/>
        <v>0</v>
      </c>
      <c r="AR88" s="4">
        <f t="shared" si="37"/>
        <v>0</v>
      </c>
      <c r="AS88" s="4">
        <f t="shared" si="38"/>
        <v>0</v>
      </c>
      <c r="AT88" s="4">
        <f t="shared" si="39"/>
        <v>0</v>
      </c>
      <c r="AU88" s="4">
        <v>0</v>
      </c>
      <c r="AV88" s="4">
        <v>0.69867519</v>
      </c>
      <c r="AW88" s="4">
        <v>0.8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59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f t="shared" si="40"/>
        <v>0.03387160049700011</v>
      </c>
      <c r="BZ88" s="4">
        <f>BY88/F88*100</f>
        <v>5.09497858191803</v>
      </c>
      <c r="CA88" s="31"/>
    </row>
    <row r="89" spans="1:79" ht="47.25">
      <c r="A89" s="5"/>
      <c r="B89" s="14" t="s">
        <v>260</v>
      </c>
      <c r="C89" s="6" t="s">
        <v>255</v>
      </c>
      <c r="D89" s="4">
        <v>0.6648035895029999</v>
      </c>
      <c r="E89" s="4">
        <v>0</v>
      </c>
      <c r="F89" s="4">
        <f t="shared" si="28"/>
        <v>0.6648035895029999</v>
      </c>
      <c r="G89" s="4">
        <f t="shared" si="29"/>
        <v>0.8</v>
      </c>
      <c r="H89" s="4">
        <f t="shared" si="30"/>
        <v>0</v>
      </c>
      <c r="I89" s="4">
        <f t="shared" si="31"/>
        <v>0</v>
      </c>
      <c r="J89" s="4">
        <f t="shared" si="32"/>
        <v>0</v>
      </c>
      <c r="K89" s="4">
        <f t="shared" si="33"/>
        <v>0</v>
      </c>
      <c r="L89" s="4">
        <v>0</v>
      </c>
      <c r="M89" s="4">
        <v>0.6648035895029999</v>
      </c>
      <c r="N89" s="4">
        <v>0.8</v>
      </c>
      <c r="O89" s="4">
        <v>0</v>
      </c>
      <c r="P89" s="4">
        <v>0</v>
      </c>
      <c r="Q89" s="4">
        <v>0</v>
      </c>
      <c r="R89" s="43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57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f t="shared" si="34"/>
        <v>0.6589174400000001</v>
      </c>
      <c r="AP89" s="4">
        <f t="shared" si="35"/>
        <v>0.8</v>
      </c>
      <c r="AQ89" s="4">
        <f t="shared" si="36"/>
        <v>0</v>
      </c>
      <c r="AR89" s="4">
        <f t="shared" si="37"/>
        <v>0</v>
      </c>
      <c r="AS89" s="4">
        <f t="shared" si="38"/>
        <v>0</v>
      </c>
      <c r="AT89" s="4">
        <f t="shared" si="39"/>
        <v>0</v>
      </c>
      <c r="AU89" s="4">
        <v>0</v>
      </c>
      <c r="AV89" s="4">
        <v>0.6589174400000001</v>
      </c>
      <c r="AW89" s="4">
        <v>0.8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59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f t="shared" si="40"/>
        <v>-0.005886149502999816</v>
      </c>
      <c r="BZ89" s="4">
        <f>BY89/F89*100</f>
        <v>-0.8853967692021998</v>
      </c>
      <c r="CA89" s="31"/>
    </row>
    <row r="90" spans="1:79" s="46" customFormat="1" ht="47.25">
      <c r="A90" s="5"/>
      <c r="B90" s="14" t="s">
        <v>261</v>
      </c>
      <c r="C90" s="6" t="s">
        <v>255</v>
      </c>
      <c r="D90" s="4">
        <v>0.6648035895029999</v>
      </c>
      <c r="E90" s="44">
        <v>0</v>
      </c>
      <c r="F90" s="4">
        <f t="shared" si="28"/>
        <v>0</v>
      </c>
      <c r="G90" s="4">
        <f t="shared" si="29"/>
        <v>0</v>
      </c>
      <c r="H90" s="4">
        <f t="shared" si="30"/>
        <v>0</v>
      </c>
      <c r="I90" s="4">
        <f t="shared" si="31"/>
        <v>0</v>
      </c>
      <c r="J90" s="4">
        <f t="shared" si="32"/>
        <v>0</v>
      </c>
      <c r="K90" s="4">
        <f t="shared" si="33"/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5">
        <v>0</v>
      </c>
      <c r="S90" s="44">
        <f aca="true" t="shared" si="41" ref="S90:AG90">SUM(S92:S102)</f>
        <v>0</v>
      </c>
      <c r="T90" s="59">
        <v>0.6648035895029999</v>
      </c>
      <c r="U90" s="59">
        <v>0.8</v>
      </c>
      <c r="V90" s="4">
        <v>0</v>
      </c>
      <c r="W90" s="4">
        <v>0</v>
      </c>
      <c r="X90" s="4">
        <v>0</v>
      </c>
      <c r="Y90" s="57">
        <v>0</v>
      </c>
      <c r="Z90" s="44">
        <f t="shared" si="41"/>
        <v>0</v>
      </c>
      <c r="AA90" s="44">
        <f t="shared" si="41"/>
        <v>0</v>
      </c>
      <c r="AB90" s="44">
        <f t="shared" si="41"/>
        <v>0</v>
      </c>
      <c r="AC90" s="44">
        <f t="shared" si="41"/>
        <v>0</v>
      </c>
      <c r="AD90" s="44">
        <f t="shared" si="41"/>
        <v>0</v>
      </c>
      <c r="AE90" s="44">
        <f t="shared" si="41"/>
        <v>0</v>
      </c>
      <c r="AF90" s="44">
        <f t="shared" si="41"/>
        <v>0</v>
      </c>
      <c r="AG90" s="44">
        <f t="shared" si="41"/>
        <v>0</v>
      </c>
      <c r="AH90" s="44">
        <v>0</v>
      </c>
      <c r="AI90" s="44">
        <f>SUM(AI92:AI102)</f>
        <v>0</v>
      </c>
      <c r="AJ90" s="44">
        <f>SUM(AJ92:AJ102)</f>
        <v>0</v>
      </c>
      <c r="AK90" s="44">
        <f>SUM(AK92:AK102)</f>
        <v>0</v>
      </c>
      <c r="AL90" s="44">
        <f>SUM(AL92:AL102)</f>
        <v>0</v>
      </c>
      <c r="AM90" s="44">
        <f>SUM(AM92:AM102)</f>
        <v>0</v>
      </c>
      <c r="AN90" s="44">
        <v>0</v>
      </c>
      <c r="AO90" s="4">
        <f t="shared" si="34"/>
        <v>0.66019421</v>
      </c>
      <c r="AP90" s="4">
        <f t="shared" si="35"/>
        <v>0.8</v>
      </c>
      <c r="AQ90" s="4">
        <f t="shared" si="36"/>
        <v>0</v>
      </c>
      <c r="AR90" s="4">
        <f t="shared" si="37"/>
        <v>0</v>
      </c>
      <c r="AS90" s="4">
        <f t="shared" si="38"/>
        <v>0</v>
      </c>
      <c r="AT90" s="4">
        <f t="shared" si="39"/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  <c r="BB90" s="44">
        <v>0</v>
      </c>
      <c r="BC90" s="59">
        <v>0.66019421</v>
      </c>
      <c r="BD90" s="59">
        <v>0.8</v>
      </c>
      <c r="BE90" s="4">
        <v>0</v>
      </c>
      <c r="BF90" s="4">
        <v>0</v>
      </c>
      <c r="BG90" s="4">
        <v>0</v>
      </c>
      <c r="BH90" s="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0</v>
      </c>
      <c r="BU90" s="44">
        <v>0</v>
      </c>
      <c r="BV90" s="44">
        <v>0</v>
      </c>
      <c r="BW90" s="44">
        <v>0</v>
      </c>
      <c r="BX90" s="44">
        <v>0</v>
      </c>
      <c r="BY90" s="4">
        <f t="shared" si="40"/>
        <v>0.66019421</v>
      </c>
      <c r="BZ90" s="4">
        <v>0</v>
      </c>
      <c r="CA90" s="31"/>
    </row>
    <row r="91" spans="1:80" s="46" customFormat="1" ht="47.25">
      <c r="A91" s="5"/>
      <c r="B91" s="14" t="s">
        <v>262</v>
      </c>
      <c r="C91" s="6" t="s">
        <v>255</v>
      </c>
      <c r="D91" s="4">
        <v>0.6648035895029999</v>
      </c>
      <c r="E91" s="44">
        <v>0</v>
      </c>
      <c r="F91" s="4">
        <f t="shared" si="28"/>
        <v>0</v>
      </c>
      <c r="G91" s="4">
        <f t="shared" si="29"/>
        <v>0</v>
      </c>
      <c r="H91" s="4">
        <f t="shared" si="30"/>
        <v>0</v>
      </c>
      <c r="I91" s="4">
        <f t="shared" si="31"/>
        <v>0</v>
      </c>
      <c r="J91" s="4">
        <f t="shared" si="32"/>
        <v>0</v>
      </c>
      <c r="K91" s="4">
        <f t="shared" si="33"/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5">
        <v>0</v>
      </c>
      <c r="S91" s="44">
        <v>0</v>
      </c>
      <c r="T91" s="59">
        <v>0.6648035895029999</v>
      </c>
      <c r="U91" s="59">
        <v>0.8</v>
      </c>
      <c r="V91" s="4">
        <v>0</v>
      </c>
      <c r="W91" s="4">
        <v>0</v>
      </c>
      <c r="X91" s="4">
        <v>0</v>
      </c>
      <c r="Y91" s="57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">
        <f t="shared" si="34"/>
        <v>0.67606414</v>
      </c>
      <c r="AP91" s="4">
        <f t="shared" si="35"/>
        <v>0.8</v>
      </c>
      <c r="AQ91" s="4">
        <f t="shared" si="36"/>
        <v>0</v>
      </c>
      <c r="AR91" s="4">
        <f t="shared" si="37"/>
        <v>0</v>
      </c>
      <c r="AS91" s="4">
        <f t="shared" si="38"/>
        <v>0</v>
      </c>
      <c r="AT91" s="4">
        <f t="shared" si="39"/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0</v>
      </c>
      <c r="BA91" s="44">
        <v>0</v>
      </c>
      <c r="BB91" s="44">
        <v>0</v>
      </c>
      <c r="BC91" s="59">
        <v>0.67606414</v>
      </c>
      <c r="BD91" s="59">
        <v>0.8</v>
      </c>
      <c r="BE91" s="4">
        <v>0</v>
      </c>
      <c r="BF91" s="4">
        <v>0</v>
      </c>
      <c r="BG91" s="4">
        <v>0</v>
      </c>
      <c r="BH91" s="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0</v>
      </c>
      <c r="BN91" s="44">
        <v>0</v>
      </c>
      <c r="BO91" s="44">
        <v>0</v>
      </c>
      <c r="BP91" s="44">
        <v>0</v>
      </c>
      <c r="BQ91" s="44">
        <v>0</v>
      </c>
      <c r="BR91" s="44">
        <v>0</v>
      </c>
      <c r="BS91" s="44">
        <v>0</v>
      </c>
      <c r="BT91" s="44">
        <v>0</v>
      </c>
      <c r="BU91" s="44">
        <v>0</v>
      </c>
      <c r="BV91" s="44">
        <v>0</v>
      </c>
      <c r="BW91" s="44">
        <v>0</v>
      </c>
      <c r="BX91" s="44">
        <v>0</v>
      </c>
      <c r="BY91" s="4">
        <f t="shared" si="40"/>
        <v>0.67606414</v>
      </c>
      <c r="BZ91" s="4">
        <v>0</v>
      </c>
      <c r="CA91" s="31"/>
      <c r="CB91" s="33"/>
    </row>
    <row r="92" spans="1:80" s="46" customFormat="1" ht="47.25">
      <c r="A92" s="5"/>
      <c r="B92" s="14" t="s">
        <v>263</v>
      </c>
      <c r="C92" s="6" t="s">
        <v>255</v>
      </c>
      <c r="D92" s="4">
        <v>0.6648035895029999</v>
      </c>
      <c r="E92" s="4">
        <v>0</v>
      </c>
      <c r="F92" s="4">
        <f t="shared" si="28"/>
        <v>0</v>
      </c>
      <c r="G92" s="4">
        <f t="shared" si="29"/>
        <v>0</v>
      </c>
      <c r="H92" s="4">
        <f t="shared" si="30"/>
        <v>0</v>
      </c>
      <c r="I92" s="4">
        <f t="shared" si="31"/>
        <v>0</v>
      </c>
      <c r="J92" s="4">
        <f t="shared" si="32"/>
        <v>0</v>
      </c>
      <c r="K92" s="4">
        <f t="shared" si="33"/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3">
        <v>0</v>
      </c>
      <c r="S92" s="4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57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">
        <f t="shared" si="34"/>
        <v>0</v>
      </c>
      <c r="AP92" s="4">
        <f t="shared" si="35"/>
        <v>0</v>
      </c>
      <c r="AQ92" s="4">
        <f t="shared" si="36"/>
        <v>0</v>
      </c>
      <c r="AR92" s="4">
        <f t="shared" si="37"/>
        <v>0</v>
      </c>
      <c r="AS92" s="4">
        <f t="shared" si="38"/>
        <v>0</v>
      </c>
      <c r="AT92" s="4">
        <f t="shared" si="39"/>
        <v>0</v>
      </c>
      <c r="AU92" s="44">
        <v>0</v>
      </c>
      <c r="AV92" s="44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  <c r="BB92" s="44">
        <v>0</v>
      </c>
      <c r="BC92" s="59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0</v>
      </c>
      <c r="BO92" s="44">
        <v>0</v>
      </c>
      <c r="BP92" s="4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4">
        <v>0</v>
      </c>
      <c r="BX92" s="44">
        <v>0</v>
      </c>
      <c r="BY92" s="4">
        <f t="shared" si="40"/>
        <v>0</v>
      </c>
      <c r="BZ92" s="4">
        <v>0</v>
      </c>
      <c r="CA92" s="31"/>
      <c r="CB92" s="33"/>
    </row>
    <row r="93" spans="1:80" s="46" customFormat="1" ht="47.25">
      <c r="A93" s="5"/>
      <c r="B93" s="14" t="s">
        <v>264</v>
      </c>
      <c r="C93" s="6" t="s">
        <v>255</v>
      </c>
      <c r="D93" s="4">
        <v>0.564352700615</v>
      </c>
      <c r="E93" s="4">
        <v>0</v>
      </c>
      <c r="F93" s="4">
        <f t="shared" si="28"/>
        <v>0.564352700615</v>
      </c>
      <c r="G93" s="4">
        <f t="shared" si="29"/>
        <v>0.5</v>
      </c>
      <c r="H93" s="4">
        <f t="shared" si="30"/>
        <v>0</v>
      </c>
      <c r="I93" s="4">
        <f t="shared" si="31"/>
        <v>0</v>
      </c>
      <c r="J93" s="4">
        <f t="shared" si="32"/>
        <v>0</v>
      </c>
      <c r="K93" s="4">
        <f t="shared" si="33"/>
        <v>0</v>
      </c>
      <c r="L93" s="4">
        <v>0</v>
      </c>
      <c r="M93" s="4">
        <v>0.564352700615</v>
      </c>
      <c r="N93" s="4">
        <v>0.5</v>
      </c>
      <c r="O93" s="4">
        <v>0</v>
      </c>
      <c r="P93" s="4">
        <v>0</v>
      </c>
      <c r="Q93" s="4">
        <v>0</v>
      </c>
      <c r="R93" s="43">
        <v>0</v>
      </c>
      <c r="S93" s="4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57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">
        <f t="shared" si="34"/>
        <v>0.56362006</v>
      </c>
      <c r="AP93" s="4">
        <f t="shared" si="35"/>
        <v>0.5</v>
      </c>
      <c r="AQ93" s="4">
        <f t="shared" si="36"/>
        <v>0</v>
      </c>
      <c r="AR93" s="4">
        <f t="shared" si="37"/>
        <v>0</v>
      </c>
      <c r="AS93" s="4">
        <f t="shared" si="38"/>
        <v>0</v>
      </c>
      <c r="AT93" s="4">
        <f t="shared" si="39"/>
        <v>0</v>
      </c>
      <c r="AU93" s="44">
        <v>0</v>
      </c>
      <c r="AV93" s="44">
        <v>0.56362006</v>
      </c>
      <c r="AW93" s="44">
        <v>0.5</v>
      </c>
      <c r="AX93" s="44">
        <v>0</v>
      </c>
      <c r="AY93" s="44">
        <v>0</v>
      </c>
      <c r="AZ93" s="44">
        <v>0</v>
      </c>
      <c r="BA93" s="44">
        <v>0</v>
      </c>
      <c r="BB93" s="44">
        <v>0</v>
      </c>
      <c r="BC93" s="59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4">
        <v>0</v>
      </c>
      <c r="BJ93" s="44">
        <v>0</v>
      </c>
      <c r="BK93" s="44">
        <v>0</v>
      </c>
      <c r="BL93" s="44">
        <v>0</v>
      </c>
      <c r="BM93" s="44">
        <v>0</v>
      </c>
      <c r="BN93" s="44">
        <v>0</v>
      </c>
      <c r="BO93" s="44">
        <v>0</v>
      </c>
      <c r="BP93" s="4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4">
        <v>0</v>
      </c>
      <c r="BX93" s="44">
        <v>0</v>
      </c>
      <c r="BY93" s="4">
        <f t="shared" si="40"/>
        <v>-0.000732640615000002</v>
      </c>
      <c r="BZ93" s="4">
        <f>BY93/F93*100</f>
        <v>-0.12981963481376296</v>
      </c>
      <c r="CA93" s="31"/>
      <c r="CB93" s="33"/>
    </row>
    <row r="94" spans="1:80" s="46" customFormat="1" ht="47.25">
      <c r="A94" s="5"/>
      <c r="B94" s="14" t="s">
        <v>265</v>
      </c>
      <c r="C94" s="6" t="s">
        <v>255</v>
      </c>
      <c r="D94" s="4">
        <v>0.3324012435019999</v>
      </c>
      <c r="E94" s="4">
        <v>0</v>
      </c>
      <c r="F94" s="4">
        <f t="shared" si="28"/>
        <v>0</v>
      </c>
      <c r="G94" s="4">
        <f t="shared" si="29"/>
        <v>0</v>
      </c>
      <c r="H94" s="4">
        <f t="shared" si="30"/>
        <v>0</v>
      </c>
      <c r="I94" s="4">
        <f t="shared" si="31"/>
        <v>0</v>
      </c>
      <c r="J94" s="4">
        <f t="shared" si="32"/>
        <v>0</v>
      </c>
      <c r="K94" s="4">
        <f t="shared" si="33"/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3">
        <v>0</v>
      </c>
      <c r="S94" s="44">
        <v>0</v>
      </c>
      <c r="T94" s="59">
        <v>0.3324012435019999</v>
      </c>
      <c r="U94" s="59">
        <v>0.4</v>
      </c>
      <c r="V94" s="4">
        <v>0</v>
      </c>
      <c r="W94" s="4">
        <v>0</v>
      </c>
      <c r="X94" s="4">
        <v>0</v>
      </c>
      <c r="Y94" s="57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">
        <f t="shared" si="34"/>
        <v>0.37572556</v>
      </c>
      <c r="AP94" s="4">
        <f t="shared" si="35"/>
        <v>0.4</v>
      </c>
      <c r="AQ94" s="4">
        <f t="shared" si="36"/>
        <v>0</v>
      </c>
      <c r="AR94" s="4">
        <f t="shared" si="37"/>
        <v>0</v>
      </c>
      <c r="AS94" s="4">
        <f t="shared" si="38"/>
        <v>0</v>
      </c>
      <c r="AT94" s="4">
        <f t="shared" si="39"/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  <c r="BA94" s="44">
        <v>0</v>
      </c>
      <c r="BB94" s="44">
        <v>0</v>
      </c>
      <c r="BC94" s="59">
        <v>0.37572556</v>
      </c>
      <c r="BD94" s="59">
        <v>0.4</v>
      </c>
      <c r="BE94" s="4">
        <v>0</v>
      </c>
      <c r="BF94" s="4">
        <v>0</v>
      </c>
      <c r="BG94" s="4">
        <v>0</v>
      </c>
      <c r="BH94" s="4">
        <v>0</v>
      </c>
      <c r="BI94" s="44">
        <v>0</v>
      </c>
      <c r="BJ94" s="44">
        <v>0</v>
      </c>
      <c r="BK94" s="44">
        <v>0</v>
      </c>
      <c r="BL94" s="44">
        <v>0</v>
      </c>
      <c r="BM94" s="44">
        <v>0</v>
      </c>
      <c r="BN94" s="44">
        <v>0</v>
      </c>
      <c r="BO94" s="44">
        <v>0</v>
      </c>
      <c r="BP94" s="4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4">
        <v>0</v>
      </c>
      <c r="BX94" s="44">
        <v>0</v>
      </c>
      <c r="BY94" s="4">
        <f t="shared" si="40"/>
        <v>0.37572556</v>
      </c>
      <c r="BZ94" s="4">
        <v>0</v>
      </c>
      <c r="CA94" s="56" t="s">
        <v>440</v>
      </c>
      <c r="CB94" s="33"/>
    </row>
    <row r="95" spans="1:80" s="46" customFormat="1" ht="47.25">
      <c r="A95" s="5"/>
      <c r="B95" s="14" t="s">
        <v>266</v>
      </c>
      <c r="C95" s="6" t="s">
        <v>255</v>
      </c>
      <c r="D95" s="4">
        <v>0.24466106558499998</v>
      </c>
      <c r="E95" s="4">
        <v>0</v>
      </c>
      <c r="F95" s="4">
        <f t="shared" si="28"/>
        <v>0</v>
      </c>
      <c r="G95" s="4">
        <f t="shared" si="29"/>
        <v>0</v>
      </c>
      <c r="H95" s="4">
        <f t="shared" si="30"/>
        <v>0</v>
      </c>
      <c r="I95" s="4">
        <f t="shared" si="31"/>
        <v>0</v>
      </c>
      <c r="J95" s="4">
        <f t="shared" si="32"/>
        <v>0</v>
      </c>
      <c r="K95" s="4">
        <f t="shared" si="33"/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3">
        <v>0</v>
      </c>
      <c r="S95" s="44">
        <v>0</v>
      </c>
      <c r="T95" s="59">
        <v>0.24466106558499998</v>
      </c>
      <c r="U95" s="59">
        <v>0.16</v>
      </c>
      <c r="V95" s="4">
        <v>0</v>
      </c>
      <c r="W95" s="4">
        <v>0</v>
      </c>
      <c r="X95" s="4">
        <v>0</v>
      </c>
      <c r="Y95" s="57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">
        <f t="shared" si="34"/>
        <v>0.25261232</v>
      </c>
      <c r="AP95" s="4">
        <f t="shared" si="35"/>
        <v>0.16</v>
      </c>
      <c r="AQ95" s="4">
        <f t="shared" si="36"/>
        <v>0</v>
      </c>
      <c r="AR95" s="4">
        <f t="shared" si="37"/>
        <v>0</v>
      </c>
      <c r="AS95" s="4">
        <f t="shared" si="38"/>
        <v>0</v>
      </c>
      <c r="AT95" s="4">
        <f t="shared" si="39"/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  <c r="BA95" s="44">
        <v>0</v>
      </c>
      <c r="BB95" s="44">
        <v>0</v>
      </c>
      <c r="BC95" s="59">
        <v>0.25261232</v>
      </c>
      <c r="BD95" s="59">
        <v>0.16</v>
      </c>
      <c r="BE95" s="4">
        <v>0</v>
      </c>
      <c r="BF95" s="4">
        <v>0</v>
      </c>
      <c r="BG95" s="4">
        <v>0</v>
      </c>
      <c r="BH95" s="4">
        <v>0</v>
      </c>
      <c r="BI95" s="44">
        <v>0</v>
      </c>
      <c r="BJ95" s="44">
        <v>0</v>
      </c>
      <c r="BK95" s="44">
        <v>0</v>
      </c>
      <c r="BL95" s="44">
        <v>0</v>
      </c>
      <c r="BM95" s="44">
        <v>0</v>
      </c>
      <c r="BN95" s="44">
        <v>0</v>
      </c>
      <c r="BO95" s="44">
        <v>0</v>
      </c>
      <c r="BP95" s="4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4">
        <v>0</v>
      </c>
      <c r="BX95" s="44">
        <v>0</v>
      </c>
      <c r="BY95" s="4">
        <f t="shared" si="40"/>
        <v>0.25261232</v>
      </c>
      <c r="BZ95" s="4">
        <v>0</v>
      </c>
      <c r="CA95" s="31"/>
      <c r="CB95" s="33"/>
    </row>
    <row r="96" spans="1:80" s="46" customFormat="1" ht="47.25">
      <c r="A96" s="5"/>
      <c r="B96" s="14" t="s">
        <v>267</v>
      </c>
      <c r="C96" s="6" t="s">
        <v>255</v>
      </c>
      <c r="D96" s="4">
        <v>0.28217579905799994</v>
      </c>
      <c r="E96" s="4">
        <v>0</v>
      </c>
      <c r="F96" s="4">
        <f t="shared" si="28"/>
        <v>0</v>
      </c>
      <c r="G96" s="4">
        <f t="shared" si="29"/>
        <v>0</v>
      </c>
      <c r="H96" s="4">
        <f t="shared" si="30"/>
        <v>0</v>
      </c>
      <c r="I96" s="4">
        <f t="shared" si="31"/>
        <v>0</v>
      </c>
      <c r="J96" s="4">
        <f t="shared" si="32"/>
        <v>0</v>
      </c>
      <c r="K96" s="4">
        <f t="shared" si="33"/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3">
        <v>0</v>
      </c>
      <c r="S96" s="44">
        <v>0</v>
      </c>
      <c r="T96" s="59">
        <v>0.28217579905799994</v>
      </c>
      <c r="U96" s="59">
        <v>0.25</v>
      </c>
      <c r="V96" s="4">
        <v>0</v>
      </c>
      <c r="W96" s="4">
        <v>0</v>
      </c>
      <c r="X96" s="4">
        <v>0</v>
      </c>
      <c r="Y96" s="57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4">
        <v>0</v>
      </c>
      <c r="AO96" s="4">
        <f t="shared" si="34"/>
        <v>0.28840912</v>
      </c>
      <c r="AP96" s="4">
        <f t="shared" si="35"/>
        <v>0.25</v>
      </c>
      <c r="AQ96" s="4">
        <f t="shared" si="36"/>
        <v>0</v>
      </c>
      <c r="AR96" s="4">
        <f t="shared" si="37"/>
        <v>0</v>
      </c>
      <c r="AS96" s="4">
        <f t="shared" si="38"/>
        <v>0</v>
      </c>
      <c r="AT96" s="4">
        <f t="shared" si="39"/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  <c r="BB96" s="44">
        <v>0</v>
      </c>
      <c r="BC96" s="59">
        <v>0.28840912</v>
      </c>
      <c r="BD96" s="59">
        <v>0.25</v>
      </c>
      <c r="BE96" s="4">
        <v>0</v>
      </c>
      <c r="BF96" s="4">
        <v>0</v>
      </c>
      <c r="BG96" s="4">
        <v>0</v>
      </c>
      <c r="BH96" s="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0</v>
      </c>
      <c r="BN96" s="44">
        <v>0</v>
      </c>
      <c r="BO96" s="44">
        <v>0</v>
      </c>
      <c r="BP96" s="4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4">
        <v>0</v>
      </c>
      <c r="BX96" s="44">
        <v>0</v>
      </c>
      <c r="BY96" s="4">
        <f t="shared" si="40"/>
        <v>0.28840912</v>
      </c>
      <c r="BZ96" s="4">
        <v>0</v>
      </c>
      <c r="CA96" s="31"/>
      <c r="CB96" s="33"/>
    </row>
    <row r="97" spans="1:80" s="46" customFormat="1" ht="47.25">
      <c r="A97" s="5"/>
      <c r="B97" s="14" t="s">
        <v>268</v>
      </c>
      <c r="C97" s="6" t="s">
        <v>255</v>
      </c>
      <c r="D97" s="4">
        <v>0.317395129613</v>
      </c>
      <c r="E97" s="44">
        <v>0</v>
      </c>
      <c r="F97" s="4">
        <f t="shared" si="28"/>
        <v>0.317395129613</v>
      </c>
      <c r="G97" s="4">
        <f t="shared" si="29"/>
        <v>0.25</v>
      </c>
      <c r="H97" s="4">
        <f t="shared" si="30"/>
        <v>0</v>
      </c>
      <c r="I97" s="4">
        <f t="shared" si="31"/>
        <v>0</v>
      </c>
      <c r="J97" s="4">
        <f t="shared" si="32"/>
        <v>0</v>
      </c>
      <c r="K97" s="4">
        <f t="shared" si="33"/>
        <v>0</v>
      </c>
      <c r="L97" s="44">
        <v>0</v>
      </c>
      <c r="M97" s="44">
        <v>0.317395129613</v>
      </c>
      <c r="N97" s="44">
        <v>0.25</v>
      </c>
      <c r="O97" s="44">
        <v>0</v>
      </c>
      <c r="P97" s="44">
        <v>0</v>
      </c>
      <c r="Q97" s="44">
        <v>0</v>
      </c>
      <c r="R97" s="45">
        <v>0</v>
      </c>
      <c r="S97" s="4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57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4">
        <v>0</v>
      </c>
      <c r="AO97" s="4">
        <f t="shared" si="34"/>
        <v>0.32733865</v>
      </c>
      <c r="AP97" s="4">
        <f t="shared" si="35"/>
        <v>0.25</v>
      </c>
      <c r="AQ97" s="4">
        <f t="shared" si="36"/>
        <v>0</v>
      </c>
      <c r="AR97" s="4">
        <f t="shared" si="37"/>
        <v>0</v>
      </c>
      <c r="AS97" s="4">
        <f t="shared" si="38"/>
        <v>0</v>
      </c>
      <c r="AT97" s="4">
        <f t="shared" si="39"/>
        <v>0</v>
      </c>
      <c r="AU97" s="44">
        <v>0</v>
      </c>
      <c r="AV97" s="44">
        <v>0.32733865</v>
      </c>
      <c r="AW97" s="44">
        <v>0.25</v>
      </c>
      <c r="AX97" s="44">
        <v>0</v>
      </c>
      <c r="AY97" s="44">
        <v>0</v>
      </c>
      <c r="AZ97" s="44">
        <v>0</v>
      </c>
      <c r="BA97" s="44">
        <v>0</v>
      </c>
      <c r="BB97" s="44">
        <v>0</v>
      </c>
      <c r="BC97" s="59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4">
        <v>0</v>
      </c>
      <c r="BJ97" s="44">
        <v>0</v>
      </c>
      <c r="BK97" s="44">
        <v>0</v>
      </c>
      <c r="BL97" s="44">
        <v>0</v>
      </c>
      <c r="BM97" s="44">
        <v>0</v>
      </c>
      <c r="BN97" s="44">
        <v>0</v>
      </c>
      <c r="BO97" s="44">
        <v>0</v>
      </c>
      <c r="BP97" s="4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4">
        <v>0</v>
      </c>
      <c r="BX97" s="44">
        <v>0</v>
      </c>
      <c r="BY97" s="4">
        <f t="shared" si="40"/>
        <v>0.009943520387000027</v>
      </c>
      <c r="BZ97" s="4">
        <f>BY97/F97*100</f>
        <v>3.132852227166864</v>
      </c>
      <c r="CA97" s="31"/>
      <c r="CB97" s="33"/>
    </row>
    <row r="98" spans="1:80" s="46" customFormat="1" ht="47.25">
      <c r="A98" s="5"/>
      <c r="B98" s="14" t="s">
        <v>442</v>
      </c>
      <c r="C98" s="6" t="s">
        <v>255</v>
      </c>
      <c r="D98" s="4">
        <v>0.28217579905799994</v>
      </c>
      <c r="E98" s="44">
        <v>0</v>
      </c>
      <c r="F98" s="4">
        <f t="shared" si="28"/>
        <v>0</v>
      </c>
      <c r="G98" s="4">
        <f t="shared" si="29"/>
        <v>0</v>
      </c>
      <c r="H98" s="4">
        <f t="shared" si="30"/>
        <v>0</v>
      </c>
      <c r="I98" s="4">
        <f t="shared" si="31"/>
        <v>0</v>
      </c>
      <c r="J98" s="4">
        <f t="shared" si="32"/>
        <v>0</v>
      </c>
      <c r="K98" s="4">
        <f t="shared" si="33"/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5">
        <v>0</v>
      </c>
      <c r="S98" s="4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57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4">
        <v>0</v>
      </c>
      <c r="AO98" s="4">
        <f t="shared" si="34"/>
        <v>0</v>
      </c>
      <c r="AP98" s="4">
        <f t="shared" si="35"/>
        <v>0</v>
      </c>
      <c r="AQ98" s="4">
        <f t="shared" si="36"/>
        <v>0</v>
      </c>
      <c r="AR98" s="4">
        <f t="shared" si="37"/>
        <v>0</v>
      </c>
      <c r="AS98" s="4">
        <f t="shared" si="38"/>
        <v>0</v>
      </c>
      <c r="AT98" s="4">
        <f t="shared" si="39"/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0</v>
      </c>
      <c r="BC98" s="59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4">
        <v>0</v>
      </c>
      <c r="BO98" s="44">
        <v>0</v>
      </c>
      <c r="BP98" s="4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4">
        <v>0</v>
      </c>
      <c r="BX98" s="44">
        <v>0</v>
      </c>
      <c r="BY98" s="4">
        <f t="shared" si="40"/>
        <v>0</v>
      </c>
      <c r="BZ98" s="4">
        <v>0</v>
      </c>
      <c r="CA98" s="31"/>
      <c r="CB98" s="33"/>
    </row>
    <row r="99" spans="1:80" s="46" customFormat="1" ht="47.25">
      <c r="A99" s="5"/>
      <c r="B99" s="14" t="s">
        <v>443</v>
      </c>
      <c r="C99" s="6" t="s">
        <v>255</v>
      </c>
      <c r="D99" s="4">
        <v>0.28217579905799994</v>
      </c>
      <c r="E99" s="44">
        <v>0</v>
      </c>
      <c r="F99" s="4">
        <f t="shared" si="28"/>
        <v>0</v>
      </c>
      <c r="G99" s="4">
        <f t="shared" si="29"/>
        <v>0</v>
      </c>
      <c r="H99" s="4">
        <f t="shared" si="30"/>
        <v>0</v>
      </c>
      <c r="I99" s="4">
        <f t="shared" si="31"/>
        <v>0</v>
      </c>
      <c r="J99" s="4">
        <f t="shared" si="32"/>
        <v>0</v>
      </c>
      <c r="K99" s="4">
        <f t="shared" si="33"/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5">
        <v>0</v>
      </c>
      <c r="S99" s="4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57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">
        <f t="shared" si="34"/>
        <v>0</v>
      </c>
      <c r="AP99" s="4">
        <f t="shared" si="35"/>
        <v>0</v>
      </c>
      <c r="AQ99" s="4">
        <f t="shared" si="36"/>
        <v>0</v>
      </c>
      <c r="AR99" s="4">
        <f t="shared" si="37"/>
        <v>0</v>
      </c>
      <c r="AS99" s="4">
        <f t="shared" si="38"/>
        <v>0</v>
      </c>
      <c r="AT99" s="4">
        <f t="shared" si="39"/>
        <v>0</v>
      </c>
      <c r="AU99" s="4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4">
        <v>0</v>
      </c>
      <c r="BC99" s="59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4">
        <v>0</v>
      </c>
      <c r="BJ99" s="44">
        <v>0</v>
      </c>
      <c r="BK99" s="44">
        <v>0</v>
      </c>
      <c r="BL99" s="44">
        <v>0</v>
      </c>
      <c r="BM99" s="44">
        <v>0</v>
      </c>
      <c r="BN99" s="44">
        <v>0</v>
      </c>
      <c r="BO99" s="44">
        <v>0</v>
      </c>
      <c r="BP99" s="4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4">
        <v>0</v>
      </c>
      <c r="BX99" s="44">
        <v>0</v>
      </c>
      <c r="BY99" s="4">
        <f t="shared" si="40"/>
        <v>0</v>
      </c>
      <c r="BZ99" s="4">
        <v>0</v>
      </c>
      <c r="CA99" s="31"/>
      <c r="CB99" s="33"/>
    </row>
    <row r="100" spans="1:80" s="46" customFormat="1" ht="19.5" customHeight="1">
      <c r="A100" s="5"/>
      <c r="B100" s="10" t="s">
        <v>223</v>
      </c>
      <c r="C100" s="6" t="s">
        <v>255</v>
      </c>
      <c r="D100" s="4">
        <v>0</v>
      </c>
      <c r="E100" s="44">
        <v>0</v>
      </c>
      <c r="F100" s="4">
        <f t="shared" si="28"/>
        <v>0</v>
      </c>
      <c r="G100" s="4">
        <f t="shared" si="29"/>
        <v>0</v>
      </c>
      <c r="H100" s="4">
        <f t="shared" si="30"/>
        <v>0</v>
      </c>
      <c r="I100" s="4">
        <f t="shared" si="31"/>
        <v>0</v>
      </c>
      <c r="J100" s="4">
        <f t="shared" si="32"/>
        <v>0</v>
      </c>
      <c r="K100" s="4">
        <f t="shared" si="33"/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5">
        <v>0</v>
      </c>
      <c r="S100" s="4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57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">
        <f t="shared" si="34"/>
        <v>0</v>
      </c>
      <c r="AP100" s="4">
        <f t="shared" si="35"/>
        <v>0</v>
      </c>
      <c r="AQ100" s="4">
        <f t="shared" si="36"/>
        <v>0</v>
      </c>
      <c r="AR100" s="4">
        <f t="shared" si="37"/>
        <v>0</v>
      </c>
      <c r="AS100" s="4">
        <f t="shared" si="38"/>
        <v>0</v>
      </c>
      <c r="AT100" s="4">
        <f t="shared" si="39"/>
        <v>0</v>
      </c>
      <c r="AU100" s="4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4">
        <v>0</v>
      </c>
      <c r="BC100" s="59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0</v>
      </c>
      <c r="BO100" s="44">
        <v>0</v>
      </c>
      <c r="BP100" s="4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4">
        <v>0</v>
      </c>
      <c r="BX100" s="44">
        <v>0</v>
      </c>
      <c r="BY100" s="4">
        <f t="shared" si="40"/>
        <v>0</v>
      </c>
      <c r="BZ100" s="4">
        <v>0</v>
      </c>
      <c r="CA100" s="31"/>
      <c r="CB100" s="33"/>
    </row>
    <row r="101" spans="1:79" ht="47.25">
      <c r="A101" s="5"/>
      <c r="B101" s="14" t="s">
        <v>269</v>
      </c>
      <c r="C101" s="6" t="s">
        <v>255</v>
      </c>
      <c r="D101" s="4">
        <v>0.3324012435019999</v>
      </c>
      <c r="E101" s="4">
        <v>0</v>
      </c>
      <c r="F101" s="4">
        <f t="shared" si="28"/>
        <v>0.3324012435019999</v>
      </c>
      <c r="G101" s="4">
        <f t="shared" si="29"/>
        <v>0.4</v>
      </c>
      <c r="H101" s="4">
        <f t="shared" si="30"/>
        <v>0</v>
      </c>
      <c r="I101" s="4">
        <f t="shared" si="31"/>
        <v>0</v>
      </c>
      <c r="J101" s="4">
        <f t="shared" si="32"/>
        <v>0</v>
      </c>
      <c r="K101" s="4">
        <f t="shared" si="33"/>
        <v>0</v>
      </c>
      <c r="L101" s="4">
        <v>0</v>
      </c>
      <c r="M101" s="4">
        <v>0.3324012435019999</v>
      </c>
      <c r="N101" s="4">
        <v>0.4</v>
      </c>
      <c r="O101" s="4">
        <v>0</v>
      </c>
      <c r="P101" s="4">
        <v>0</v>
      </c>
      <c r="Q101" s="4">
        <v>0</v>
      </c>
      <c r="R101" s="43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57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f t="shared" si="34"/>
        <v>0.33637852</v>
      </c>
      <c r="AP101" s="4">
        <f t="shared" si="35"/>
        <v>0.4</v>
      </c>
      <c r="AQ101" s="4">
        <f t="shared" si="36"/>
        <v>0</v>
      </c>
      <c r="AR101" s="4">
        <f t="shared" si="37"/>
        <v>0</v>
      </c>
      <c r="AS101" s="4">
        <f t="shared" si="38"/>
        <v>0</v>
      </c>
      <c r="AT101" s="4">
        <f t="shared" si="39"/>
        <v>0</v>
      </c>
      <c r="AU101" s="4">
        <v>0</v>
      </c>
      <c r="AV101" s="4">
        <v>0.33637852</v>
      </c>
      <c r="AW101" s="4">
        <v>0.4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59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f t="shared" si="40"/>
        <v>0.003977276498000115</v>
      </c>
      <c r="BZ101" s="4">
        <f>BY101/F101*100</f>
        <v>1.1965287662878992</v>
      </c>
      <c r="CA101" s="31"/>
    </row>
    <row r="102" spans="1:79" ht="47.25">
      <c r="A102" s="5"/>
      <c r="B102" s="14" t="s">
        <v>270</v>
      </c>
      <c r="C102" s="6" t="s">
        <v>255</v>
      </c>
      <c r="D102" s="4">
        <v>0.32101463382999995</v>
      </c>
      <c r="E102" s="4">
        <v>0</v>
      </c>
      <c r="F102" s="4">
        <f t="shared" si="28"/>
        <v>0.32101463382999995</v>
      </c>
      <c r="G102" s="4">
        <f t="shared" si="29"/>
        <v>0.25</v>
      </c>
      <c r="H102" s="4">
        <f t="shared" si="30"/>
        <v>0</v>
      </c>
      <c r="I102" s="4">
        <f t="shared" si="31"/>
        <v>0</v>
      </c>
      <c r="J102" s="4">
        <f t="shared" si="32"/>
        <v>0</v>
      </c>
      <c r="K102" s="4">
        <f t="shared" si="33"/>
        <v>0</v>
      </c>
      <c r="L102" s="4">
        <v>0</v>
      </c>
      <c r="M102" s="4">
        <v>0.32101463382999995</v>
      </c>
      <c r="N102" s="4">
        <v>0.25</v>
      </c>
      <c r="O102" s="4">
        <v>0</v>
      </c>
      <c r="P102" s="4">
        <v>0</v>
      </c>
      <c r="Q102" s="4">
        <v>0</v>
      </c>
      <c r="R102" s="43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57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f t="shared" si="34"/>
        <v>0.3178878</v>
      </c>
      <c r="AP102" s="4">
        <f t="shared" si="35"/>
        <v>0.25</v>
      </c>
      <c r="AQ102" s="4">
        <f t="shared" si="36"/>
        <v>0</v>
      </c>
      <c r="AR102" s="4">
        <f t="shared" si="37"/>
        <v>0</v>
      </c>
      <c r="AS102" s="4">
        <f t="shared" si="38"/>
        <v>0</v>
      </c>
      <c r="AT102" s="4">
        <f t="shared" si="39"/>
        <v>0</v>
      </c>
      <c r="AU102" s="4">
        <v>0</v>
      </c>
      <c r="AV102" s="4">
        <v>0.3178878</v>
      </c>
      <c r="AW102" s="4">
        <v>0.25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59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f t="shared" si="40"/>
        <v>-0.003126833829999953</v>
      </c>
      <c r="BZ102" s="4">
        <f>BY102/F102*100</f>
        <v>-0.9740471307161136</v>
      </c>
      <c r="CA102" s="31"/>
    </row>
    <row r="103" spans="1:79" s="46" customFormat="1" ht="15.75">
      <c r="A103" s="5"/>
      <c r="B103" s="10" t="s">
        <v>166</v>
      </c>
      <c r="C103" s="6" t="s">
        <v>255</v>
      </c>
      <c r="D103" s="4">
        <v>0</v>
      </c>
      <c r="E103" s="44">
        <v>0</v>
      </c>
      <c r="F103" s="4">
        <f t="shared" si="28"/>
        <v>0</v>
      </c>
      <c r="G103" s="4">
        <f t="shared" si="29"/>
        <v>0</v>
      </c>
      <c r="H103" s="4">
        <f t="shared" si="30"/>
        <v>0</v>
      </c>
      <c r="I103" s="4">
        <f t="shared" si="31"/>
        <v>0</v>
      </c>
      <c r="J103" s="4">
        <f t="shared" si="32"/>
        <v>0</v>
      </c>
      <c r="K103" s="4">
        <f t="shared" si="33"/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5">
        <v>0</v>
      </c>
      <c r="S103" s="44">
        <f aca="true" t="shared" si="42" ref="S103:AG103">SUM(S105:S105)</f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57">
        <v>0</v>
      </c>
      <c r="Z103" s="44">
        <f t="shared" si="42"/>
        <v>0</v>
      </c>
      <c r="AA103" s="44">
        <f t="shared" si="42"/>
        <v>0</v>
      </c>
      <c r="AB103" s="44">
        <f t="shared" si="42"/>
        <v>0</v>
      </c>
      <c r="AC103" s="44">
        <f t="shared" si="42"/>
        <v>0</v>
      </c>
      <c r="AD103" s="44">
        <f t="shared" si="42"/>
        <v>0</v>
      </c>
      <c r="AE103" s="44">
        <f t="shared" si="42"/>
        <v>0</v>
      </c>
      <c r="AF103" s="44">
        <f t="shared" si="42"/>
        <v>0</v>
      </c>
      <c r="AG103" s="44">
        <f t="shared" si="42"/>
        <v>0</v>
      </c>
      <c r="AH103" s="44">
        <v>0</v>
      </c>
      <c r="AI103" s="44">
        <f>SUM(AI105:AI105)</f>
        <v>0</v>
      </c>
      <c r="AJ103" s="44">
        <f>SUM(AJ105:AJ105)</f>
        <v>0</v>
      </c>
      <c r="AK103" s="44">
        <f>SUM(AK105:AK105)</f>
        <v>0</v>
      </c>
      <c r="AL103" s="44">
        <f>SUM(AL105:AL105)</f>
        <v>0</v>
      </c>
      <c r="AM103" s="44">
        <f>SUM(AM105:AM105)</f>
        <v>0</v>
      </c>
      <c r="AN103" s="44">
        <v>0</v>
      </c>
      <c r="AO103" s="4">
        <f t="shared" si="34"/>
        <v>0</v>
      </c>
      <c r="AP103" s="4">
        <f t="shared" si="35"/>
        <v>0</v>
      </c>
      <c r="AQ103" s="4">
        <f t="shared" si="36"/>
        <v>0</v>
      </c>
      <c r="AR103" s="4">
        <f t="shared" si="37"/>
        <v>0</v>
      </c>
      <c r="AS103" s="4">
        <f t="shared" si="38"/>
        <v>0</v>
      </c>
      <c r="AT103" s="4">
        <f t="shared" si="39"/>
        <v>0</v>
      </c>
      <c r="AU103" s="44">
        <v>0</v>
      </c>
      <c r="AV103" s="44">
        <v>0</v>
      </c>
      <c r="AW103" s="44">
        <v>0</v>
      </c>
      <c r="AX103" s="44">
        <v>0</v>
      </c>
      <c r="AY103" s="44">
        <v>0</v>
      </c>
      <c r="AZ103" s="44">
        <v>0</v>
      </c>
      <c r="BA103" s="44">
        <v>0</v>
      </c>
      <c r="BB103" s="44">
        <v>0</v>
      </c>
      <c r="BC103" s="59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4">
        <v>0</v>
      </c>
      <c r="BO103" s="44">
        <v>0</v>
      </c>
      <c r="BP103" s="44">
        <v>0</v>
      </c>
      <c r="BQ103" s="44">
        <v>0</v>
      </c>
      <c r="BR103" s="44">
        <v>0</v>
      </c>
      <c r="BS103" s="44">
        <v>0</v>
      </c>
      <c r="BT103" s="44">
        <v>0</v>
      </c>
      <c r="BU103" s="44">
        <v>0</v>
      </c>
      <c r="BV103" s="44">
        <v>0</v>
      </c>
      <c r="BW103" s="44">
        <v>0</v>
      </c>
      <c r="BX103" s="44">
        <v>0</v>
      </c>
      <c r="BY103" s="4">
        <f t="shared" si="40"/>
        <v>0</v>
      </c>
      <c r="BZ103" s="4">
        <v>0</v>
      </c>
      <c r="CA103" s="31"/>
    </row>
    <row r="104" spans="1:79" ht="19.5" customHeight="1">
      <c r="A104" s="5"/>
      <c r="B104" s="13" t="s">
        <v>271</v>
      </c>
      <c r="C104" s="6" t="s">
        <v>255</v>
      </c>
      <c r="D104" s="4">
        <v>0.317395129613</v>
      </c>
      <c r="E104" s="4">
        <v>0</v>
      </c>
      <c r="F104" s="4">
        <f t="shared" si="28"/>
        <v>0.317395129613</v>
      </c>
      <c r="G104" s="4">
        <f t="shared" si="29"/>
        <v>0.25</v>
      </c>
      <c r="H104" s="4">
        <f t="shared" si="30"/>
        <v>0</v>
      </c>
      <c r="I104" s="4">
        <f t="shared" si="31"/>
        <v>0</v>
      </c>
      <c r="J104" s="4">
        <f t="shared" si="32"/>
        <v>0</v>
      </c>
      <c r="K104" s="4">
        <f t="shared" si="33"/>
        <v>0</v>
      </c>
      <c r="L104" s="4">
        <v>0</v>
      </c>
      <c r="M104" s="4">
        <v>0.317395129613</v>
      </c>
      <c r="N104" s="4">
        <v>0.25</v>
      </c>
      <c r="O104" s="4">
        <v>0</v>
      </c>
      <c r="P104" s="4">
        <v>0</v>
      </c>
      <c r="Q104" s="4">
        <v>0</v>
      </c>
      <c r="R104" s="43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57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f t="shared" si="34"/>
        <v>0.31714146</v>
      </c>
      <c r="AP104" s="4">
        <f t="shared" si="35"/>
        <v>0.25</v>
      </c>
      <c r="AQ104" s="4">
        <f t="shared" si="36"/>
        <v>0</v>
      </c>
      <c r="AR104" s="4">
        <f t="shared" si="37"/>
        <v>0</v>
      </c>
      <c r="AS104" s="4">
        <f t="shared" si="38"/>
        <v>0</v>
      </c>
      <c r="AT104" s="4">
        <f t="shared" si="39"/>
        <v>0</v>
      </c>
      <c r="AU104" s="4">
        <v>0</v>
      </c>
      <c r="AV104" s="4">
        <v>0.31714146</v>
      </c>
      <c r="AW104" s="4">
        <v>0.25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59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f t="shared" si="40"/>
        <v>-0.000253669612999996</v>
      </c>
      <c r="BZ104" s="4">
        <f>BY104/F104*100</f>
        <v>-0.07992233948557922</v>
      </c>
      <c r="CA104" s="31"/>
    </row>
    <row r="105" spans="1:79" ht="47.25">
      <c r="A105" s="5"/>
      <c r="B105" s="13" t="s">
        <v>272</v>
      </c>
      <c r="C105" s="6" t="s">
        <v>255</v>
      </c>
      <c r="D105" s="4">
        <v>0.317395129613</v>
      </c>
      <c r="E105" s="4">
        <v>0</v>
      </c>
      <c r="F105" s="4">
        <f t="shared" si="28"/>
        <v>0.317395129613</v>
      </c>
      <c r="G105" s="4">
        <f t="shared" si="29"/>
        <v>0.25</v>
      </c>
      <c r="H105" s="4">
        <f t="shared" si="30"/>
        <v>0</v>
      </c>
      <c r="I105" s="4">
        <f t="shared" si="31"/>
        <v>0</v>
      </c>
      <c r="J105" s="4">
        <f t="shared" si="32"/>
        <v>0</v>
      </c>
      <c r="K105" s="4">
        <f t="shared" si="33"/>
        <v>0</v>
      </c>
      <c r="L105" s="4">
        <v>0</v>
      </c>
      <c r="M105" s="4">
        <v>0.317395129613</v>
      </c>
      <c r="N105" s="4">
        <v>0.25</v>
      </c>
      <c r="O105" s="4">
        <v>0</v>
      </c>
      <c r="P105" s="4">
        <v>0</v>
      </c>
      <c r="Q105" s="4">
        <v>0</v>
      </c>
      <c r="R105" s="43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57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f t="shared" si="34"/>
        <v>0.31766528</v>
      </c>
      <c r="AP105" s="4">
        <f t="shared" si="35"/>
        <v>0.25</v>
      </c>
      <c r="AQ105" s="4">
        <f t="shared" si="36"/>
        <v>0</v>
      </c>
      <c r="AR105" s="4">
        <f t="shared" si="37"/>
        <v>0</v>
      </c>
      <c r="AS105" s="4">
        <f t="shared" si="38"/>
        <v>0</v>
      </c>
      <c r="AT105" s="4">
        <f t="shared" si="39"/>
        <v>0</v>
      </c>
      <c r="AU105" s="4">
        <v>0</v>
      </c>
      <c r="AV105" s="4">
        <v>0.31766528</v>
      </c>
      <c r="AW105" s="4">
        <v>0.25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59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f t="shared" si="40"/>
        <v>0.00027015038700001215</v>
      </c>
      <c r="BZ105" s="4">
        <f>BY105/F105*100</f>
        <v>0.08511484953452393</v>
      </c>
      <c r="CA105" s="31"/>
    </row>
    <row r="106" spans="1:79" s="46" customFormat="1" ht="47.25">
      <c r="A106" s="5"/>
      <c r="B106" s="13" t="s">
        <v>273</v>
      </c>
      <c r="C106" s="6" t="s">
        <v>255</v>
      </c>
      <c r="D106" s="4">
        <v>0.8561147284779999</v>
      </c>
      <c r="E106" s="44">
        <v>0</v>
      </c>
      <c r="F106" s="4">
        <f t="shared" si="28"/>
        <v>0.8561147284779999</v>
      </c>
      <c r="G106" s="4">
        <f t="shared" si="29"/>
        <v>1.26</v>
      </c>
      <c r="H106" s="4">
        <f t="shared" si="30"/>
        <v>0</v>
      </c>
      <c r="I106" s="4">
        <f t="shared" si="31"/>
        <v>0</v>
      </c>
      <c r="J106" s="4">
        <f t="shared" si="32"/>
        <v>0</v>
      </c>
      <c r="K106" s="4">
        <f t="shared" si="33"/>
        <v>0</v>
      </c>
      <c r="L106" s="44">
        <v>0</v>
      </c>
      <c r="M106" s="44">
        <v>0.8561147284779999</v>
      </c>
      <c r="N106" s="44">
        <v>1.26</v>
      </c>
      <c r="O106" s="44">
        <v>0</v>
      </c>
      <c r="P106" s="44">
        <v>0</v>
      </c>
      <c r="Q106" s="44">
        <v>0</v>
      </c>
      <c r="R106" s="45">
        <v>0</v>
      </c>
      <c r="S106" s="44">
        <f aca="true" t="shared" si="43" ref="S106:AG106">SUM(S108:S109)</f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57">
        <v>0</v>
      </c>
      <c r="Z106" s="44">
        <f t="shared" si="43"/>
        <v>0</v>
      </c>
      <c r="AA106" s="44">
        <f t="shared" si="43"/>
        <v>0</v>
      </c>
      <c r="AB106" s="44">
        <f t="shared" si="43"/>
        <v>0</v>
      </c>
      <c r="AC106" s="44">
        <f t="shared" si="43"/>
        <v>0</v>
      </c>
      <c r="AD106" s="44">
        <f t="shared" si="43"/>
        <v>0</v>
      </c>
      <c r="AE106" s="44">
        <f t="shared" si="43"/>
        <v>0</v>
      </c>
      <c r="AF106" s="44">
        <f t="shared" si="43"/>
        <v>0</v>
      </c>
      <c r="AG106" s="44">
        <f t="shared" si="43"/>
        <v>0</v>
      </c>
      <c r="AH106" s="44">
        <v>0</v>
      </c>
      <c r="AI106" s="44">
        <f>SUM(AI108:AI109)</f>
        <v>0</v>
      </c>
      <c r="AJ106" s="44">
        <f>SUM(AJ108:AJ109)</f>
        <v>0</v>
      </c>
      <c r="AK106" s="44">
        <f>SUM(AK108:AK109)</f>
        <v>0</v>
      </c>
      <c r="AL106" s="44">
        <f>SUM(AL108:AL109)</f>
        <v>0</v>
      </c>
      <c r="AM106" s="44">
        <f>SUM(AM108:AM109)</f>
        <v>0</v>
      </c>
      <c r="AN106" s="44">
        <v>0</v>
      </c>
      <c r="AO106" s="4">
        <f t="shared" si="34"/>
        <v>0.8626319599999999</v>
      </c>
      <c r="AP106" s="4">
        <f t="shared" si="35"/>
        <v>1.26</v>
      </c>
      <c r="AQ106" s="4">
        <f t="shared" si="36"/>
        <v>0</v>
      </c>
      <c r="AR106" s="4">
        <f t="shared" si="37"/>
        <v>0</v>
      </c>
      <c r="AS106" s="4">
        <f t="shared" si="38"/>
        <v>0</v>
      </c>
      <c r="AT106" s="4">
        <f t="shared" si="39"/>
        <v>0</v>
      </c>
      <c r="AU106" s="44">
        <v>0</v>
      </c>
      <c r="AV106" s="44">
        <v>0.8626319599999999</v>
      </c>
      <c r="AW106" s="44">
        <v>1.26</v>
      </c>
      <c r="AX106" s="44">
        <v>0</v>
      </c>
      <c r="AY106" s="44">
        <v>0</v>
      </c>
      <c r="AZ106" s="44">
        <v>0</v>
      </c>
      <c r="BA106" s="44">
        <v>0</v>
      </c>
      <c r="BB106" s="44">
        <v>0</v>
      </c>
      <c r="BC106" s="59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4">
        <v>0</v>
      </c>
      <c r="BJ106" s="44">
        <v>0</v>
      </c>
      <c r="BK106" s="44">
        <v>0</v>
      </c>
      <c r="BL106" s="44">
        <v>0</v>
      </c>
      <c r="BM106" s="44">
        <v>0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4">
        <f t="shared" si="40"/>
        <v>0.006517231522000011</v>
      </c>
      <c r="BZ106" s="4">
        <f>BY106/F106*100</f>
        <v>0.7612567924846172</v>
      </c>
      <c r="CA106" s="31"/>
    </row>
    <row r="107" spans="1:79" ht="15.75">
      <c r="A107" s="5"/>
      <c r="B107" s="10" t="s">
        <v>221</v>
      </c>
      <c r="C107" s="6" t="s">
        <v>255</v>
      </c>
      <c r="D107" s="4">
        <v>0</v>
      </c>
      <c r="E107" s="4">
        <v>0</v>
      </c>
      <c r="F107" s="4">
        <f t="shared" si="28"/>
        <v>0</v>
      </c>
      <c r="G107" s="4">
        <f t="shared" si="29"/>
        <v>0</v>
      </c>
      <c r="H107" s="4">
        <f t="shared" si="30"/>
        <v>0</v>
      </c>
      <c r="I107" s="4">
        <f t="shared" si="31"/>
        <v>0</v>
      </c>
      <c r="J107" s="4">
        <f t="shared" si="32"/>
        <v>0</v>
      </c>
      <c r="K107" s="4">
        <f t="shared" si="33"/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3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57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f t="shared" si="34"/>
        <v>0</v>
      </c>
      <c r="AP107" s="4">
        <f t="shared" si="35"/>
        <v>0</v>
      </c>
      <c r="AQ107" s="4">
        <f t="shared" si="36"/>
        <v>0</v>
      </c>
      <c r="AR107" s="4">
        <f t="shared" si="37"/>
        <v>0</v>
      </c>
      <c r="AS107" s="4">
        <f t="shared" si="38"/>
        <v>0</v>
      </c>
      <c r="AT107" s="4">
        <f t="shared" si="39"/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59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f t="shared" si="40"/>
        <v>0</v>
      </c>
      <c r="BZ107" s="4">
        <v>0</v>
      </c>
      <c r="CA107" s="31"/>
    </row>
    <row r="108" spans="1:79" ht="47.25">
      <c r="A108" s="5"/>
      <c r="B108" s="14" t="s">
        <v>274</v>
      </c>
      <c r="C108" s="6" t="s">
        <v>255</v>
      </c>
      <c r="D108" s="4">
        <v>0.4280573642389999</v>
      </c>
      <c r="E108" s="4">
        <v>0</v>
      </c>
      <c r="F108" s="4">
        <f t="shared" si="28"/>
        <v>0.4280573642389999</v>
      </c>
      <c r="G108" s="4">
        <f t="shared" si="29"/>
        <v>0.63</v>
      </c>
      <c r="H108" s="4">
        <f t="shared" si="30"/>
        <v>0</v>
      </c>
      <c r="I108" s="4">
        <f t="shared" si="31"/>
        <v>0</v>
      </c>
      <c r="J108" s="4">
        <f t="shared" si="32"/>
        <v>0</v>
      </c>
      <c r="K108" s="4">
        <f t="shared" si="33"/>
        <v>0</v>
      </c>
      <c r="L108" s="4">
        <v>0</v>
      </c>
      <c r="M108" s="4">
        <v>0.4280573642389999</v>
      </c>
      <c r="N108" s="4">
        <v>0.63</v>
      </c>
      <c r="O108" s="4">
        <v>0</v>
      </c>
      <c r="P108" s="4">
        <v>0</v>
      </c>
      <c r="Q108" s="4">
        <v>0</v>
      </c>
      <c r="R108" s="43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57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f t="shared" si="34"/>
        <v>0.47912969</v>
      </c>
      <c r="AP108" s="4">
        <f t="shared" si="35"/>
        <v>0.63</v>
      </c>
      <c r="AQ108" s="4">
        <f t="shared" si="36"/>
        <v>0</v>
      </c>
      <c r="AR108" s="4">
        <f t="shared" si="37"/>
        <v>0</v>
      </c>
      <c r="AS108" s="4">
        <f t="shared" si="38"/>
        <v>0</v>
      </c>
      <c r="AT108" s="4">
        <f t="shared" si="39"/>
        <v>0</v>
      </c>
      <c r="AU108" s="4">
        <v>0</v>
      </c>
      <c r="AV108" s="4">
        <v>0.47912969</v>
      </c>
      <c r="AW108" s="4">
        <v>0.63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59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f t="shared" si="40"/>
        <v>0.05107232576100007</v>
      </c>
      <c r="BZ108" s="4">
        <f>BY108/F108*100</f>
        <v>11.931187272480736</v>
      </c>
      <c r="CA108" s="13" t="s">
        <v>440</v>
      </c>
    </row>
    <row r="109" spans="1:79" ht="47.25">
      <c r="A109" s="5"/>
      <c r="B109" s="14" t="s">
        <v>275</v>
      </c>
      <c r="C109" s="6" t="s">
        <v>255</v>
      </c>
      <c r="D109" s="4">
        <v>0.3324012435019999</v>
      </c>
      <c r="E109" s="4">
        <v>0</v>
      </c>
      <c r="F109" s="4">
        <f t="shared" si="28"/>
        <v>0.3324012435019999</v>
      </c>
      <c r="G109" s="4">
        <f t="shared" si="29"/>
        <v>0.4</v>
      </c>
      <c r="H109" s="4">
        <f t="shared" si="30"/>
        <v>0</v>
      </c>
      <c r="I109" s="4">
        <f t="shared" si="31"/>
        <v>0</v>
      </c>
      <c r="J109" s="4">
        <f t="shared" si="32"/>
        <v>0</v>
      </c>
      <c r="K109" s="4">
        <f t="shared" si="33"/>
        <v>0</v>
      </c>
      <c r="L109" s="4">
        <v>0</v>
      </c>
      <c r="M109" s="4">
        <v>0.3324012435019999</v>
      </c>
      <c r="N109" s="4">
        <v>0.4</v>
      </c>
      <c r="O109" s="4">
        <v>0</v>
      </c>
      <c r="P109" s="4">
        <v>0</v>
      </c>
      <c r="Q109" s="4">
        <v>0</v>
      </c>
      <c r="R109" s="43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57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f t="shared" si="34"/>
        <v>0.33670274</v>
      </c>
      <c r="AP109" s="4">
        <f t="shared" si="35"/>
        <v>0.4</v>
      </c>
      <c r="AQ109" s="4">
        <f t="shared" si="36"/>
        <v>0</v>
      </c>
      <c r="AR109" s="4">
        <f t="shared" si="37"/>
        <v>0</v>
      </c>
      <c r="AS109" s="4">
        <f t="shared" si="38"/>
        <v>0</v>
      </c>
      <c r="AT109" s="4">
        <f t="shared" si="39"/>
        <v>0</v>
      </c>
      <c r="AU109" s="4">
        <v>0</v>
      </c>
      <c r="AV109" s="4">
        <v>0.33670274</v>
      </c>
      <c r="AW109" s="4">
        <v>0.4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59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f t="shared" si="40"/>
        <v>0.004301496498000101</v>
      </c>
      <c r="BZ109" s="4">
        <f>BY109/F109*100</f>
        <v>1.2940675109039481</v>
      </c>
      <c r="CA109" s="31"/>
    </row>
    <row r="110" spans="1:79" ht="47.25">
      <c r="A110" s="5"/>
      <c r="B110" s="14" t="s">
        <v>276</v>
      </c>
      <c r="C110" s="6" t="s">
        <v>255</v>
      </c>
      <c r="D110" s="4">
        <v>0.2857953032749999</v>
      </c>
      <c r="E110" s="4">
        <v>0</v>
      </c>
      <c r="F110" s="4">
        <f t="shared" si="28"/>
        <v>0.2857953032749999</v>
      </c>
      <c r="G110" s="4">
        <f t="shared" si="29"/>
        <v>0.25</v>
      </c>
      <c r="H110" s="4">
        <f t="shared" si="30"/>
        <v>0</v>
      </c>
      <c r="I110" s="4">
        <f t="shared" si="31"/>
        <v>0</v>
      </c>
      <c r="J110" s="4">
        <f t="shared" si="32"/>
        <v>0</v>
      </c>
      <c r="K110" s="4">
        <f t="shared" si="33"/>
        <v>0</v>
      </c>
      <c r="L110" s="4">
        <v>0</v>
      </c>
      <c r="M110" s="4">
        <v>0.2857953032749999</v>
      </c>
      <c r="N110" s="4">
        <v>0.25</v>
      </c>
      <c r="O110" s="4">
        <v>0</v>
      </c>
      <c r="P110" s="4">
        <v>0</v>
      </c>
      <c r="Q110" s="4">
        <v>0</v>
      </c>
      <c r="R110" s="43">
        <v>0</v>
      </c>
      <c r="S110" s="4">
        <f aca="true" t="shared" si="44" ref="S110:AG110">S111+S192</f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57">
        <v>0</v>
      </c>
      <c r="Z110" s="4">
        <f t="shared" si="44"/>
        <v>0</v>
      </c>
      <c r="AA110" s="4">
        <f t="shared" si="44"/>
        <v>0</v>
      </c>
      <c r="AB110" s="4">
        <f t="shared" si="44"/>
        <v>0</v>
      </c>
      <c r="AC110" s="4">
        <f t="shared" si="44"/>
        <v>0</v>
      </c>
      <c r="AD110" s="4">
        <f t="shared" si="44"/>
        <v>0</v>
      </c>
      <c r="AE110" s="4">
        <f t="shared" si="44"/>
        <v>0</v>
      </c>
      <c r="AF110" s="4">
        <f t="shared" si="44"/>
        <v>0</v>
      </c>
      <c r="AG110" s="4">
        <f t="shared" si="44"/>
        <v>0</v>
      </c>
      <c r="AH110" s="4">
        <v>0</v>
      </c>
      <c r="AI110" s="4">
        <f>AI111+AI192</f>
        <v>0</v>
      </c>
      <c r="AJ110" s="4">
        <f>AJ111+AJ192</f>
        <v>0</v>
      </c>
      <c r="AK110" s="4">
        <f>AK111+AK192</f>
        <v>0</v>
      </c>
      <c r="AL110" s="4">
        <f>AL111+AL192</f>
        <v>0</v>
      </c>
      <c r="AM110" s="4">
        <f>AM111+AM192</f>
        <v>0</v>
      </c>
      <c r="AN110" s="4">
        <v>0</v>
      </c>
      <c r="AO110" s="4">
        <f t="shared" si="34"/>
        <v>0.31128995</v>
      </c>
      <c r="AP110" s="4">
        <f t="shared" si="35"/>
        <v>0.25</v>
      </c>
      <c r="AQ110" s="4">
        <f t="shared" si="36"/>
        <v>0</v>
      </c>
      <c r="AR110" s="4">
        <f t="shared" si="37"/>
        <v>0</v>
      </c>
      <c r="AS110" s="4">
        <f t="shared" si="38"/>
        <v>0</v>
      </c>
      <c r="AT110" s="4">
        <f t="shared" si="39"/>
        <v>0</v>
      </c>
      <c r="AU110" s="4">
        <v>0</v>
      </c>
      <c r="AV110" s="4">
        <v>0.31128995</v>
      </c>
      <c r="AW110" s="4">
        <v>0.25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59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f t="shared" si="40"/>
        <v>0.02549464672500007</v>
      </c>
      <c r="BZ110" s="4">
        <f>BY110/F110*100</f>
        <v>8.920596816270434</v>
      </c>
      <c r="CA110" s="31"/>
    </row>
    <row r="111" spans="1:79" ht="21" customHeight="1">
      <c r="A111" s="5"/>
      <c r="B111" s="14" t="s">
        <v>277</v>
      </c>
      <c r="C111" s="6" t="s">
        <v>255</v>
      </c>
      <c r="D111" s="4">
        <v>0.317395129613</v>
      </c>
      <c r="E111" s="4">
        <v>0</v>
      </c>
      <c r="F111" s="4">
        <f t="shared" si="28"/>
        <v>0.317395129613</v>
      </c>
      <c r="G111" s="4">
        <f t="shared" si="29"/>
        <v>0.25</v>
      </c>
      <c r="H111" s="4">
        <f t="shared" si="30"/>
        <v>0</v>
      </c>
      <c r="I111" s="4">
        <f t="shared" si="31"/>
        <v>0</v>
      </c>
      <c r="J111" s="4">
        <f t="shared" si="32"/>
        <v>0</v>
      </c>
      <c r="K111" s="4">
        <f t="shared" si="33"/>
        <v>0</v>
      </c>
      <c r="L111" s="4">
        <v>0</v>
      </c>
      <c r="M111" s="4">
        <v>0.317395129613</v>
      </c>
      <c r="N111" s="4">
        <v>0.25</v>
      </c>
      <c r="O111" s="4">
        <v>0</v>
      </c>
      <c r="P111" s="4">
        <v>0</v>
      </c>
      <c r="Q111" s="4">
        <v>0</v>
      </c>
      <c r="R111" s="43">
        <v>0</v>
      </c>
      <c r="S111" s="4">
        <f aca="true" t="shared" si="45" ref="S111:AG111">S112+S171</f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57">
        <v>0</v>
      </c>
      <c r="Z111" s="4">
        <f t="shared" si="45"/>
        <v>0</v>
      </c>
      <c r="AA111" s="4">
        <f t="shared" si="45"/>
        <v>0</v>
      </c>
      <c r="AB111" s="4">
        <f t="shared" si="45"/>
        <v>0</v>
      </c>
      <c r="AC111" s="4">
        <f t="shared" si="45"/>
        <v>0</v>
      </c>
      <c r="AD111" s="4">
        <f t="shared" si="45"/>
        <v>0</v>
      </c>
      <c r="AE111" s="4">
        <f t="shared" si="45"/>
        <v>0</v>
      </c>
      <c r="AF111" s="4">
        <f t="shared" si="45"/>
        <v>0</v>
      </c>
      <c r="AG111" s="4">
        <f t="shared" si="45"/>
        <v>0</v>
      </c>
      <c r="AH111" s="4">
        <v>0</v>
      </c>
      <c r="AI111" s="4">
        <f>AI112+AI171</f>
        <v>0</v>
      </c>
      <c r="AJ111" s="4">
        <f>AJ112+AJ171</f>
        <v>0</v>
      </c>
      <c r="AK111" s="4">
        <f>AK112+AK171</f>
        <v>0</v>
      </c>
      <c r="AL111" s="4">
        <f>AL112+AL171</f>
        <v>0</v>
      </c>
      <c r="AM111" s="4">
        <f>AM112+AM171</f>
        <v>0</v>
      </c>
      <c r="AN111" s="4">
        <v>0</v>
      </c>
      <c r="AO111" s="4">
        <f t="shared" si="34"/>
        <v>0.31624158999999996</v>
      </c>
      <c r="AP111" s="4">
        <f t="shared" si="35"/>
        <v>0.25</v>
      </c>
      <c r="AQ111" s="4">
        <f t="shared" si="36"/>
        <v>0</v>
      </c>
      <c r="AR111" s="4">
        <f t="shared" si="37"/>
        <v>0</v>
      </c>
      <c r="AS111" s="4">
        <f t="shared" si="38"/>
        <v>0</v>
      </c>
      <c r="AT111" s="4">
        <f t="shared" si="39"/>
        <v>0</v>
      </c>
      <c r="AU111" s="4">
        <v>0</v>
      </c>
      <c r="AV111" s="4">
        <v>0.31624158999999996</v>
      </c>
      <c r="AW111" s="4">
        <v>0.25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59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f t="shared" si="40"/>
        <v>-0.0011535396130000208</v>
      </c>
      <c r="BZ111" s="4">
        <f>BY111/F111*100</f>
        <v>-0.3634396074087628</v>
      </c>
      <c r="CA111" s="31"/>
    </row>
    <row r="112" spans="1:79" ht="15.75">
      <c r="A112" s="5"/>
      <c r="B112" s="10" t="s">
        <v>167</v>
      </c>
      <c r="C112" s="6" t="s">
        <v>255</v>
      </c>
      <c r="D112" s="4">
        <v>0</v>
      </c>
      <c r="E112" s="4">
        <v>0</v>
      </c>
      <c r="F112" s="4">
        <f t="shared" si="28"/>
        <v>0</v>
      </c>
      <c r="G112" s="4">
        <f t="shared" si="29"/>
        <v>0</v>
      </c>
      <c r="H112" s="4">
        <f t="shared" si="30"/>
        <v>0</v>
      </c>
      <c r="I112" s="4">
        <f t="shared" si="31"/>
        <v>0</v>
      </c>
      <c r="J112" s="4">
        <f t="shared" si="32"/>
        <v>0</v>
      </c>
      <c r="K112" s="4">
        <f t="shared" si="33"/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3">
        <v>0</v>
      </c>
      <c r="S112" s="4">
        <f aca="true" t="shared" si="46" ref="S112:AG112">SUM(S114:S170)</f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57">
        <v>0</v>
      </c>
      <c r="Z112" s="4">
        <f t="shared" si="46"/>
        <v>0</v>
      </c>
      <c r="AA112" s="4">
        <f t="shared" si="46"/>
        <v>0</v>
      </c>
      <c r="AB112" s="4">
        <f t="shared" si="46"/>
        <v>0</v>
      </c>
      <c r="AC112" s="4">
        <f t="shared" si="46"/>
        <v>0</v>
      </c>
      <c r="AD112" s="4">
        <f t="shared" si="46"/>
        <v>0</v>
      </c>
      <c r="AE112" s="4">
        <f t="shared" si="46"/>
        <v>0</v>
      </c>
      <c r="AF112" s="4">
        <f t="shared" si="46"/>
        <v>0</v>
      </c>
      <c r="AG112" s="4">
        <f t="shared" si="46"/>
        <v>0</v>
      </c>
      <c r="AH112" s="4">
        <v>0</v>
      </c>
      <c r="AI112" s="4">
        <f>SUM(AI114:AI170)</f>
        <v>0</v>
      </c>
      <c r="AJ112" s="4">
        <f>SUM(AJ114:AJ170)</f>
        <v>0</v>
      </c>
      <c r="AK112" s="4">
        <f>SUM(AK114:AK170)</f>
        <v>0</v>
      </c>
      <c r="AL112" s="4">
        <f>SUM(AL114:AL170)</f>
        <v>0</v>
      </c>
      <c r="AM112" s="4">
        <f>SUM(AM114:AM170)</f>
        <v>0</v>
      </c>
      <c r="AN112" s="4">
        <v>0</v>
      </c>
      <c r="AO112" s="4">
        <f t="shared" si="34"/>
        <v>0</v>
      </c>
      <c r="AP112" s="4">
        <f t="shared" si="35"/>
        <v>0</v>
      </c>
      <c r="AQ112" s="4">
        <f t="shared" si="36"/>
        <v>0</v>
      </c>
      <c r="AR112" s="4">
        <f t="shared" si="37"/>
        <v>0</v>
      </c>
      <c r="AS112" s="4">
        <f t="shared" si="38"/>
        <v>0</v>
      </c>
      <c r="AT112" s="4">
        <f t="shared" si="39"/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59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f t="shared" si="40"/>
        <v>0</v>
      </c>
      <c r="BZ112" s="4">
        <v>0</v>
      </c>
      <c r="CA112" s="31"/>
    </row>
    <row r="113" spans="1:79" ht="47.25">
      <c r="A113" s="5"/>
      <c r="B113" s="14" t="s">
        <v>278</v>
      </c>
      <c r="C113" s="6" t="s">
        <v>255</v>
      </c>
      <c r="D113" s="4">
        <v>0.317395129613</v>
      </c>
      <c r="E113" s="4">
        <v>0</v>
      </c>
      <c r="F113" s="4">
        <f t="shared" si="28"/>
        <v>0.317395129613</v>
      </c>
      <c r="G113" s="4">
        <f t="shared" si="29"/>
        <v>0.25</v>
      </c>
      <c r="H113" s="4">
        <f t="shared" si="30"/>
        <v>0</v>
      </c>
      <c r="I113" s="4">
        <f t="shared" si="31"/>
        <v>0</v>
      </c>
      <c r="J113" s="4">
        <f t="shared" si="32"/>
        <v>0</v>
      </c>
      <c r="K113" s="4">
        <f t="shared" si="33"/>
        <v>0</v>
      </c>
      <c r="L113" s="4">
        <v>0</v>
      </c>
      <c r="M113" s="4">
        <v>0.317395129613</v>
      </c>
      <c r="N113" s="4">
        <v>0.25</v>
      </c>
      <c r="O113" s="4">
        <v>0</v>
      </c>
      <c r="P113" s="4">
        <v>0</v>
      </c>
      <c r="Q113" s="4">
        <v>0</v>
      </c>
      <c r="R113" s="43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57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f t="shared" si="34"/>
        <v>0.32696377</v>
      </c>
      <c r="AP113" s="4">
        <f t="shared" si="35"/>
        <v>0.25</v>
      </c>
      <c r="AQ113" s="4">
        <f t="shared" si="36"/>
        <v>0</v>
      </c>
      <c r="AR113" s="4">
        <f t="shared" si="37"/>
        <v>0</v>
      </c>
      <c r="AS113" s="4">
        <f t="shared" si="38"/>
        <v>0</v>
      </c>
      <c r="AT113" s="4">
        <f t="shared" si="39"/>
        <v>0</v>
      </c>
      <c r="AU113" s="4">
        <v>0</v>
      </c>
      <c r="AV113" s="4">
        <v>0.32696377</v>
      </c>
      <c r="AW113" s="4">
        <v>0.25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59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f t="shared" si="40"/>
        <v>0.009568640387000005</v>
      </c>
      <c r="BZ113" s="4">
        <f>BY113/F113*100</f>
        <v>3.014740773958016</v>
      </c>
      <c r="CA113" s="31"/>
    </row>
    <row r="114" spans="1:79" ht="47.25">
      <c r="A114" s="5"/>
      <c r="B114" s="14" t="s">
        <v>279</v>
      </c>
      <c r="C114" s="6" t="s">
        <v>255</v>
      </c>
      <c r="D114" s="4">
        <v>0.25143812693799994</v>
      </c>
      <c r="E114" s="4">
        <v>0</v>
      </c>
      <c r="F114" s="4">
        <f t="shared" si="28"/>
        <v>0.25143812693799994</v>
      </c>
      <c r="G114" s="4">
        <f t="shared" si="29"/>
        <v>0.16</v>
      </c>
      <c r="H114" s="4">
        <f t="shared" si="30"/>
        <v>0</v>
      </c>
      <c r="I114" s="4">
        <f t="shared" si="31"/>
        <v>0</v>
      </c>
      <c r="J114" s="4">
        <f t="shared" si="32"/>
        <v>0</v>
      </c>
      <c r="K114" s="4">
        <f t="shared" si="33"/>
        <v>0</v>
      </c>
      <c r="L114" s="4">
        <v>0</v>
      </c>
      <c r="M114" s="4">
        <v>0.25143812693799994</v>
      </c>
      <c r="N114" s="4">
        <v>0.16</v>
      </c>
      <c r="O114" s="4">
        <v>0</v>
      </c>
      <c r="P114" s="4">
        <v>0</v>
      </c>
      <c r="Q114" s="4">
        <v>0</v>
      </c>
      <c r="R114" s="43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57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f t="shared" si="34"/>
        <v>0.23504824000000005</v>
      </c>
      <c r="AP114" s="4">
        <f t="shared" si="35"/>
        <v>0.16</v>
      </c>
      <c r="AQ114" s="4">
        <f t="shared" si="36"/>
        <v>0</v>
      </c>
      <c r="AR114" s="4">
        <f t="shared" si="37"/>
        <v>0</v>
      </c>
      <c r="AS114" s="4">
        <f t="shared" si="38"/>
        <v>0</v>
      </c>
      <c r="AT114" s="4">
        <f t="shared" si="39"/>
        <v>0</v>
      </c>
      <c r="AU114" s="4">
        <v>0</v>
      </c>
      <c r="AV114" s="4">
        <v>0.23504824000000005</v>
      </c>
      <c r="AW114" s="4">
        <v>0.16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59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f t="shared" si="40"/>
        <v>-0.016389886937999892</v>
      </c>
      <c r="BZ114" s="4">
        <f>BY114/F114*100</f>
        <v>-6.518457299056058</v>
      </c>
      <c r="CA114" s="31"/>
    </row>
    <row r="115" spans="1:79" ht="47.25">
      <c r="A115" s="5"/>
      <c r="B115" s="14" t="s">
        <v>280</v>
      </c>
      <c r="C115" s="6" t="s">
        <v>255</v>
      </c>
      <c r="D115" s="4">
        <v>0.25143812693799994</v>
      </c>
      <c r="E115" s="4">
        <v>0</v>
      </c>
      <c r="F115" s="4">
        <f t="shared" si="28"/>
        <v>0</v>
      </c>
      <c r="G115" s="4">
        <f t="shared" si="29"/>
        <v>0</v>
      </c>
      <c r="H115" s="4">
        <f t="shared" si="30"/>
        <v>0</v>
      </c>
      <c r="I115" s="4">
        <f t="shared" si="31"/>
        <v>0</v>
      </c>
      <c r="J115" s="4">
        <f t="shared" si="32"/>
        <v>0</v>
      </c>
      <c r="K115" s="4">
        <f t="shared" si="33"/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3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57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f t="shared" si="34"/>
        <v>0</v>
      </c>
      <c r="AP115" s="4">
        <f t="shared" si="35"/>
        <v>0</v>
      </c>
      <c r="AQ115" s="4">
        <f t="shared" si="36"/>
        <v>0</v>
      </c>
      <c r="AR115" s="4">
        <f t="shared" si="37"/>
        <v>0</v>
      </c>
      <c r="AS115" s="4">
        <f t="shared" si="38"/>
        <v>0</v>
      </c>
      <c r="AT115" s="4">
        <f t="shared" si="39"/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59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f t="shared" si="40"/>
        <v>0</v>
      </c>
      <c r="BZ115" s="4">
        <v>0</v>
      </c>
      <c r="CA115" s="31"/>
    </row>
    <row r="116" spans="1:79" ht="15.75">
      <c r="A116" s="5"/>
      <c r="B116" s="10" t="s">
        <v>178</v>
      </c>
      <c r="C116" s="6" t="s">
        <v>255</v>
      </c>
      <c r="D116" s="4">
        <v>0</v>
      </c>
      <c r="E116" s="4">
        <v>0</v>
      </c>
      <c r="F116" s="4">
        <f t="shared" si="28"/>
        <v>0</v>
      </c>
      <c r="G116" s="4">
        <f t="shared" si="29"/>
        <v>0</v>
      </c>
      <c r="H116" s="4">
        <f t="shared" si="30"/>
        <v>0</v>
      </c>
      <c r="I116" s="4">
        <f t="shared" si="31"/>
        <v>0</v>
      </c>
      <c r="J116" s="4">
        <f t="shared" si="32"/>
        <v>0</v>
      </c>
      <c r="K116" s="4">
        <f t="shared" si="33"/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3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57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f t="shared" si="34"/>
        <v>0</v>
      </c>
      <c r="AP116" s="4">
        <f t="shared" si="35"/>
        <v>0</v>
      </c>
      <c r="AQ116" s="4">
        <f t="shared" si="36"/>
        <v>0</v>
      </c>
      <c r="AR116" s="4">
        <f t="shared" si="37"/>
        <v>0</v>
      </c>
      <c r="AS116" s="4">
        <f t="shared" si="38"/>
        <v>0</v>
      </c>
      <c r="AT116" s="4">
        <f t="shared" si="39"/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59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f t="shared" si="40"/>
        <v>0</v>
      </c>
      <c r="BZ116" s="4">
        <v>0</v>
      </c>
      <c r="CA116" s="31"/>
    </row>
    <row r="117" spans="1:79" ht="47.25">
      <c r="A117" s="5"/>
      <c r="B117" s="14" t="s">
        <v>281</v>
      </c>
      <c r="C117" s="6" t="s">
        <v>255</v>
      </c>
      <c r="D117" s="4">
        <v>0.3324012435019999</v>
      </c>
      <c r="E117" s="4">
        <v>0</v>
      </c>
      <c r="F117" s="4">
        <f t="shared" si="28"/>
        <v>0.3324012435019999</v>
      </c>
      <c r="G117" s="4">
        <f t="shared" si="29"/>
        <v>0.4</v>
      </c>
      <c r="H117" s="4">
        <f t="shared" si="30"/>
        <v>0</v>
      </c>
      <c r="I117" s="4">
        <f t="shared" si="31"/>
        <v>0</v>
      </c>
      <c r="J117" s="4">
        <f t="shared" si="32"/>
        <v>0</v>
      </c>
      <c r="K117" s="4">
        <f t="shared" si="33"/>
        <v>0</v>
      </c>
      <c r="L117" s="4">
        <v>0</v>
      </c>
      <c r="M117" s="4">
        <v>0.3324012435019999</v>
      </c>
      <c r="N117" s="4">
        <v>0.4</v>
      </c>
      <c r="O117" s="4">
        <v>0</v>
      </c>
      <c r="P117" s="4">
        <v>0</v>
      </c>
      <c r="Q117" s="4">
        <v>0</v>
      </c>
      <c r="R117" s="43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57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f t="shared" si="34"/>
        <v>0.33366234</v>
      </c>
      <c r="AP117" s="4">
        <f t="shared" si="35"/>
        <v>0.4</v>
      </c>
      <c r="AQ117" s="4">
        <f t="shared" si="36"/>
        <v>0</v>
      </c>
      <c r="AR117" s="4">
        <f t="shared" si="37"/>
        <v>0</v>
      </c>
      <c r="AS117" s="4">
        <f t="shared" si="38"/>
        <v>0</v>
      </c>
      <c r="AT117" s="4">
        <f t="shared" si="39"/>
        <v>0</v>
      </c>
      <c r="AU117" s="4">
        <v>0</v>
      </c>
      <c r="AV117" s="4">
        <v>0.33366234</v>
      </c>
      <c r="AW117" s="4">
        <v>0.4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59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f t="shared" si="40"/>
        <v>0.0012610964980001027</v>
      </c>
      <c r="BZ117" s="4">
        <f>BY117/F117*100</f>
        <v>0.3793898255956781</v>
      </c>
      <c r="CA117" s="31"/>
    </row>
    <row r="118" spans="1:79" ht="47.25">
      <c r="A118" s="5"/>
      <c r="B118" s="14" t="s">
        <v>282</v>
      </c>
      <c r="C118" s="6" t="s">
        <v>255</v>
      </c>
      <c r="D118" s="4">
        <v>0.3324012435019999</v>
      </c>
      <c r="E118" s="4">
        <v>0</v>
      </c>
      <c r="F118" s="4">
        <f t="shared" si="28"/>
        <v>0.3324012435019999</v>
      </c>
      <c r="G118" s="4">
        <f t="shared" si="29"/>
        <v>0.4</v>
      </c>
      <c r="H118" s="4">
        <f t="shared" si="30"/>
        <v>0</v>
      </c>
      <c r="I118" s="4">
        <f t="shared" si="31"/>
        <v>0</v>
      </c>
      <c r="J118" s="4">
        <f t="shared" si="32"/>
        <v>0</v>
      </c>
      <c r="K118" s="4">
        <f t="shared" si="33"/>
        <v>0</v>
      </c>
      <c r="L118" s="4">
        <v>0</v>
      </c>
      <c r="M118" s="4">
        <v>0.3324012435019999</v>
      </c>
      <c r="N118" s="4">
        <v>0.4</v>
      </c>
      <c r="O118" s="4">
        <v>0</v>
      </c>
      <c r="P118" s="4">
        <v>0</v>
      </c>
      <c r="Q118" s="4">
        <v>0</v>
      </c>
      <c r="R118" s="43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57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f t="shared" si="34"/>
        <v>0.33800074</v>
      </c>
      <c r="AP118" s="4">
        <f t="shared" si="35"/>
        <v>0.4</v>
      </c>
      <c r="AQ118" s="4">
        <f t="shared" si="36"/>
        <v>0</v>
      </c>
      <c r="AR118" s="4">
        <f t="shared" si="37"/>
        <v>0</v>
      </c>
      <c r="AS118" s="4">
        <f t="shared" si="38"/>
        <v>0</v>
      </c>
      <c r="AT118" s="4">
        <f t="shared" si="39"/>
        <v>0</v>
      </c>
      <c r="AU118" s="4">
        <v>0</v>
      </c>
      <c r="AV118" s="4">
        <v>0.33800074</v>
      </c>
      <c r="AW118" s="4">
        <v>0.4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59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f t="shared" si="40"/>
        <v>0.005599496498000123</v>
      </c>
      <c r="BZ118" s="4">
        <f>BY118/F118*100</f>
        <v>1.6845594315493084</v>
      </c>
      <c r="CA118" s="31"/>
    </row>
    <row r="119" spans="1:79" ht="47.25">
      <c r="A119" s="5"/>
      <c r="B119" s="14" t="s">
        <v>283</v>
      </c>
      <c r="C119" s="6" t="s">
        <v>255</v>
      </c>
      <c r="D119" s="4">
        <v>0.3324012435019999</v>
      </c>
      <c r="E119" s="4">
        <v>0</v>
      </c>
      <c r="F119" s="4">
        <f t="shared" si="28"/>
        <v>0.3324012435019999</v>
      </c>
      <c r="G119" s="4">
        <f t="shared" si="29"/>
        <v>0.4</v>
      </c>
      <c r="H119" s="4">
        <f t="shared" si="30"/>
        <v>0</v>
      </c>
      <c r="I119" s="4">
        <f t="shared" si="31"/>
        <v>0</v>
      </c>
      <c r="J119" s="4">
        <f t="shared" si="32"/>
        <v>0</v>
      </c>
      <c r="K119" s="4">
        <f t="shared" si="33"/>
        <v>0</v>
      </c>
      <c r="L119" s="4">
        <v>0</v>
      </c>
      <c r="M119" s="4">
        <v>0.3324012435019999</v>
      </c>
      <c r="N119" s="4">
        <v>0.4</v>
      </c>
      <c r="O119" s="4">
        <v>0</v>
      </c>
      <c r="P119" s="4">
        <v>0</v>
      </c>
      <c r="Q119" s="4">
        <v>0</v>
      </c>
      <c r="R119" s="43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57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f t="shared" si="34"/>
        <v>0.33804871</v>
      </c>
      <c r="AP119" s="4">
        <f t="shared" si="35"/>
        <v>0.4</v>
      </c>
      <c r="AQ119" s="4">
        <f t="shared" si="36"/>
        <v>0</v>
      </c>
      <c r="AR119" s="4">
        <f t="shared" si="37"/>
        <v>0</v>
      </c>
      <c r="AS119" s="4">
        <f t="shared" si="38"/>
        <v>0</v>
      </c>
      <c r="AT119" s="4">
        <f t="shared" si="39"/>
        <v>0</v>
      </c>
      <c r="AU119" s="4">
        <v>0</v>
      </c>
      <c r="AV119" s="4">
        <v>0.33804871</v>
      </c>
      <c r="AW119" s="4">
        <v>0.4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59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f t="shared" si="40"/>
        <v>0.0056474664980000755</v>
      </c>
      <c r="BZ119" s="4">
        <f>BY119/F119*100</f>
        <v>1.6989907855041155</v>
      </c>
      <c r="CA119" s="31"/>
    </row>
    <row r="120" spans="1:79" ht="15.75">
      <c r="A120" s="5"/>
      <c r="B120" s="10" t="s">
        <v>224</v>
      </c>
      <c r="C120" s="6" t="s">
        <v>255</v>
      </c>
      <c r="D120" s="4">
        <v>0</v>
      </c>
      <c r="E120" s="4">
        <v>0</v>
      </c>
      <c r="F120" s="4">
        <f t="shared" si="28"/>
        <v>0</v>
      </c>
      <c r="G120" s="4">
        <f t="shared" si="29"/>
        <v>0</v>
      </c>
      <c r="H120" s="4">
        <f t="shared" si="30"/>
        <v>0</v>
      </c>
      <c r="I120" s="4">
        <f t="shared" si="31"/>
        <v>0</v>
      </c>
      <c r="J120" s="4">
        <f t="shared" si="32"/>
        <v>0</v>
      </c>
      <c r="K120" s="4">
        <f t="shared" si="33"/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3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57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f t="shared" si="34"/>
        <v>0</v>
      </c>
      <c r="AP120" s="4">
        <f t="shared" si="35"/>
        <v>0</v>
      </c>
      <c r="AQ120" s="4">
        <f t="shared" si="36"/>
        <v>0</v>
      </c>
      <c r="AR120" s="4">
        <f t="shared" si="37"/>
        <v>0</v>
      </c>
      <c r="AS120" s="4">
        <f t="shared" si="38"/>
        <v>0</v>
      </c>
      <c r="AT120" s="4">
        <f t="shared" si="39"/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59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f t="shared" si="40"/>
        <v>0</v>
      </c>
      <c r="BZ120" s="4">
        <v>0</v>
      </c>
      <c r="CA120" s="31"/>
    </row>
    <row r="121" spans="1:79" ht="47.25">
      <c r="A121" s="5"/>
      <c r="B121" s="14" t="s">
        <v>284</v>
      </c>
      <c r="C121" s="6" t="s">
        <v>255</v>
      </c>
      <c r="D121" s="4">
        <v>0.25143812693799994</v>
      </c>
      <c r="E121" s="4">
        <v>0</v>
      </c>
      <c r="F121" s="4">
        <f t="shared" si="28"/>
        <v>0.25143812693799994</v>
      </c>
      <c r="G121" s="4">
        <f t="shared" si="29"/>
        <v>0.16</v>
      </c>
      <c r="H121" s="4">
        <f t="shared" si="30"/>
        <v>0</v>
      </c>
      <c r="I121" s="4">
        <f t="shared" si="31"/>
        <v>0</v>
      </c>
      <c r="J121" s="4">
        <f t="shared" si="32"/>
        <v>0</v>
      </c>
      <c r="K121" s="4">
        <f t="shared" si="33"/>
        <v>0</v>
      </c>
      <c r="L121" s="4">
        <v>0</v>
      </c>
      <c r="M121" s="4">
        <v>0.25143812693799994</v>
      </c>
      <c r="N121" s="4">
        <v>0.16</v>
      </c>
      <c r="O121" s="4">
        <v>0</v>
      </c>
      <c r="P121" s="4">
        <v>0</v>
      </c>
      <c r="Q121" s="4">
        <v>0</v>
      </c>
      <c r="R121" s="43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57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f t="shared" si="34"/>
        <v>0.25145813</v>
      </c>
      <c r="AP121" s="4">
        <f t="shared" si="35"/>
        <v>0.16</v>
      </c>
      <c r="AQ121" s="4">
        <f t="shared" si="36"/>
        <v>0</v>
      </c>
      <c r="AR121" s="4">
        <f t="shared" si="37"/>
        <v>0</v>
      </c>
      <c r="AS121" s="4">
        <f t="shared" si="38"/>
        <v>0</v>
      </c>
      <c r="AT121" s="4">
        <f t="shared" si="39"/>
        <v>0</v>
      </c>
      <c r="AU121" s="4">
        <v>0</v>
      </c>
      <c r="AV121" s="4">
        <v>0.25145813</v>
      </c>
      <c r="AW121" s="4">
        <v>0.16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59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f t="shared" si="40"/>
        <v>2.000306200006241E-05</v>
      </c>
      <c r="BZ121" s="4">
        <f>BY121/F121*100</f>
        <v>0.007955460949243709</v>
      </c>
      <c r="CA121" s="31"/>
    </row>
    <row r="122" spans="1:79" ht="15.75">
      <c r="A122" s="5"/>
      <c r="B122" s="10" t="s">
        <v>168</v>
      </c>
      <c r="C122" s="6" t="s">
        <v>255</v>
      </c>
      <c r="D122" s="4">
        <v>0</v>
      </c>
      <c r="E122" s="4">
        <v>0</v>
      </c>
      <c r="F122" s="4">
        <f t="shared" si="28"/>
        <v>0</v>
      </c>
      <c r="G122" s="4">
        <f t="shared" si="29"/>
        <v>0</v>
      </c>
      <c r="H122" s="4">
        <f t="shared" si="30"/>
        <v>0</v>
      </c>
      <c r="I122" s="4">
        <f t="shared" si="31"/>
        <v>0</v>
      </c>
      <c r="J122" s="4">
        <f t="shared" si="32"/>
        <v>0</v>
      </c>
      <c r="K122" s="4">
        <f t="shared" si="33"/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3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57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f t="shared" si="34"/>
        <v>0</v>
      </c>
      <c r="AP122" s="4">
        <f t="shared" si="35"/>
        <v>0</v>
      </c>
      <c r="AQ122" s="4">
        <f t="shared" si="36"/>
        <v>0</v>
      </c>
      <c r="AR122" s="4">
        <f t="shared" si="37"/>
        <v>0</v>
      </c>
      <c r="AS122" s="4">
        <f t="shared" si="38"/>
        <v>0</v>
      </c>
      <c r="AT122" s="4">
        <f t="shared" si="39"/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59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f t="shared" si="40"/>
        <v>0</v>
      </c>
      <c r="BZ122" s="4">
        <v>0</v>
      </c>
      <c r="CA122" s="31"/>
    </row>
    <row r="123" spans="1:79" ht="47.25">
      <c r="A123" s="5"/>
      <c r="B123" s="11" t="s">
        <v>285</v>
      </c>
      <c r="C123" s="6" t="s">
        <v>255</v>
      </c>
      <c r="D123" s="4">
        <v>0.317395129613</v>
      </c>
      <c r="E123" s="4">
        <v>0</v>
      </c>
      <c r="F123" s="4">
        <f t="shared" si="28"/>
        <v>0</v>
      </c>
      <c r="G123" s="4">
        <f t="shared" si="29"/>
        <v>0</v>
      </c>
      <c r="H123" s="4">
        <f t="shared" si="30"/>
        <v>0</v>
      </c>
      <c r="I123" s="4">
        <f t="shared" si="31"/>
        <v>0</v>
      </c>
      <c r="J123" s="4">
        <f t="shared" si="32"/>
        <v>0</v>
      </c>
      <c r="K123" s="4">
        <f t="shared" si="33"/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3">
        <v>0</v>
      </c>
      <c r="S123" s="4">
        <v>0</v>
      </c>
      <c r="T123" s="59">
        <v>0.317395129613</v>
      </c>
      <c r="U123" s="59">
        <v>0.25</v>
      </c>
      <c r="V123" s="4">
        <v>0</v>
      </c>
      <c r="W123" s="4">
        <v>0</v>
      </c>
      <c r="X123" s="4">
        <v>0</v>
      </c>
      <c r="Y123" s="57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f t="shared" si="34"/>
        <v>0.33522786000000004</v>
      </c>
      <c r="AP123" s="4">
        <f t="shared" si="35"/>
        <v>0.25</v>
      </c>
      <c r="AQ123" s="4">
        <f t="shared" si="36"/>
        <v>0</v>
      </c>
      <c r="AR123" s="4">
        <f t="shared" si="37"/>
        <v>0</v>
      </c>
      <c r="AS123" s="4">
        <f t="shared" si="38"/>
        <v>0</v>
      </c>
      <c r="AT123" s="4">
        <f t="shared" si="39"/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59">
        <v>0.33522786000000004</v>
      </c>
      <c r="BD123" s="59">
        <v>0.25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f t="shared" si="40"/>
        <v>0.33522786000000004</v>
      </c>
      <c r="BZ123" s="4">
        <v>0</v>
      </c>
      <c r="CA123" s="31"/>
    </row>
    <row r="124" spans="1:79" ht="15.75">
      <c r="A124" s="5"/>
      <c r="B124" s="10" t="s">
        <v>225</v>
      </c>
      <c r="C124" s="6" t="s">
        <v>255</v>
      </c>
      <c r="D124" s="4">
        <v>0</v>
      </c>
      <c r="E124" s="4">
        <v>0</v>
      </c>
      <c r="F124" s="4">
        <f t="shared" si="28"/>
        <v>0</v>
      </c>
      <c r="G124" s="4">
        <f t="shared" si="29"/>
        <v>0</v>
      </c>
      <c r="H124" s="4">
        <f t="shared" si="30"/>
        <v>0</v>
      </c>
      <c r="I124" s="4">
        <f t="shared" si="31"/>
        <v>0</v>
      </c>
      <c r="J124" s="4">
        <f t="shared" si="32"/>
        <v>0</v>
      </c>
      <c r="K124" s="4">
        <f t="shared" si="33"/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3">
        <v>0</v>
      </c>
      <c r="S124" s="4">
        <v>0</v>
      </c>
      <c r="T124" s="59">
        <v>0</v>
      </c>
      <c r="U124" s="59">
        <v>0</v>
      </c>
      <c r="V124" s="59">
        <v>0</v>
      </c>
      <c r="W124" s="4">
        <v>0</v>
      </c>
      <c r="X124" s="59">
        <v>0</v>
      </c>
      <c r="Y124" s="57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f t="shared" si="34"/>
        <v>0</v>
      </c>
      <c r="AP124" s="4">
        <f t="shared" si="35"/>
        <v>0</v>
      </c>
      <c r="AQ124" s="4">
        <f t="shared" si="36"/>
        <v>0</v>
      </c>
      <c r="AR124" s="4">
        <f t="shared" si="37"/>
        <v>0</v>
      </c>
      <c r="AS124" s="4">
        <f t="shared" si="38"/>
        <v>0</v>
      </c>
      <c r="AT124" s="4">
        <f t="shared" si="39"/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59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f t="shared" si="40"/>
        <v>0</v>
      </c>
      <c r="BZ124" s="4">
        <v>0</v>
      </c>
      <c r="CA124" s="31"/>
    </row>
    <row r="125" spans="1:79" ht="47.25">
      <c r="A125" s="5"/>
      <c r="B125" s="11" t="s">
        <v>286</v>
      </c>
      <c r="C125" s="6" t="s">
        <v>255</v>
      </c>
      <c r="D125" s="4">
        <v>0.25143812693799994</v>
      </c>
      <c r="E125" s="4">
        <v>0</v>
      </c>
      <c r="F125" s="4">
        <f t="shared" si="28"/>
        <v>0</v>
      </c>
      <c r="G125" s="4">
        <f t="shared" si="29"/>
        <v>0</v>
      </c>
      <c r="H125" s="4">
        <f t="shared" si="30"/>
        <v>0</v>
      </c>
      <c r="I125" s="4">
        <f t="shared" si="31"/>
        <v>0</v>
      </c>
      <c r="J125" s="4">
        <f t="shared" si="32"/>
        <v>0</v>
      </c>
      <c r="K125" s="4">
        <f t="shared" si="33"/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3">
        <v>0</v>
      </c>
      <c r="S125" s="4">
        <v>0</v>
      </c>
      <c r="T125" s="59">
        <v>0</v>
      </c>
      <c r="U125" s="59">
        <v>0</v>
      </c>
      <c r="V125" s="59">
        <v>0</v>
      </c>
      <c r="W125" s="4">
        <v>0</v>
      </c>
      <c r="X125" s="59">
        <v>0</v>
      </c>
      <c r="Y125" s="57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f t="shared" si="34"/>
        <v>0</v>
      </c>
      <c r="AP125" s="4">
        <f t="shared" si="35"/>
        <v>0</v>
      </c>
      <c r="AQ125" s="4">
        <f t="shared" si="36"/>
        <v>0</v>
      </c>
      <c r="AR125" s="4">
        <f t="shared" si="37"/>
        <v>0</v>
      </c>
      <c r="AS125" s="4">
        <f t="shared" si="38"/>
        <v>0</v>
      </c>
      <c r="AT125" s="4">
        <f t="shared" si="39"/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59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f t="shared" si="40"/>
        <v>0</v>
      </c>
      <c r="BZ125" s="4">
        <v>0</v>
      </c>
      <c r="CA125" s="31"/>
    </row>
    <row r="126" spans="1:79" ht="47.25">
      <c r="A126" s="5"/>
      <c r="B126" s="11" t="s">
        <v>287</v>
      </c>
      <c r="C126" s="6" t="s">
        <v>255</v>
      </c>
      <c r="D126" s="4">
        <v>0.32101463382999995</v>
      </c>
      <c r="E126" s="4">
        <v>0</v>
      </c>
      <c r="F126" s="4">
        <f t="shared" si="28"/>
        <v>0</v>
      </c>
      <c r="G126" s="4">
        <f t="shared" si="29"/>
        <v>0</v>
      </c>
      <c r="H126" s="4">
        <f t="shared" si="30"/>
        <v>0</v>
      </c>
      <c r="I126" s="4">
        <f t="shared" si="31"/>
        <v>0</v>
      </c>
      <c r="J126" s="4">
        <f t="shared" si="32"/>
        <v>0</v>
      </c>
      <c r="K126" s="4">
        <f t="shared" si="33"/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3">
        <v>0</v>
      </c>
      <c r="S126" s="4">
        <v>0</v>
      </c>
      <c r="T126" s="59">
        <v>0.32101463382999995</v>
      </c>
      <c r="U126" s="59">
        <v>0.25</v>
      </c>
      <c r="V126" s="4">
        <v>0</v>
      </c>
      <c r="W126" s="4">
        <v>0</v>
      </c>
      <c r="X126" s="4">
        <v>0</v>
      </c>
      <c r="Y126" s="57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f t="shared" si="34"/>
        <v>0.32882310000000003</v>
      </c>
      <c r="AP126" s="4">
        <f t="shared" si="35"/>
        <v>0.25</v>
      </c>
      <c r="AQ126" s="4">
        <f t="shared" si="36"/>
        <v>0</v>
      </c>
      <c r="AR126" s="4">
        <f t="shared" si="37"/>
        <v>0</v>
      </c>
      <c r="AS126" s="4">
        <f t="shared" si="38"/>
        <v>0</v>
      </c>
      <c r="AT126" s="4">
        <f t="shared" si="39"/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59">
        <v>0.32882310000000003</v>
      </c>
      <c r="BD126" s="59">
        <v>0.25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f t="shared" si="40"/>
        <v>0.32882310000000003</v>
      </c>
      <c r="BZ126" s="4">
        <v>0</v>
      </c>
      <c r="CA126" s="31"/>
    </row>
    <row r="127" spans="1:79" ht="15.75">
      <c r="A127" s="1" t="s">
        <v>288</v>
      </c>
      <c r="B127" s="16" t="s">
        <v>169</v>
      </c>
      <c r="C127" s="9" t="s">
        <v>289</v>
      </c>
      <c r="D127" s="4">
        <v>15.220621787362996</v>
      </c>
      <c r="E127" s="4">
        <v>0</v>
      </c>
      <c r="F127" s="4">
        <f t="shared" si="28"/>
        <v>6.066475220085</v>
      </c>
      <c r="G127" s="4">
        <f t="shared" si="29"/>
        <v>0</v>
      </c>
      <c r="H127" s="4">
        <f t="shared" si="30"/>
        <v>0</v>
      </c>
      <c r="I127" s="4">
        <f t="shared" si="31"/>
        <v>0</v>
      </c>
      <c r="J127" s="4">
        <f t="shared" si="32"/>
        <v>0</v>
      </c>
      <c r="K127" s="4">
        <f t="shared" si="33"/>
        <v>94</v>
      </c>
      <c r="L127" s="4">
        <v>0</v>
      </c>
      <c r="M127" s="4">
        <v>6.066475220085</v>
      </c>
      <c r="N127" s="4">
        <v>0</v>
      </c>
      <c r="O127" s="4">
        <v>0</v>
      </c>
      <c r="P127" s="4">
        <v>0</v>
      </c>
      <c r="Q127" s="4">
        <v>0</v>
      </c>
      <c r="R127" s="43">
        <v>94</v>
      </c>
      <c r="S127" s="4">
        <v>0</v>
      </c>
      <c r="T127" s="57">
        <v>4.448827467645</v>
      </c>
      <c r="U127" s="57">
        <v>0</v>
      </c>
      <c r="V127" s="4">
        <v>0</v>
      </c>
      <c r="W127" s="4">
        <v>0</v>
      </c>
      <c r="X127" s="4">
        <v>0</v>
      </c>
      <c r="Y127" s="57">
        <v>64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f t="shared" si="34"/>
        <v>9.77659154</v>
      </c>
      <c r="AP127" s="4">
        <f t="shared" si="35"/>
        <v>0</v>
      </c>
      <c r="AQ127" s="4">
        <f t="shared" si="36"/>
        <v>0</v>
      </c>
      <c r="AR127" s="4">
        <f t="shared" si="37"/>
        <v>0</v>
      </c>
      <c r="AS127" s="4">
        <f t="shared" si="38"/>
        <v>0</v>
      </c>
      <c r="AT127" s="4">
        <f t="shared" si="39"/>
        <v>154</v>
      </c>
      <c r="AU127" s="4">
        <v>0</v>
      </c>
      <c r="AV127" s="4">
        <v>6.0743518000000005</v>
      </c>
      <c r="AW127" s="4">
        <v>0</v>
      </c>
      <c r="AX127" s="4">
        <v>0</v>
      </c>
      <c r="AY127" s="4">
        <v>0</v>
      </c>
      <c r="AZ127" s="4">
        <v>0</v>
      </c>
      <c r="BA127" s="4">
        <v>93</v>
      </c>
      <c r="BB127" s="4">
        <v>0</v>
      </c>
      <c r="BC127" s="57">
        <v>3.7022397399999996</v>
      </c>
      <c r="BD127" s="57">
        <v>0</v>
      </c>
      <c r="BE127" s="4">
        <v>0</v>
      </c>
      <c r="BF127" s="4">
        <v>0</v>
      </c>
      <c r="BG127" s="4">
        <v>0</v>
      </c>
      <c r="BH127" s="57">
        <v>61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f t="shared" si="40"/>
        <v>3.7101163199150005</v>
      </c>
      <c r="BZ127" s="4">
        <f>BY127/F127*100</f>
        <v>61.15769347629539</v>
      </c>
      <c r="CA127" s="31"/>
    </row>
    <row r="128" spans="1:79" ht="15.75">
      <c r="A128" s="5"/>
      <c r="B128" s="10" t="s">
        <v>228</v>
      </c>
      <c r="C128" s="6"/>
      <c r="D128" s="4">
        <v>0</v>
      </c>
      <c r="E128" s="4">
        <v>0</v>
      </c>
      <c r="F128" s="4">
        <f t="shared" si="28"/>
        <v>0</v>
      </c>
      <c r="G128" s="4">
        <f t="shared" si="29"/>
        <v>0</v>
      </c>
      <c r="H128" s="4">
        <f t="shared" si="30"/>
        <v>0</v>
      </c>
      <c r="I128" s="4">
        <f t="shared" si="31"/>
        <v>0</v>
      </c>
      <c r="J128" s="4">
        <f t="shared" si="32"/>
        <v>0</v>
      </c>
      <c r="K128" s="4">
        <f t="shared" si="33"/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3">
        <v>0</v>
      </c>
      <c r="S128" s="4">
        <v>0</v>
      </c>
      <c r="T128" s="59">
        <v>0</v>
      </c>
      <c r="U128" s="59">
        <v>0</v>
      </c>
      <c r="V128" s="59">
        <v>0</v>
      </c>
      <c r="W128" s="4">
        <v>0</v>
      </c>
      <c r="X128" s="59">
        <v>0</v>
      </c>
      <c r="Y128" s="59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f t="shared" si="34"/>
        <v>0</v>
      </c>
      <c r="AP128" s="4">
        <f t="shared" si="35"/>
        <v>0</v>
      </c>
      <c r="AQ128" s="4">
        <f t="shared" si="36"/>
        <v>0</v>
      </c>
      <c r="AR128" s="4">
        <f t="shared" si="37"/>
        <v>0</v>
      </c>
      <c r="AS128" s="4">
        <f t="shared" si="38"/>
        <v>0</v>
      </c>
      <c r="AT128" s="4">
        <f t="shared" si="39"/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59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f t="shared" si="40"/>
        <v>0</v>
      </c>
      <c r="BZ128" s="4">
        <v>0</v>
      </c>
      <c r="CA128" s="31"/>
    </row>
    <row r="129" spans="1:79" ht="31.5">
      <c r="A129" s="5"/>
      <c r="B129" s="14" t="s">
        <v>290</v>
      </c>
      <c r="C129" s="6" t="s">
        <v>289</v>
      </c>
      <c r="D129" s="4">
        <v>0.140087932936</v>
      </c>
      <c r="E129" s="4">
        <v>0</v>
      </c>
      <c r="F129" s="4">
        <f t="shared" si="28"/>
        <v>0</v>
      </c>
      <c r="G129" s="4">
        <f t="shared" si="29"/>
        <v>0</v>
      </c>
      <c r="H129" s="4">
        <f t="shared" si="30"/>
        <v>0</v>
      </c>
      <c r="I129" s="4">
        <f t="shared" si="31"/>
        <v>0</v>
      </c>
      <c r="J129" s="4">
        <f t="shared" si="32"/>
        <v>0</v>
      </c>
      <c r="K129" s="4">
        <f t="shared" si="33"/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3">
        <v>0</v>
      </c>
      <c r="S129" s="4">
        <v>0</v>
      </c>
      <c r="T129" s="59">
        <v>0</v>
      </c>
      <c r="U129" s="59">
        <v>0</v>
      </c>
      <c r="V129" s="59">
        <v>0</v>
      </c>
      <c r="W129" s="4">
        <v>0</v>
      </c>
      <c r="X129" s="59">
        <v>0</v>
      </c>
      <c r="Y129" s="59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f t="shared" si="34"/>
        <v>0</v>
      </c>
      <c r="AP129" s="4">
        <f t="shared" si="35"/>
        <v>0</v>
      </c>
      <c r="AQ129" s="4">
        <f t="shared" si="36"/>
        <v>0</v>
      </c>
      <c r="AR129" s="4">
        <f t="shared" si="37"/>
        <v>0</v>
      </c>
      <c r="AS129" s="4">
        <f t="shared" si="38"/>
        <v>0</v>
      </c>
      <c r="AT129" s="4">
        <f t="shared" si="39"/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59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f t="shared" si="40"/>
        <v>0</v>
      </c>
      <c r="BZ129" s="4">
        <v>0</v>
      </c>
      <c r="CA129" s="31"/>
    </row>
    <row r="130" spans="1:79" ht="31.5">
      <c r="A130" s="5"/>
      <c r="B130" s="14" t="s">
        <v>291</v>
      </c>
      <c r="C130" s="6" t="s">
        <v>289</v>
      </c>
      <c r="D130" s="4">
        <v>0.676046874305</v>
      </c>
      <c r="E130" s="4">
        <v>0</v>
      </c>
      <c r="F130" s="4">
        <f t="shared" si="28"/>
        <v>0</v>
      </c>
      <c r="G130" s="4">
        <f t="shared" si="29"/>
        <v>0</v>
      </c>
      <c r="H130" s="4">
        <f t="shared" si="30"/>
        <v>0</v>
      </c>
      <c r="I130" s="4">
        <f t="shared" si="31"/>
        <v>0</v>
      </c>
      <c r="J130" s="4">
        <f t="shared" si="32"/>
        <v>0</v>
      </c>
      <c r="K130" s="4">
        <f t="shared" si="33"/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3">
        <v>0</v>
      </c>
      <c r="S130" s="4">
        <v>0</v>
      </c>
      <c r="T130" s="59">
        <v>0</v>
      </c>
      <c r="U130" s="59">
        <v>0</v>
      </c>
      <c r="V130" s="59">
        <v>0</v>
      </c>
      <c r="W130" s="4">
        <v>0</v>
      </c>
      <c r="X130" s="59">
        <v>0</v>
      </c>
      <c r="Y130" s="59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f t="shared" si="34"/>
        <v>0</v>
      </c>
      <c r="AP130" s="4">
        <f t="shared" si="35"/>
        <v>0</v>
      </c>
      <c r="AQ130" s="4">
        <f t="shared" si="36"/>
        <v>0</v>
      </c>
      <c r="AR130" s="4">
        <f t="shared" si="37"/>
        <v>0</v>
      </c>
      <c r="AS130" s="4">
        <f t="shared" si="38"/>
        <v>0</v>
      </c>
      <c r="AT130" s="4">
        <f t="shared" si="39"/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59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f t="shared" si="40"/>
        <v>0</v>
      </c>
      <c r="BZ130" s="4">
        <v>0</v>
      </c>
      <c r="CA130" s="31"/>
    </row>
    <row r="131" spans="1:79" ht="31.5">
      <c r="A131" s="5"/>
      <c r="B131" s="14" t="s">
        <v>292</v>
      </c>
      <c r="C131" s="6" t="s">
        <v>289</v>
      </c>
      <c r="D131" s="4">
        <v>0.49762394864</v>
      </c>
      <c r="E131" s="4">
        <v>0</v>
      </c>
      <c r="F131" s="4">
        <f t="shared" si="28"/>
        <v>0</v>
      </c>
      <c r="G131" s="4">
        <f t="shared" si="29"/>
        <v>0</v>
      </c>
      <c r="H131" s="4">
        <f t="shared" si="30"/>
        <v>0</v>
      </c>
      <c r="I131" s="4">
        <f t="shared" si="31"/>
        <v>0</v>
      </c>
      <c r="J131" s="4">
        <f t="shared" si="32"/>
        <v>0</v>
      </c>
      <c r="K131" s="4">
        <f t="shared" si="33"/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3">
        <v>0</v>
      </c>
      <c r="S131" s="4">
        <v>0</v>
      </c>
      <c r="T131" s="59">
        <v>0</v>
      </c>
      <c r="U131" s="59">
        <v>0</v>
      </c>
      <c r="V131" s="59">
        <v>0</v>
      </c>
      <c r="W131" s="4">
        <v>0</v>
      </c>
      <c r="X131" s="59">
        <v>0</v>
      </c>
      <c r="Y131" s="59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f t="shared" si="34"/>
        <v>0</v>
      </c>
      <c r="AP131" s="4">
        <f t="shared" si="35"/>
        <v>0</v>
      </c>
      <c r="AQ131" s="4">
        <f t="shared" si="36"/>
        <v>0</v>
      </c>
      <c r="AR131" s="4">
        <f t="shared" si="37"/>
        <v>0</v>
      </c>
      <c r="AS131" s="4">
        <f t="shared" si="38"/>
        <v>0</v>
      </c>
      <c r="AT131" s="4">
        <f t="shared" si="39"/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59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f t="shared" si="40"/>
        <v>0</v>
      </c>
      <c r="BZ131" s="4">
        <v>0</v>
      </c>
      <c r="CA131" s="31"/>
    </row>
    <row r="132" spans="1:79" ht="31.5">
      <c r="A132" s="5"/>
      <c r="B132" s="14" t="s">
        <v>293</v>
      </c>
      <c r="C132" s="6" t="s">
        <v>289</v>
      </c>
      <c r="D132" s="4">
        <v>0.368224743509</v>
      </c>
      <c r="E132" s="4">
        <v>0</v>
      </c>
      <c r="F132" s="4">
        <f t="shared" si="28"/>
        <v>0</v>
      </c>
      <c r="G132" s="4">
        <f t="shared" si="29"/>
        <v>0</v>
      </c>
      <c r="H132" s="4">
        <f t="shared" si="30"/>
        <v>0</v>
      </c>
      <c r="I132" s="4">
        <f t="shared" si="31"/>
        <v>0</v>
      </c>
      <c r="J132" s="4">
        <f t="shared" si="32"/>
        <v>0</v>
      </c>
      <c r="K132" s="4">
        <f t="shared" si="33"/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3">
        <v>0</v>
      </c>
      <c r="S132" s="4">
        <v>0</v>
      </c>
      <c r="T132" s="59">
        <v>0.368224743509</v>
      </c>
      <c r="U132" s="59">
        <v>0</v>
      </c>
      <c r="V132" s="4">
        <v>0</v>
      </c>
      <c r="W132" s="4">
        <v>0</v>
      </c>
      <c r="X132" s="4">
        <v>0</v>
      </c>
      <c r="Y132" s="59">
        <v>3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f t="shared" si="34"/>
        <v>0.24845581</v>
      </c>
      <c r="AP132" s="4">
        <f t="shared" si="35"/>
        <v>0</v>
      </c>
      <c r="AQ132" s="4">
        <f t="shared" si="36"/>
        <v>0</v>
      </c>
      <c r="AR132" s="4">
        <f t="shared" si="37"/>
        <v>0</v>
      </c>
      <c r="AS132" s="4">
        <f t="shared" si="38"/>
        <v>0</v>
      </c>
      <c r="AT132" s="4">
        <f t="shared" si="39"/>
        <v>3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59">
        <v>0.24845581</v>
      </c>
      <c r="BD132" s="4">
        <v>0</v>
      </c>
      <c r="BE132" s="4">
        <v>0</v>
      </c>
      <c r="BF132" s="4">
        <v>0</v>
      </c>
      <c r="BG132" s="4">
        <v>0</v>
      </c>
      <c r="BH132" s="59">
        <v>3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f t="shared" si="40"/>
        <v>0.24845581</v>
      </c>
      <c r="BZ132" s="4">
        <v>0</v>
      </c>
      <c r="CA132" s="14" t="s">
        <v>440</v>
      </c>
    </row>
    <row r="133" spans="1:79" ht="31.5">
      <c r="A133" s="5"/>
      <c r="B133" s="14" t="s">
        <v>294</v>
      </c>
      <c r="C133" s="6" t="s">
        <v>289</v>
      </c>
      <c r="D133" s="4">
        <v>0.368224743509</v>
      </c>
      <c r="E133" s="4">
        <v>0</v>
      </c>
      <c r="F133" s="4">
        <f t="shared" si="28"/>
        <v>0</v>
      </c>
      <c r="G133" s="4">
        <f t="shared" si="29"/>
        <v>0</v>
      </c>
      <c r="H133" s="4">
        <f t="shared" si="30"/>
        <v>0</v>
      </c>
      <c r="I133" s="4">
        <f t="shared" si="31"/>
        <v>0</v>
      </c>
      <c r="J133" s="4">
        <f t="shared" si="32"/>
        <v>0</v>
      </c>
      <c r="K133" s="4">
        <f t="shared" si="33"/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3">
        <v>0</v>
      </c>
      <c r="S133" s="4">
        <v>0</v>
      </c>
      <c r="T133" s="59">
        <v>0.368224743509</v>
      </c>
      <c r="U133" s="59">
        <v>0</v>
      </c>
      <c r="V133" s="4">
        <v>0</v>
      </c>
      <c r="W133" s="4">
        <v>0</v>
      </c>
      <c r="X133" s="4">
        <v>0</v>
      </c>
      <c r="Y133" s="59">
        <v>3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f t="shared" si="34"/>
        <v>0.26435725</v>
      </c>
      <c r="AP133" s="4">
        <f t="shared" si="35"/>
        <v>0</v>
      </c>
      <c r="AQ133" s="4">
        <f t="shared" si="36"/>
        <v>0</v>
      </c>
      <c r="AR133" s="4">
        <f t="shared" si="37"/>
        <v>0</v>
      </c>
      <c r="AS133" s="4">
        <f t="shared" si="38"/>
        <v>0</v>
      </c>
      <c r="AT133" s="4">
        <f t="shared" si="39"/>
        <v>3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59">
        <v>0.26435725</v>
      </c>
      <c r="BD133" s="4">
        <v>0</v>
      </c>
      <c r="BE133" s="4">
        <v>0</v>
      </c>
      <c r="BF133" s="4">
        <v>0</v>
      </c>
      <c r="BG133" s="4">
        <v>0</v>
      </c>
      <c r="BH133" s="59">
        <v>3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f t="shared" si="40"/>
        <v>0.26435725</v>
      </c>
      <c r="BZ133" s="4">
        <v>0</v>
      </c>
      <c r="CA133" s="14" t="s">
        <v>440</v>
      </c>
    </row>
    <row r="134" spans="1:79" ht="31.5">
      <c r="A134" s="5"/>
      <c r="B134" s="14" t="s">
        <v>295</v>
      </c>
      <c r="C134" s="6" t="s">
        <v>289</v>
      </c>
      <c r="D134" s="4">
        <v>0.368224743509</v>
      </c>
      <c r="E134" s="4">
        <v>0</v>
      </c>
      <c r="F134" s="4">
        <f t="shared" si="28"/>
        <v>0</v>
      </c>
      <c r="G134" s="4">
        <f t="shared" si="29"/>
        <v>0</v>
      </c>
      <c r="H134" s="4">
        <f t="shared" si="30"/>
        <v>0</v>
      </c>
      <c r="I134" s="4">
        <f t="shared" si="31"/>
        <v>0</v>
      </c>
      <c r="J134" s="4">
        <f t="shared" si="32"/>
        <v>0</v>
      </c>
      <c r="K134" s="4">
        <f t="shared" si="33"/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3">
        <v>0</v>
      </c>
      <c r="S134" s="4">
        <v>0</v>
      </c>
      <c r="T134" s="59">
        <v>0.368224743509</v>
      </c>
      <c r="U134" s="59">
        <v>0</v>
      </c>
      <c r="V134" s="4">
        <v>0</v>
      </c>
      <c r="W134" s="4">
        <v>0</v>
      </c>
      <c r="X134" s="4">
        <v>0</v>
      </c>
      <c r="Y134" s="59">
        <v>3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f t="shared" si="34"/>
        <v>0.26435723</v>
      </c>
      <c r="AP134" s="4">
        <f t="shared" si="35"/>
        <v>0</v>
      </c>
      <c r="AQ134" s="4">
        <f t="shared" si="36"/>
        <v>0</v>
      </c>
      <c r="AR134" s="4">
        <f t="shared" si="37"/>
        <v>0</v>
      </c>
      <c r="AS134" s="4">
        <f t="shared" si="38"/>
        <v>0</v>
      </c>
      <c r="AT134" s="4">
        <f t="shared" si="39"/>
        <v>3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59">
        <v>0.26435723</v>
      </c>
      <c r="BD134" s="4">
        <v>0</v>
      </c>
      <c r="BE134" s="4">
        <v>0</v>
      </c>
      <c r="BF134" s="4">
        <v>0</v>
      </c>
      <c r="BG134" s="4">
        <v>0</v>
      </c>
      <c r="BH134" s="59">
        <v>3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f t="shared" si="40"/>
        <v>0.26435723</v>
      </c>
      <c r="BZ134" s="4">
        <v>0</v>
      </c>
      <c r="CA134" s="14" t="s">
        <v>440</v>
      </c>
    </row>
    <row r="135" spans="1:79" ht="31.5" customHeight="1">
      <c r="A135" s="5"/>
      <c r="B135" s="14" t="s">
        <v>296</v>
      </c>
      <c r="C135" s="6" t="s">
        <v>289</v>
      </c>
      <c r="D135" s="4">
        <v>0.368224743509</v>
      </c>
      <c r="E135" s="4">
        <v>0</v>
      </c>
      <c r="F135" s="4">
        <f t="shared" si="28"/>
        <v>0</v>
      </c>
      <c r="G135" s="4">
        <f t="shared" si="29"/>
        <v>0</v>
      </c>
      <c r="H135" s="4">
        <f t="shared" si="30"/>
        <v>0</v>
      </c>
      <c r="I135" s="4">
        <f t="shared" si="31"/>
        <v>0</v>
      </c>
      <c r="J135" s="4">
        <f t="shared" si="32"/>
        <v>0</v>
      </c>
      <c r="K135" s="4">
        <f t="shared" si="33"/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3">
        <v>0</v>
      </c>
      <c r="S135" s="4">
        <v>0</v>
      </c>
      <c r="T135" s="59">
        <v>0.368224743509</v>
      </c>
      <c r="U135" s="59">
        <v>0</v>
      </c>
      <c r="V135" s="4">
        <v>0</v>
      </c>
      <c r="W135" s="4">
        <v>0</v>
      </c>
      <c r="X135" s="4">
        <v>0</v>
      </c>
      <c r="Y135" s="59">
        <v>3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f t="shared" si="34"/>
        <v>0.24855646</v>
      </c>
      <c r="AP135" s="4">
        <f t="shared" si="35"/>
        <v>0</v>
      </c>
      <c r="AQ135" s="4">
        <f t="shared" si="36"/>
        <v>0</v>
      </c>
      <c r="AR135" s="4">
        <f t="shared" si="37"/>
        <v>0</v>
      </c>
      <c r="AS135" s="4">
        <f t="shared" si="38"/>
        <v>0</v>
      </c>
      <c r="AT135" s="4">
        <f t="shared" si="39"/>
        <v>3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59">
        <v>0.24855646</v>
      </c>
      <c r="BD135" s="4">
        <v>0</v>
      </c>
      <c r="BE135" s="4">
        <v>0</v>
      </c>
      <c r="BF135" s="4">
        <v>0</v>
      </c>
      <c r="BG135" s="4">
        <v>0</v>
      </c>
      <c r="BH135" s="59">
        <v>3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f t="shared" si="40"/>
        <v>0.24855646</v>
      </c>
      <c r="BZ135" s="4">
        <v>0</v>
      </c>
      <c r="CA135" s="14" t="s">
        <v>440</v>
      </c>
    </row>
    <row r="136" spans="1:79" ht="31.5">
      <c r="A136" s="5"/>
      <c r="B136" s="14" t="s">
        <v>297</v>
      </c>
      <c r="C136" s="6" t="s">
        <v>289</v>
      </c>
      <c r="D136" s="4">
        <v>0.019783242056</v>
      </c>
      <c r="E136" s="4">
        <v>0</v>
      </c>
      <c r="F136" s="4">
        <f t="shared" si="28"/>
        <v>0</v>
      </c>
      <c r="G136" s="4">
        <f t="shared" si="29"/>
        <v>0</v>
      </c>
      <c r="H136" s="4">
        <f t="shared" si="30"/>
        <v>0</v>
      </c>
      <c r="I136" s="4">
        <f t="shared" si="31"/>
        <v>0</v>
      </c>
      <c r="J136" s="4">
        <f t="shared" si="32"/>
        <v>0</v>
      </c>
      <c r="K136" s="4">
        <f t="shared" si="33"/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3">
        <v>0</v>
      </c>
      <c r="S136" s="4">
        <v>0</v>
      </c>
      <c r="T136" s="59">
        <v>0</v>
      </c>
      <c r="U136" s="59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f t="shared" si="34"/>
        <v>0</v>
      </c>
      <c r="AP136" s="4">
        <f t="shared" si="35"/>
        <v>0</v>
      </c>
      <c r="AQ136" s="4">
        <f t="shared" si="36"/>
        <v>0</v>
      </c>
      <c r="AR136" s="4">
        <f t="shared" si="37"/>
        <v>0</v>
      </c>
      <c r="AS136" s="4">
        <f t="shared" si="38"/>
        <v>0</v>
      </c>
      <c r="AT136" s="4">
        <f t="shared" si="39"/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59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f t="shared" si="40"/>
        <v>0</v>
      </c>
      <c r="BZ136" s="4">
        <v>0</v>
      </c>
      <c r="CA136" s="31"/>
    </row>
    <row r="137" spans="1:79" ht="31.5">
      <c r="A137" s="5"/>
      <c r="B137" s="14" t="s">
        <v>298</v>
      </c>
      <c r="C137" s="6" t="s">
        <v>289</v>
      </c>
      <c r="D137" s="4">
        <v>3.260711352435999</v>
      </c>
      <c r="E137" s="4">
        <v>0</v>
      </c>
      <c r="F137" s="4">
        <f t="shared" si="28"/>
        <v>0</v>
      </c>
      <c r="G137" s="4">
        <f t="shared" si="29"/>
        <v>0</v>
      </c>
      <c r="H137" s="4">
        <f t="shared" si="30"/>
        <v>0</v>
      </c>
      <c r="I137" s="4">
        <f t="shared" si="31"/>
        <v>0</v>
      </c>
      <c r="J137" s="4">
        <f t="shared" si="32"/>
        <v>0</v>
      </c>
      <c r="K137" s="4">
        <f t="shared" si="33"/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3">
        <v>0</v>
      </c>
      <c r="S137" s="4">
        <v>0</v>
      </c>
      <c r="T137" s="59">
        <v>0</v>
      </c>
      <c r="U137" s="59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f t="shared" si="34"/>
        <v>0</v>
      </c>
      <c r="AP137" s="4">
        <f t="shared" si="35"/>
        <v>0</v>
      </c>
      <c r="AQ137" s="4">
        <f t="shared" si="36"/>
        <v>0</v>
      </c>
      <c r="AR137" s="4">
        <f t="shared" si="37"/>
        <v>0</v>
      </c>
      <c r="AS137" s="4">
        <f t="shared" si="38"/>
        <v>0</v>
      </c>
      <c r="AT137" s="4">
        <f t="shared" si="39"/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59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f t="shared" si="40"/>
        <v>0</v>
      </c>
      <c r="BZ137" s="4">
        <v>0</v>
      </c>
      <c r="CA137" s="31"/>
    </row>
    <row r="138" spans="1:79" ht="31.5">
      <c r="A138" s="5"/>
      <c r="B138" s="14" t="s">
        <v>299</v>
      </c>
      <c r="C138" s="6" t="s">
        <v>289</v>
      </c>
      <c r="D138" s="4">
        <v>2.04076656</v>
      </c>
      <c r="E138" s="4">
        <v>0</v>
      </c>
      <c r="F138" s="4">
        <f t="shared" si="28"/>
        <v>0.997708096</v>
      </c>
      <c r="G138" s="4">
        <f t="shared" si="29"/>
        <v>0</v>
      </c>
      <c r="H138" s="4">
        <f t="shared" si="30"/>
        <v>0</v>
      </c>
      <c r="I138" s="4">
        <f t="shared" si="31"/>
        <v>0</v>
      </c>
      <c r="J138" s="4">
        <f t="shared" si="32"/>
        <v>0</v>
      </c>
      <c r="K138" s="4">
        <f t="shared" si="33"/>
        <v>22</v>
      </c>
      <c r="L138" s="4">
        <v>0</v>
      </c>
      <c r="M138" s="4">
        <v>0.997708096</v>
      </c>
      <c r="N138" s="4">
        <v>0</v>
      </c>
      <c r="O138" s="4">
        <v>0</v>
      </c>
      <c r="P138" s="4">
        <v>0</v>
      </c>
      <c r="Q138" s="4">
        <v>0</v>
      </c>
      <c r="R138" s="43">
        <v>22</v>
      </c>
      <c r="S138" s="4">
        <v>0</v>
      </c>
      <c r="T138" s="59">
        <v>1.043058464</v>
      </c>
      <c r="U138" s="59">
        <v>0</v>
      </c>
      <c r="V138" s="4">
        <v>0</v>
      </c>
      <c r="W138" s="4">
        <v>0</v>
      </c>
      <c r="X138" s="4">
        <v>0</v>
      </c>
      <c r="Y138" s="59">
        <v>23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f t="shared" si="34"/>
        <v>1.9947410600000002</v>
      </c>
      <c r="AP138" s="4">
        <f t="shared" si="35"/>
        <v>0</v>
      </c>
      <c r="AQ138" s="4">
        <f t="shared" si="36"/>
        <v>0</v>
      </c>
      <c r="AR138" s="4">
        <f t="shared" si="37"/>
        <v>0</v>
      </c>
      <c r="AS138" s="4">
        <f t="shared" si="38"/>
        <v>0</v>
      </c>
      <c r="AT138" s="4">
        <f t="shared" si="39"/>
        <v>41</v>
      </c>
      <c r="AU138" s="4">
        <v>0</v>
      </c>
      <c r="AV138" s="4">
        <v>1.0639837</v>
      </c>
      <c r="AW138" s="4">
        <v>0</v>
      </c>
      <c r="AX138" s="4">
        <v>0</v>
      </c>
      <c r="AY138" s="4">
        <v>0</v>
      </c>
      <c r="AZ138" s="4">
        <v>0</v>
      </c>
      <c r="BA138" s="4">
        <v>22</v>
      </c>
      <c r="BB138" s="4">
        <v>0</v>
      </c>
      <c r="BC138" s="59">
        <v>0.9307573600000001</v>
      </c>
      <c r="BD138" s="4">
        <v>0</v>
      </c>
      <c r="BE138" s="4">
        <v>0</v>
      </c>
      <c r="BF138" s="4">
        <v>0</v>
      </c>
      <c r="BG138" s="4">
        <v>0</v>
      </c>
      <c r="BH138" s="59">
        <v>19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f t="shared" si="40"/>
        <v>0.9970329640000002</v>
      </c>
      <c r="BZ138" s="4">
        <f>BY138/F138*100</f>
        <v>99.93233171077728</v>
      </c>
      <c r="CA138" s="31"/>
    </row>
    <row r="139" spans="1:79" ht="15.75">
      <c r="A139" s="5"/>
      <c r="B139" s="10" t="s">
        <v>223</v>
      </c>
      <c r="C139" s="6" t="s">
        <v>289</v>
      </c>
      <c r="D139" s="4">
        <v>0</v>
      </c>
      <c r="E139" s="4">
        <v>0</v>
      </c>
      <c r="F139" s="4">
        <f t="shared" si="28"/>
        <v>0</v>
      </c>
      <c r="G139" s="4">
        <f t="shared" si="29"/>
        <v>0</v>
      </c>
      <c r="H139" s="4">
        <f t="shared" si="30"/>
        <v>0</v>
      </c>
      <c r="I139" s="4">
        <f t="shared" si="31"/>
        <v>0</v>
      </c>
      <c r="J139" s="4">
        <f t="shared" si="32"/>
        <v>0</v>
      </c>
      <c r="K139" s="4">
        <f t="shared" si="33"/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3">
        <v>0</v>
      </c>
      <c r="S139" s="4">
        <v>0</v>
      </c>
      <c r="T139" s="59">
        <v>0</v>
      </c>
      <c r="U139" s="59">
        <v>0</v>
      </c>
      <c r="V139" s="59">
        <v>0</v>
      </c>
      <c r="W139" s="4">
        <v>0</v>
      </c>
      <c r="X139" s="59">
        <v>0</v>
      </c>
      <c r="Y139" s="59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f t="shared" si="34"/>
        <v>0</v>
      </c>
      <c r="AP139" s="4">
        <f t="shared" si="35"/>
        <v>0</v>
      </c>
      <c r="AQ139" s="4">
        <f t="shared" si="36"/>
        <v>0</v>
      </c>
      <c r="AR139" s="4">
        <f t="shared" si="37"/>
        <v>0</v>
      </c>
      <c r="AS139" s="4">
        <f t="shared" si="38"/>
        <v>0</v>
      </c>
      <c r="AT139" s="4">
        <f t="shared" si="39"/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59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f t="shared" si="40"/>
        <v>0</v>
      </c>
      <c r="BZ139" s="4">
        <v>0</v>
      </c>
      <c r="CA139" s="31"/>
    </row>
    <row r="140" spans="1:79" ht="31.5">
      <c r="A140" s="5"/>
      <c r="B140" s="14" t="s">
        <v>300</v>
      </c>
      <c r="C140" s="6" t="s">
        <v>289</v>
      </c>
      <c r="D140" s="4">
        <v>0.49198687125299995</v>
      </c>
      <c r="E140" s="4">
        <v>0</v>
      </c>
      <c r="F140" s="4">
        <f t="shared" si="28"/>
        <v>0.49198687125299995</v>
      </c>
      <c r="G140" s="4">
        <f t="shared" si="29"/>
        <v>0</v>
      </c>
      <c r="H140" s="4">
        <f t="shared" si="30"/>
        <v>0</v>
      </c>
      <c r="I140" s="4">
        <f t="shared" si="31"/>
        <v>0</v>
      </c>
      <c r="J140" s="4">
        <f t="shared" si="32"/>
        <v>0</v>
      </c>
      <c r="K140" s="4">
        <f t="shared" si="33"/>
        <v>1</v>
      </c>
      <c r="L140" s="4">
        <v>0</v>
      </c>
      <c r="M140" s="4">
        <v>0.49198687125299995</v>
      </c>
      <c r="N140" s="4">
        <v>0</v>
      </c>
      <c r="O140" s="4">
        <v>0</v>
      </c>
      <c r="P140" s="4">
        <v>0</v>
      </c>
      <c r="Q140" s="4">
        <v>0</v>
      </c>
      <c r="R140" s="43">
        <v>1</v>
      </c>
      <c r="S140" s="4">
        <v>0</v>
      </c>
      <c r="T140" s="59">
        <v>0</v>
      </c>
      <c r="U140" s="59">
        <v>0</v>
      </c>
      <c r="V140" s="59">
        <v>0</v>
      </c>
      <c r="W140" s="4">
        <v>0</v>
      </c>
      <c r="X140" s="59">
        <v>0</v>
      </c>
      <c r="Y140" s="59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f t="shared" si="34"/>
        <v>0.53051177</v>
      </c>
      <c r="AP140" s="4">
        <f t="shared" si="35"/>
        <v>0</v>
      </c>
      <c r="AQ140" s="4">
        <f t="shared" si="36"/>
        <v>0</v>
      </c>
      <c r="AR140" s="4">
        <f t="shared" si="37"/>
        <v>0</v>
      </c>
      <c r="AS140" s="4">
        <f t="shared" si="38"/>
        <v>0</v>
      </c>
      <c r="AT140" s="4">
        <f t="shared" si="39"/>
        <v>1</v>
      </c>
      <c r="AU140" s="4">
        <v>0</v>
      </c>
      <c r="AV140" s="4">
        <v>0.53051177</v>
      </c>
      <c r="AW140" s="4">
        <v>0</v>
      </c>
      <c r="AX140" s="4">
        <v>0</v>
      </c>
      <c r="AY140" s="4">
        <v>0</v>
      </c>
      <c r="AZ140" s="4">
        <v>0</v>
      </c>
      <c r="BA140" s="4">
        <v>1</v>
      </c>
      <c r="BB140" s="4">
        <v>0</v>
      </c>
      <c r="BC140" s="59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f t="shared" si="40"/>
        <v>0.0385248987470001</v>
      </c>
      <c r="BZ140" s="4">
        <f>BY140/F140*100</f>
        <v>7.8304729247925415</v>
      </c>
      <c r="CA140" s="31"/>
    </row>
    <row r="141" spans="1:79" ht="31.5">
      <c r="A141" s="5"/>
      <c r="B141" s="14" t="s">
        <v>301</v>
      </c>
      <c r="C141" s="6" t="s">
        <v>289</v>
      </c>
      <c r="D141" s="4">
        <v>0.181401472</v>
      </c>
      <c r="E141" s="4">
        <v>0</v>
      </c>
      <c r="F141" s="4">
        <f t="shared" si="28"/>
        <v>0.181401472</v>
      </c>
      <c r="G141" s="4">
        <f t="shared" si="29"/>
        <v>0</v>
      </c>
      <c r="H141" s="4">
        <f t="shared" si="30"/>
        <v>0</v>
      </c>
      <c r="I141" s="4">
        <f t="shared" si="31"/>
        <v>0</v>
      </c>
      <c r="J141" s="4">
        <f t="shared" si="32"/>
        <v>0</v>
      </c>
      <c r="K141" s="4">
        <f t="shared" si="33"/>
        <v>4</v>
      </c>
      <c r="L141" s="4">
        <v>0</v>
      </c>
      <c r="M141" s="4">
        <v>0.181401472</v>
      </c>
      <c r="N141" s="4">
        <v>0</v>
      </c>
      <c r="O141" s="4">
        <v>0</v>
      </c>
      <c r="P141" s="4">
        <v>0</v>
      </c>
      <c r="Q141" s="4">
        <v>0</v>
      </c>
      <c r="R141" s="43">
        <v>4</v>
      </c>
      <c r="S141" s="4">
        <v>0</v>
      </c>
      <c r="T141" s="59">
        <v>0</v>
      </c>
      <c r="U141" s="59">
        <v>0</v>
      </c>
      <c r="V141" s="59">
        <v>0</v>
      </c>
      <c r="W141" s="4">
        <v>0</v>
      </c>
      <c r="X141" s="59">
        <v>0</v>
      </c>
      <c r="Y141" s="59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f t="shared" si="34"/>
        <v>0.20724636</v>
      </c>
      <c r="AP141" s="4">
        <f t="shared" si="35"/>
        <v>0</v>
      </c>
      <c r="AQ141" s="4">
        <f t="shared" si="36"/>
        <v>0</v>
      </c>
      <c r="AR141" s="4">
        <f t="shared" si="37"/>
        <v>0</v>
      </c>
      <c r="AS141" s="4">
        <f t="shared" si="38"/>
        <v>0</v>
      </c>
      <c r="AT141" s="4">
        <f t="shared" si="39"/>
        <v>4</v>
      </c>
      <c r="AU141" s="4">
        <v>0</v>
      </c>
      <c r="AV141" s="4">
        <v>0.20724636</v>
      </c>
      <c r="AW141" s="4">
        <v>0</v>
      </c>
      <c r="AX141" s="4">
        <v>0</v>
      </c>
      <c r="AY141" s="4">
        <v>0</v>
      </c>
      <c r="AZ141" s="4">
        <v>0</v>
      </c>
      <c r="BA141" s="4">
        <v>4</v>
      </c>
      <c r="BB141" s="4">
        <v>0</v>
      </c>
      <c r="BC141" s="59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f t="shared" si="40"/>
        <v>0.025844887999999983</v>
      </c>
      <c r="BZ141" s="4">
        <f>BY141/F141*100</f>
        <v>14.2473419399816</v>
      </c>
      <c r="CA141" s="14" t="s">
        <v>441</v>
      </c>
    </row>
    <row r="142" spans="1:79" ht="15.75">
      <c r="A142" s="5"/>
      <c r="B142" s="10" t="s">
        <v>166</v>
      </c>
      <c r="C142" s="6" t="s">
        <v>289</v>
      </c>
      <c r="D142" s="4">
        <v>0</v>
      </c>
      <c r="E142" s="4">
        <v>0</v>
      </c>
      <c r="F142" s="4">
        <f t="shared" si="28"/>
        <v>0</v>
      </c>
      <c r="G142" s="4">
        <f t="shared" si="29"/>
        <v>0</v>
      </c>
      <c r="H142" s="4">
        <f t="shared" si="30"/>
        <v>0</v>
      </c>
      <c r="I142" s="4">
        <f t="shared" si="31"/>
        <v>0</v>
      </c>
      <c r="J142" s="4">
        <f t="shared" si="32"/>
        <v>0</v>
      </c>
      <c r="K142" s="4">
        <f t="shared" si="33"/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3">
        <v>0</v>
      </c>
      <c r="S142" s="4">
        <v>0</v>
      </c>
      <c r="T142" s="59">
        <v>0</v>
      </c>
      <c r="U142" s="59">
        <v>0</v>
      </c>
      <c r="V142" s="59">
        <v>0</v>
      </c>
      <c r="W142" s="4">
        <v>0</v>
      </c>
      <c r="X142" s="59">
        <v>0</v>
      </c>
      <c r="Y142" s="59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f t="shared" si="34"/>
        <v>0</v>
      </c>
      <c r="AP142" s="4">
        <f t="shared" si="35"/>
        <v>0</v>
      </c>
      <c r="AQ142" s="4">
        <f t="shared" si="36"/>
        <v>0</v>
      </c>
      <c r="AR142" s="4">
        <f t="shared" si="37"/>
        <v>0</v>
      </c>
      <c r="AS142" s="4">
        <f t="shared" si="38"/>
        <v>0</v>
      </c>
      <c r="AT142" s="4">
        <f t="shared" si="39"/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59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f t="shared" si="40"/>
        <v>0</v>
      </c>
      <c r="BZ142" s="4">
        <v>0</v>
      </c>
      <c r="CA142" s="31"/>
    </row>
    <row r="143" spans="1:79" ht="31.5">
      <c r="A143" s="5"/>
      <c r="B143" s="12" t="s">
        <v>302</v>
      </c>
      <c r="C143" s="6" t="s">
        <v>289</v>
      </c>
      <c r="D143" s="4">
        <v>0.5899990323529999</v>
      </c>
      <c r="E143" s="4">
        <v>0</v>
      </c>
      <c r="F143" s="4">
        <f t="shared" si="28"/>
        <v>0.5899990323529999</v>
      </c>
      <c r="G143" s="4">
        <f t="shared" si="29"/>
        <v>0</v>
      </c>
      <c r="H143" s="4">
        <f t="shared" si="30"/>
        <v>0</v>
      </c>
      <c r="I143" s="4">
        <f t="shared" si="31"/>
        <v>0</v>
      </c>
      <c r="J143" s="4">
        <f t="shared" si="32"/>
        <v>0</v>
      </c>
      <c r="K143" s="4">
        <f t="shared" si="33"/>
        <v>6</v>
      </c>
      <c r="L143" s="4">
        <v>0</v>
      </c>
      <c r="M143" s="4">
        <v>0.5899990323529999</v>
      </c>
      <c r="N143" s="4">
        <v>0</v>
      </c>
      <c r="O143" s="4">
        <v>0</v>
      </c>
      <c r="P143" s="4">
        <v>0</v>
      </c>
      <c r="Q143" s="4">
        <v>0</v>
      </c>
      <c r="R143" s="43">
        <v>6</v>
      </c>
      <c r="S143" s="4">
        <v>0</v>
      </c>
      <c r="T143" s="59">
        <v>0</v>
      </c>
      <c r="U143" s="59">
        <v>0</v>
      </c>
      <c r="V143" s="59">
        <v>0</v>
      </c>
      <c r="W143" s="4">
        <v>0</v>
      </c>
      <c r="X143" s="59">
        <v>0</v>
      </c>
      <c r="Y143" s="59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f t="shared" si="34"/>
        <v>0.59025244</v>
      </c>
      <c r="AP143" s="4">
        <f t="shared" si="35"/>
        <v>0</v>
      </c>
      <c r="AQ143" s="4">
        <f t="shared" si="36"/>
        <v>0</v>
      </c>
      <c r="AR143" s="4">
        <f t="shared" si="37"/>
        <v>0</v>
      </c>
      <c r="AS143" s="4">
        <f t="shared" si="38"/>
        <v>0</v>
      </c>
      <c r="AT143" s="4">
        <f t="shared" si="39"/>
        <v>6</v>
      </c>
      <c r="AU143" s="4">
        <v>0</v>
      </c>
      <c r="AV143" s="4">
        <v>0.59025244</v>
      </c>
      <c r="AW143" s="4">
        <v>0</v>
      </c>
      <c r="AX143" s="4">
        <v>0</v>
      </c>
      <c r="AY143" s="4">
        <v>0</v>
      </c>
      <c r="AZ143" s="4">
        <v>0</v>
      </c>
      <c r="BA143" s="4">
        <v>6</v>
      </c>
      <c r="BB143" s="4">
        <v>0</v>
      </c>
      <c r="BC143" s="59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f t="shared" si="40"/>
        <v>0.00025340764700010343</v>
      </c>
      <c r="BZ143" s="4">
        <f>BY143/F143*100</f>
        <v>0.04295051908635812</v>
      </c>
      <c r="CA143" s="31"/>
    </row>
    <row r="144" spans="1:79" ht="31.5">
      <c r="A144" s="5"/>
      <c r="B144" s="12" t="s">
        <v>303</v>
      </c>
      <c r="C144" s="6" t="s">
        <v>289</v>
      </c>
      <c r="D144" s="4">
        <v>0.686285782518</v>
      </c>
      <c r="E144" s="4">
        <v>0</v>
      </c>
      <c r="F144" s="4">
        <f t="shared" si="28"/>
        <v>0.686285782518</v>
      </c>
      <c r="G144" s="4">
        <f t="shared" si="29"/>
        <v>0</v>
      </c>
      <c r="H144" s="4">
        <f t="shared" si="30"/>
        <v>0</v>
      </c>
      <c r="I144" s="4">
        <f t="shared" si="31"/>
        <v>0</v>
      </c>
      <c r="J144" s="4">
        <f t="shared" si="32"/>
        <v>0</v>
      </c>
      <c r="K144" s="4">
        <f t="shared" si="33"/>
        <v>3</v>
      </c>
      <c r="L144" s="4">
        <v>0</v>
      </c>
      <c r="M144" s="4">
        <v>0.686285782518</v>
      </c>
      <c r="N144" s="4">
        <v>0</v>
      </c>
      <c r="O144" s="4">
        <v>0</v>
      </c>
      <c r="P144" s="4">
        <v>0</v>
      </c>
      <c r="Q144" s="4">
        <v>0</v>
      </c>
      <c r="R144" s="43">
        <v>3</v>
      </c>
      <c r="S144" s="4">
        <v>0</v>
      </c>
      <c r="T144" s="59">
        <v>0</v>
      </c>
      <c r="U144" s="59">
        <v>0</v>
      </c>
      <c r="V144" s="59">
        <v>0</v>
      </c>
      <c r="W144" s="4">
        <v>0</v>
      </c>
      <c r="X144" s="59">
        <v>0</v>
      </c>
      <c r="Y144" s="59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f t="shared" si="34"/>
        <v>0.691622</v>
      </c>
      <c r="AP144" s="4">
        <f t="shared" si="35"/>
        <v>0</v>
      </c>
      <c r="AQ144" s="4">
        <f t="shared" si="36"/>
        <v>0</v>
      </c>
      <c r="AR144" s="4">
        <f t="shared" si="37"/>
        <v>0</v>
      </c>
      <c r="AS144" s="4">
        <f t="shared" si="38"/>
        <v>0</v>
      </c>
      <c r="AT144" s="4">
        <f t="shared" si="39"/>
        <v>3</v>
      </c>
      <c r="AU144" s="4">
        <v>0</v>
      </c>
      <c r="AV144" s="4">
        <v>0.691622</v>
      </c>
      <c r="AW144" s="4">
        <v>0</v>
      </c>
      <c r="AX144" s="4">
        <v>0</v>
      </c>
      <c r="AY144" s="4">
        <v>0</v>
      </c>
      <c r="AZ144" s="4">
        <v>0</v>
      </c>
      <c r="BA144" s="4">
        <v>3</v>
      </c>
      <c r="BB144" s="4">
        <v>0</v>
      </c>
      <c r="BC144" s="59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f t="shared" si="40"/>
        <v>0.005336217481999972</v>
      </c>
      <c r="BZ144" s="4">
        <f>BY144/F144*100</f>
        <v>0.7775503467988589</v>
      </c>
      <c r="CA144" s="31"/>
    </row>
    <row r="145" spans="1:79" ht="31.5">
      <c r="A145" s="5"/>
      <c r="B145" s="12" t="s">
        <v>304</v>
      </c>
      <c r="C145" s="6" t="s">
        <v>289</v>
      </c>
      <c r="D145" s="4">
        <v>0.997708096</v>
      </c>
      <c r="E145" s="4">
        <v>0</v>
      </c>
      <c r="F145" s="4">
        <f t="shared" si="28"/>
        <v>0.498854048</v>
      </c>
      <c r="G145" s="4">
        <f t="shared" si="29"/>
        <v>0</v>
      </c>
      <c r="H145" s="4">
        <f t="shared" si="30"/>
        <v>0</v>
      </c>
      <c r="I145" s="4">
        <f t="shared" si="31"/>
        <v>0</v>
      </c>
      <c r="J145" s="4">
        <f t="shared" si="32"/>
        <v>0</v>
      </c>
      <c r="K145" s="4">
        <f t="shared" si="33"/>
        <v>11</v>
      </c>
      <c r="L145" s="4">
        <v>0</v>
      </c>
      <c r="M145" s="4">
        <v>0.498854048</v>
      </c>
      <c r="N145" s="4">
        <v>0</v>
      </c>
      <c r="O145" s="4">
        <v>0</v>
      </c>
      <c r="P145" s="4">
        <v>0</v>
      </c>
      <c r="Q145" s="4">
        <v>0</v>
      </c>
      <c r="R145" s="43">
        <v>11</v>
      </c>
      <c r="S145" s="4">
        <v>0</v>
      </c>
      <c r="T145" s="59">
        <v>0.498854048</v>
      </c>
      <c r="U145" s="59">
        <v>0</v>
      </c>
      <c r="V145" s="59">
        <v>0</v>
      </c>
      <c r="W145" s="4">
        <v>0</v>
      </c>
      <c r="X145" s="4">
        <v>0</v>
      </c>
      <c r="Y145" s="59">
        <v>11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f t="shared" si="34"/>
        <v>0.9995259400000001</v>
      </c>
      <c r="AP145" s="4">
        <f t="shared" si="35"/>
        <v>0</v>
      </c>
      <c r="AQ145" s="4">
        <f t="shared" si="36"/>
        <v>0</v>
      </c>
      <c r="AR145" s="4">
        <f t="shared" si="37"/>
        <v>0</v>
      </c>
      <c r="AS145" s="4">
        <f t="shared" si="38"/>
        <v>0</v>
      </c>
      <c r="AT145" s="4">
        <f t="shared" si="39"/>
        <v>22</v>
      </c>
      <c r="AU145" s="4">
        <v>0</v>
      </c>
      <c r="AV145" s="4">
        <v>0.49898195</v>
      </c>
      <c r="AW145" s="4">
        <v>0</v>
      </c>
      <c r="AX145" s="4">
        <v>0</v>
      </c>
      <c r="AY145" s="4">
        <v>0</v>
      </c>
      <c r="AZ145" s="4">
        <v>0</v>
      </c>
      <c r="BA145" s="4">
        <v>11</v>
      </c>
      <c r="BB145" s="4">
        <v>0</v>
      </c>
      <c r="BC145" s="59">
        <v>0.50054399</v>
      </c>
      <c r="BD145" s="4">
        <v>0</v>
      </c>
      <c r="BE145" s="4">
        <v>0</v>
      </c>
      <c r="BF145" s="4">
        <v>0</v>
      </c>
      <c r="BG145" s="4">
        <v>0</v>
      </c>
      <c r="BH145" s="59">
        <v>11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f t="shared" si="40"/>
        <v>0.5006718920000001</v>
      </c>
      <c r="BZ145" s="4">
        <f>BY145/F145*100</f>
        <v>100.36440397893696</v>
      </c>
      <c r="CA145" s="31"/>
    </row>
    <row r="146" spans="1:79" ht="15.75">
      <c r="A146" s="5"/>
      <c r="B146" s="10" t="s">
        <v>221</v>
      </c>
      <c r="C146" s="6" t="s">
        <v>289</v>
      </c>
      <c r="D146" s="4">
        <v>0</v>
      </c>
      <c r="E146" s="4">
        <v>0</v>
      </c>
      <c r="F146" s="4">
        <f t="shared" si="28"/>
        <v>0</v>
      </c>
      <c r="G146" s="4">
        <f t="shared" si="29"/>
        <v>0</v>
      </c>
      <c r="H146" s="4">
        <f t="shared" si="30"/>
        <v>0</v>
      </c>
      <c r="I146" s="4">
        <f t="shared" si="31"/>
        <v>0</v>
      </c>
      <c r="J146" s="4">
        <f t="shared" si="32"/>
        <v>0</v>
      </c>
      <c r="K146" s="4">
        <f t="shared" si="33"/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3">
        <v>0</v>
      </c>
      <c r="S146" s="4">
        <v>0</v>
      </c>
      <c r="T146" s="59">
        <v>0</v>
      </c>
      <c r="U146" s="59">
        <v>0</v>
      </c>
      <c r="V146" s="59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f t="shared" si="34"/>
        <v>0</v>
      </c>
      <c r="AP146" s="4">
        <f t="shared" si="35"/>
        <v>0</v>
      </c>
      <c r="AQ146" s="4">
        <f t="shared" si="36"/>
        <v>0</v>
      </c>
      <c r="AR146" s="4">
        <f t="shared" si="37"/>
        <v>0</v>
      </c>
      <c r="AS146" s="4">
        <f t="shared" si="38"/>
        <v>0</v>
      </c>
      <c r="AT146" s="4">
        <f t="shared" si="39"/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59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f t="shared" si="40"/>
        <v>0</v>
      </c>
      <c r="BZ146" s="4">
        <v>0</v>
      </c>
      <c r="CA146" s="31"/>
    </row>
    <row r="147" spans="1:79" ht="31.5">
      <c r="A147" s="5"/>
      <c r="B147" s="32" t="s">
        <v>305</v>
      </c>
      <c r="C147" s="6" t="s">
        <v>289</v>
      </c>
      <c r="D147" s="4">
        <v>0.5864997005269998</v>
      </c>
      <c r="E147" s="4">
        <v>0</v>
      </c>
      <c r="F147" s="4">
        <f t="shared" si="28"/>
        <v>0.5864997005269998</v>
      </c>
      <c r="G147" s="4">
        <f t="shared" si="29"/>
        <v>0</v>
      </c>
      <c r="H147" s="4">
        <f t="shared" si="30"/>
        <v>0</v>
      </c>
      <c r="I147" s="4">
        <f t="shared" si="31"/>
        <v>0</v>
      </c>
      <c r="J147" s="4">
        <f t="shared" si="32"/>
        <v>0</v>
      </c>
      <c r="K147" s="4">
        <f t="shared" si="33"/>
        <v>6</v>
      </c>
      <c r="L147" s="4">
        <v>0</v>
      </c>
      <c r="M147" s="4">
        <v>0.5864997005269998</v>
      </c>
      <c r="N147" s="4">
        <v>0</v>
      </c>
      <c r="O147" s="4">
        <v>0</v>
      </c>
      <c r="P147" s="4">
        <v>0</v>
      </c>
      <c r="Q147" s="4">
        <v>0</v>
      </c>
      <c r="R147" s="43">
        <v>6</v>
      </c>
      <c r="S147" s="4">
        <v>0</v>
      </c>
      <c r="T147" s="59">
        <v>0</v>
      </c>
      <c r="U147" s="59">
        <v>0</v>
      </c>
      <c r="V147" s="59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f t="shared" si="34"/>
        <v>0.41808972</v>
      </c>
      <c r="AP147" s="4">
        <f t="shared" si="35"/>
        <v>0</v>
      </c>
      <c r="AQ147" s="4">
        <f t="shared" si="36"/>
        <v>0</v>
      </c>
      <c r="AR147" s="4">
        <f t="shared" si="37"/>
        <v>0</v>
      </c>
      <c r="AS147" s="4">
        <f t="shared" si="38"/>
        <v>0</v>
      </c>
      <c r="AT147" s="4">
        <f t="shared" si="39"/>
        <v>6</v>
      </c>
      <c r="AU147" s="4">
        <v>0</v>
      </c>
      <c r="AV147" s="4">
        <v>0.41808972</v>
      </c>
      <c r="AW147" s="4">
        <v>0</v>
      </c>
      <c r="AX147" s="4">
        <v>0</v>
      </c>
      <c r="AY147" s="4">
        <v>0</v>
      </c>
      <c r="AZ147" s="4">
        <v>0</v>
      </c>
      <c r="BA147" s="4">
        <v>6</v>
      </c>
      <c r="BB147" s="4">
        <v>0</v>
      </c>
      <c r="BC147" s="59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f t="shared" si="40"/>
        <v>-0.16840998052699985</v>
      </c>
      <c r="BZ147" s="4">
        <f>BY147/F147*100</f>
        <v>-28.714418843807575</v>
      </c>
      <c r="CA147" s="14" t="s">
        <v>440</v>
      </c>
    </row>
    <row r="148" spans="1:79" ht="31.5">
      <c r="A148" s="5"/>
      <c r="B148" s="32" t="s">
        <v>306</v>
      </c>
      <c r="C148" s="6" t="s">
        <v>289</v>
      </c>
      <c r="D148" s="4">
        <v>0.5885349136809999</v>
      </c>
      <c r="E148" s="4">
        <v>0</v>
      </c>
      <c r="F148" s="4">
        <f t="shared" si="28"/>
        <v>0</v>
      </c>
      <c r="G148" s="4">
        <f t="shared" si="29"/>
        <v>0</v>
      </c>
      <c r="H148" s="4">
        <f t="shared" si="30"/>
        <v>0</v>
      </c>
      <c r="I148" s="4">
        <f t="shared" si="31"/>
        <v>0</v>
      </c>
      <c r="J148" s="4">
        <f t="shared" si="32"/>
        <v>0</v>
      </c>
      <c r="K148" s="4">
        <f t="shared" si="33"/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3">
        <v>0</v>
      </c>
      <c r="S148" s="4">
        <v>0</v>
      </c>
      <c r="T148" s="59">
        <v>0.5885349136809999</v>
      </c>
      <c r="U148" s="59">
        <v>0</v>
      </c>
      <c r="V148" s="59">
        <v>0</v>
      </c>
      <c r="W148" s="4">
        <v>0</v>
      </c>
      <c r="X148" s="4">
        <v>0</v>
      </c>
      <c r="Y148" s="59">
        <v>6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f t="shared" si="34"/>
        <v>0.42859055</v>
      </c>
      <c r="AP148" s="4">
        <f t="shared" si="35"/>
        <v>0</v>
      </c>
      <c r="AQ148" s="4">
        <f t="shared" si="36"/>
        <v>0</v>
      </c>
      <c r="AR148" s="4">
        <f t="shared" si="37"/>
        <v>0</v>
      </c>
      <c r="AS148" s="4">
        <f t="shared" si="38"/>
        <v>0</v>
      </c>
      <c r="AT148" s="4">
        <f t="shared" si="39"/>
        <v>6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59">
        <v>0.42859055</v>
      </c>
      <c r="BD148" s="4">
        <v>0</v>
      </c>
      <c r="BE148" s="4">
        <v>0</v>
      </c>
      <c r="BF148" s="4">
        <v>0</v>
      </c>
      <c r="BG148" s="4">
        <v>0</v>
      </c>
      <c r="BH148" s="59">
        <v>6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f t="shared" si="40"/>
        <v>0.42859055</v>
      </c>
      <c r="BZ148" s="4">
        <v>0</v>
      </c>
      <c r="CA148" s="14" t="s">
        <v>440</v>
      </c>
    </row>
    <row r="149" spans="1:79" ht="31.5">
      <c r="A149" s="5"/>
      <c r="B149" s="13" t="s">
        <v>307</v>
      </c>
      <c r="C149" s="6" t="s">
        <v>289</v>
      </c>
      <c r="D149" s="4">
        <v>0.816306624</v>
      </c>
      <c r="E149" s="4">
        <v>0</v>
      </c>
      <c r="F149" s="4">
        <f aca="true" t="shared" si="47" ref="F149:F212">M149</f>
        <v>0.816306624</v>
      </c>
      <c r="G149" s="4">
        <f aca="true" t="shared" si="48" ref="G149:G212">N149</f>
        <v>0</v>
      </c>
      <c r="H149" s="4">
        <f aca="true" t="shared" si="49" ref="H149:H212">O149</f>
        <v>0</v>
      </c>
      <c r="I149" s="4">
        <f aca="true" t="shared" si="50" ref="I149:I212">P149</f>
        <v>0</v>
      </c>
      <c r="J149" s="4">
        <f aca="true" t="shared" si="51" ref="J149:J212">Q149</f>
        <v>0</v>
      </c>
      <c r="K149" s="4">
        <f aca="true" t="shared" si="52" ref="K149:K212">R149</f>
        <v>18</v>
      </c>
      <c r="L149" s="4">
        <v>0</v>
      </c>
      <c r="M149" s="4">
        <v>0.816306624</v>
      </c>
      <c r="N149" s="4">
        <v>0</v>
      </c>
      <c r="O149" s="4">
        <v>0</v>
      </c>
      <c r="P149" s="4">
        <v>0</v>
      </c>
      <c r="Q149" s="4">
        <v>0</v>
      </c>
      <c r="R149" s="43">
        <v>18</v>
      </c>
      <c r="S149" s="4">
        <v>0</v>
      </c>
      <c r="T149" s="59">
        <v>0</v>
      </c>
      <c r="U149" s="59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f aca="true" t="shared" si="53" ref="AO149:AO212">AV149+BC149+BJ149+BQ149</f>
        <v>0.8163166400000001</v>
      </c>
      <c r="AP149" s="4">
        <f aca="true" t="shared" si="54" ref="AP149:AP212">AW149+BD149+BK149+BR149</f>
        <v>0</v>
      </c>
      <c r="AQ149" s="4">
        <f aca="true" t="shared" si="55" ref="AQ149:AQ212">AX149+BE149+BL149+BS149</f>
        <v>0</v>
      </c>
      <c r="AR149" s="4">
        <f aca="true" t="shared" si="56" ref="AR149:AR212">AY149+BF149+BM149+BT149</f>
        <v>0</v>
      </c>
      <c r="AS149" s="4">
        <f aca="true" t="shared" si="57" ref="AS149:AS212">AZ149+BG149+BN149+BU149</f>
        <v>0</v>
      </c>
      <c r="AT149" s="4">
        <f aca="true" t="shared" si="58" ref="AT149:AT212">BA149+BH149+BO149+BV149</f>
        <v>18</v>
      </c>
      <c r="AU149" s="4">
        <v>0</v>
      </c>
      <c r="AV149" s="4">
        <v>0.8163166400000001</v>
      </c>
      <c r="AW149" s="4">
        <v>0</v>
      </c>
      <c r="AX149" s="4">
        <v>0</v>
      </c>
      <c r="AY149" s="4">
        <v>0</v>
      </c>
      <c r="AZ149" s="4">
        <v>0</v>
      </c>
      <c r="BA149" s="4">
        <v>17</v>
      </c>
      <c r="BB149" s="4">
        <v>0</v>
      </c>
      <c r="BC149" s="59">
        <v>0</v>
      </c>
      <c r="BD149" s="4">
        <v>0</v>
      </c>
      <c r="BE149" s="4">
        <v>0</v>
      </c>
      <c r="BF149" s="4">
        <v>0</v>
      </c>
      <c r="BG149" s="4">
        <v>0</v>
      </c>
      <c r="BH149" s="59">
        <v>1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f aca="true" t="shared" si="59" ref="BY149:BY212">AO149-F149</f>
        <v>1.0016000000168113E-05</v>
      </c>
      <c r="BZ149" s="4">
        <f>BY149/F149*100</f>
        <v>0.0012269899209060092</v>
      </c>
      <c r="CA149" s="31"/>
    </row>
    <row r="150" spans="1:79" ht="15.75">
      <c r="A150" s="5"/>
      <c r="B150" s="10" t="s">
        <v>167</v>
      </c>
      <c r="C150" s="6" t="s">
        <v>289</v>
      </c>
      <c r="D150" s="4">
        <v>0</v>
      </c>
      <c r="E150" s="4">
        <v>0</v>
      </c>
      <c r="F150" s="4">
        <f t="shared" si="47"/>
        <v>0</v>
      </c>
      <c r="G150" s="4">
        <f t="shared" si="48"/>
        <v>0</v>
      </c>
      <c r="H150" s="4">
        <f t="shared" si="49"/>
        <v>0</v>
      </c>
      <c r="I150" s="4">
        <f t="shared" si="50"/>
        <v>0</v>
      </c>
      <c r="J150" s="4">
        <f t="shared" si="51"/>
        <v>0</v>
      </c>
      <c r="K150" s="4">
        <f t="shared" si="52"/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3">
        <v>0</v>
      </c>
      <c r="S150" s="4">
        <v>0</v>
      </c>
      <c r="T150" s="59">
        <v>0</v>
      </c>
      <c r="U150" s="59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f t="shared" si="53"/>
        <v>0</v>
      </c>
      <c r="AP150" s="4">
        <f t="shared" si="54"/>
        <v>0</v>
      </c>
      <c r="AQ150" s="4">
        <f t="shared" si="55"/>
        <v>0</v>
      </c>
      <c r="AR150" s="4">
        <f t="shared" si="56"/>
        <v>0</v>
      </c>
      <c r="AS150" s="4">
        <f t="shared" si="57"/>
        <v>0</v>
      </c>
      <c r="AT150" s="4">
        <f t="shared" si="58"/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59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f t="shared" si="59"/>
        <v>0</v>
      </c>
      <c r="BZ150" s="4">
        <v>0</v>
      </c>
      <c r="CA150" s="31"/>
    </row>
    <row r="151" spans="1:79" ht="31.5">
      <c r="A151" s="5"/>
      <c r="B151" s="14" t="s">
        <v>308</v>
      </c>
      <c r="C151" s="6" t="s">
        <v>289</v>
      </c>
      <c r="D151" s="4">
        <v>0.303329447371</v>
      </c>
      <c r="E151" s="4">
        <v>0</v>
      </c>
      <c r="F151" s="4">
        <f t="shared" si="47"/>
        <v>0</v>
      </c>
      <c r="G151" s="4">
        <f t="shared" si="48"/>
        <v>0</v>
      </c>
      <c r="H151" s="4">
        <f t="shared" si="49"/>
        <v>0</v>
      </c>
      <c r="I151" s="4">
        <f t="shared" si="50"/>
        <v>0</v>
      </c>
      <c r="J151" s="4">
        <f t="shared" si="51"/>
        <v>0</v>
      </c>
      <c r="K151" s="4">
        <f t="shared" si="52"/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3">
        <v>0</v>
      </c>
      <c r="S151" s="4">
        <v>0</v>
      </c>
      <c r="T151" s="59">
        <v>0.303329447371</v>
      </c>
      <c r="U151" s="59">
        <v>0</v>
      </c>
      <c r="V151" s="4">
        <v>0</v>
      </c>
      <c r="W151" s="4">
        <v>0</v>
      </c>
      <c r="X151" s="4">
        <v>0</v>
      </c>
      <c r="Y151" s="59">
        <v>3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f t="shared" si="53"/>
        <v>0.28600837</v>
      </c>
      <c r="AP151" s="4">
        <f t="shared" si="54"/>
        <v>0</v>
      </c>
      <c r="AQ151" s="4">
        <f t="shared" si="55"/>
        <v>0</v>
      </c>
      <c r="AR151" s="4">
        <f t="shared" si="56"/>
        <v>0</v>
      </c>
      <c r="AS151" s="4">
        <f t="shared" si="57"/>
        <v>0</v>
      </c>
      <c r="AT151" s="4">
        <f t="shared" si="58"/>
        <v>3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59">
        <v>0.28600837</v>
      </c>
      <c r="BD151" s="4">
        <v>0</v>
      </c>
      <c r="BE151" s="4">
        <v>0</v>
      </c>
      <c r="BF151" s="4">
        <v>0</v>
      </c>
      <c r="BG151" s="4">
        <v>0</v>
      </c>
      <c r="BH151" s="59">
        <v>3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f t="shared" si="59"/>
        <v>0.28600837</v>
      </c>
      <c r="BZ151" s="4">
        <v>0</v>
      </c>
      <c r="CA151" s="31"/>
    </row>
    <row r="152" spans="1:79" ht="31.5">
      <c r="A152" s="5"/>
      <c r="B152" s="14" t="s">
        <v>309</v>
      </c>
      <c r="C152" s="6" t="s">
        <v>289</v>
      </c>
      <c r="D152" s="4">
        <v>0.090700736</v>
      </c>
      <c r="E152" s="4">
        <v>0</v>
      </c>
      <c r="F152" s="4">
        <f t="shared" si="47"/>
        <v>0.090700736</v>
      </c>
      <c r="G152" s="4">
        <f t="shared" si="48"/>
        <v>0</v>
      </c>
      <c r="H152" s="4">
        <f t="shared" si="49"/>
        <v>0</v>
      </c>
      <c r="I152" s="4">
        <f t="shared" si="50"/>
        <v>0</v>
      </c>
      <c r="J152" s="4">
        <f t="shared" si="51"/>
        <v>0</v>
      </c>
      <c r="K152" s="4">
        <f t="shared" si="52"/>
        <v>2</v>
      </c>
      <c r="L152" s="4">
        <v>0</v>
      </c>
      <c r="M152" s="4">
        <v>0.090700736</v>
      </c>
      <c r="N152" s="4">
        <v>0</v>
      </c>
      <c r="O152" s="4">
        <v>0</v>
      </c>
      <c r="P152" s="4">
        <v>0</v>
      </c>
      <c r="Q152" s="4">
        <v>0</v>
      </c>
      <c r="R152" s="43">
        <v>2</v>
      </c>
      <c r="S152" s="4">
        <v>0</v>
      </c>
      <c r="T152" s="59">
        <v>0</v>
      </c>
      <c r="U152" s="59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f t="shared" si="53"/>
        <v>0.10250725</v>
      </c>
      <c r="AP152" s="4">
        <f t="shared" si="54"/>
        <v>0</v>
      </c>
      <c r="AQ152" s="4">
        <f t="shared" si="55"/>
        <v>0</v>
      </c>
      <c r="AR152" s="4">
        <f t="shared" si="56"/>
        <v>0</v>
      </c>
      <c r="AS152" s="4">
        <f t="shared" si="57"/>
        <v>0</v>
      </c>
      <c r="AT152" s="4">
        <f t="shared" si="58"/>
        <v>2</v>
      </c>
      <c r="AU152" s="4">
        <v>0</v>
      </c>
      <c r="AV152" s="4">
        <v>0.10250725</v>
      </c>
      <c r="AW152" s="4">
        <v>0</v>
      </c>
      <c r="AX152" s="4">
        <v>0</v>
      </c>
      <c r="AY152" s="4">
        <v>0</v>
      </c>
      <c r="AZ152" s="4">
        <v>0</v>
      </c>
      <c r="BA152" s="4">
        <v>2</v>
      </c>
      <c r="BB152" s="4">
        <v>0</v>
      </c>
      <c r="BC152" s="59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f t="shared" si="59"/>
        <v>0.01180651399999999</v>
      </c>
      <c r="BZ152" s="4">
        <f>BY152/F152*100</f>
        <v>13.016999112333542</v>
      </c>
      <c r="CA152" s="14" t="s">
        <v>441</v>
      </c>
    </row>
    <row r="153" spans="1:79" ht="15.75">
      <c r="A153" s="5"/>
      <c r="B153" s="10" t="s">
        <v>178</v>
      </c>
      <c r="C153" s="6" t="s">
        <v>289</v>
      </c>
      <c r="D153" s="4">
        <v>0</v>
      </c>
      <c r="E153" s="4">
        <v>0</v>
      </c>
      <c r="F153" s="4">
        <f t="shared" si="47"/>
        <v>0</v>
      </c>
      <c r="G153" s="4">
        <f t="shared" si="48"/>
        <v>0</v>
      </c>
      <c r="H153" s="4">
        <f t="shared" si="49"/>
        <v>0</v>
      </c>
      <c r="I153" s="4">
        <f t="shared" si="50"/>
        <v>0</v>
      </c>
      <c r="J153" s="4">
        <f t="shared" si="51"/>
        <v>0</v>
      </c>
      <c r="K153" s="4">
        <f t="shared" si="52"/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3">
        <v>0</v>
      </c>
      <c r="S153" s="4">
        <v>0</v>
      </c>
      <c r="T153" s="59">
        <v>0</v>
      </c>
      <c r="U153" s="59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f t="shared" si="53"/>
        <v>0</v>
      </c>
      <c r="AP153" s="4">
        <f t="shared" si="54"/>
        <v>0</v>
      </c>
      <c r="AQ153" s="4">
        <f t="shared" si="55"/>
        <v>0</v>
      </c>
      <c r="AR153" s="4">
        <f t="shared" si="56"/>
        <v>0</v>
      </c>
      <c r="AS153" s="4">
        <f t="shared" si="57"/>
        <v>0</v>
      </c>
      <c r="AT153" s="4">
        <f t="shared" si="58"/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59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f t="shared" si="59"/>
        <v>0</v>
      </c>
      <c r="BZ153" s="4">
        <v>0</v>
      </c>
      <c r="CA153" s="31"/>
    </row>
    <row r="154" spans="1:79" ht="31.5">
      <c r="A154" s="5"/>
      <c r="B154" s="14" t="s">
        <v>310</v>
      </c>
      <c r="C154" s="6" t="s">
        <v>289</v>
      </c>
      <c r="D154" s="4">
        <v>0.11106574926</v>
      </c>
      <c r="E154" s="4">
        <v>0</v>
      </c>
      <c r="F154" s="4">
        <f t="shared" si="47"/>
        <v>0.11106574926</v>
      </c>
      <c r="G154" s="4">
        <f t="shared" si="48"/>
        <v>0</v>
      </c>
      <c r="H154" s="4">
        <f t="shared" si="49"/>
        <v>0</v>
      </c>
      <c r="I154" s="4">
        <f t="shared" si="50"/>
        <v>0</v>
      </c>
      <c r="J154" s="4">
        <f t="shared" si="51"/>
        <v>0</v>
      </c>
      <c r="K154" s="4">
        <f t="shared" si="52"/>
        <v>1</v>
      </c>
      <c r="L154" s="4">
        <v>0</v>
      </c>
      <c r="M154" s="4">
        <v>0.11106574926</v>
      </c>
      <c r="N154" s="4">
        <v>0</v>
      </c>
      <c r="O154" s="4">
        <v>0</v>
      </c>
      <c r="P154" s="4">
        <v>0</v>
      </c>
      <c r="Q154" s="4">
        <v>0</v>
      </c>
      <c r="R154" s="43">
        <v>1</v>
      </c>
      <c r="S154" s="4">
        <v>0</v>
      </c>
      <c r="T154" s="59">
        <v>0</v>
      </c>
      <c r="U154" s="59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f t="shared" si="53"/>
        <v>0.10378724</v>
      </c>
      <c r="AP154" s="4">
        <f t="shared" si="54"/>
        <v>0</v>
      </c>
      <c r="AQ154" s="4">
        <f t="shared" si="55"/>
        <v>0</v>
      </c>
      <c r="AR154" s="4">
        <f t="shared" si="56"/>
        <v>0</v>
      </c>
      <c r="AS154" s="4">
        <f t="shared" si="57"/>
        <v>0</v>
      </c>
      <c r="AT154" s="4">
        <f t="shared" si="58"/>
        <v>1</v>
      </c>
      <c r="AU154" s="4">
        <v>0</v>
      </c>
      <c r="AV154" s="4">
        <v>0.10378724</v>
      </c>
      <c r="AW154" s="4">
        <v>0</v>
      </c>
      <c r="AX154" s="4">
        <v>0</v>
      </c>
      <c r="AY154" s="4">
        <v>0</v>
      </c>
      <c r="AZ154" s="4">
        <v>0</v>
      </c>
      <c r="BA154" s="4">
        <v>1</v>
      </c>
      <c r="BB154" s="4">
        <v>0</v>
      </c>
      <c r="BC154" s="59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f t="shared" si="59"/>
        <v>-0.007278509259999996</v>
      </c>
      <c r="BZ154" s="4">
        <f>BY154/F154*100</f>
        <v>-6.553333776159316</v>
      </c>
      <c r="CA154" s="31"/>
    </row>
    <row r="155" spans="1:79" ht="31.5">
      <c r="A155" s="5"/>
      <c r="B155" s="14" t="s">
        <v>311</v>
      </c>
      <c r="C155" s="6" t="s">
        <v>289</v>
      </c>
      <c r="D155" s="4">
        <v>0.19936048417399996</v>
      </c>
      <c r="E155" s="4">
        <v>0</v>
      </c>
      <c r="F155" s="4">
        <f t="shared" si="47"/>
        <v>0.19936048417399996</v>
      </c>
      <c r="G155" s="4">
        <f t="shared" si="48"/>
        <v>0</v>
      </c>
      <c r="H155" s="4">
        <f t="shared" si="49"/>
        <v>0</v>
      </c>
      <c r="I155" s="4">
        <f t="shared" si="50"/>
        <v>0</v>
      </c>
      <c r="J155" s="4">
        <f t="shared" si="51"/>
        <v>0</v>
      </c>
      <c r="K155" s="4">
        <f t="shared" si="52"/>
        <v>2</v>
      </c>
      <c r="L155" s="4">
        <v>0</v>
      </c>
      <c r="M155" s="4">
        <v>0.19936048417399996</v>
      </c>
      <c r="N155" s="4">
        <v>0</v>
      </c>
      <c r="O155" s="4">
        <v>0</v>
      </c>
      <c r="P155" s="4">
        <v>0</v>
      </c>
      <c r="Q155" s="4">
        <v>0</v>
      </c>
      <c r="R155" s="43">
        <v>2</v>
      </c>
      <c r="S155" s="4">
        <v>0</v>
      </c>
      <c r="T155" s="59">
        <v>0</v>
      </c>
      <c r="U155" s="59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f t="shared" si="53"/>
        <v>0.21339992</v>
      </c>
      <c r="AP155" s="4">
        <f t="shared" si="54"/>
        <v>0</v>
      </c>
      <c r="AQ155" s="4">
        <f t="shared" si="55"/>
        <v>0</v>
      </c>
      <c r="AR155" s="4">
        <f t="shared" si="56"/>
        <v>0</v>
      </c>
      <c r="AS155" s="4">
        <f t="shared" si="57"/>
        <v>0</v>
      </c>
      <c r="AT155" s="4">
        <f t="shared" si="58"/>
        <v>2</v>
      </c>
      <c r="AU155" s="4">
        <v>0</v>
      </c>
      <c r="AV155" s="4">
        <v>0.21339992</v>
      </c>
      <c r="AW155" s="4">
        <v>0</v>
      </c>
      <c r="AX155" s="4">
        <v>0</v>
      </c>
      <c r="AY155" s="4">
        <v>0</v>
      </c>
      <c r="AZ155" s="4">
        <v>0</v>
      </c>
      <c r="BA155" s="4">
        <v>2</v>
      </c>
      <c r="BB155" s="4">
        <v>0</v>
      </c>
      <c r="BC155" s="59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f t="shared" si="59"/>
        <v>0.014039435826000035</v>
      </c>
      <c r="BZ155" s="4">
        <f>BY155/F155*100</f>
        <v>7.042236019925868</v>
      </c>
      <c r="CA155" s="31"/>
    </row>
    <row r="156" spans="1:79" ht="31.5">
      <c r="A156" s="5"/>
      <c r="B156" s="14" t="s">
        <v>312</v>
      </c>
      <c r="C156" s="6" t="s">
        <v>289</v>
      </c>
      <c r="D156" s="4">
        <v>0.272102208</v>
      </c>
      <c r="E156" s="4">
        <v>0</v>
      </c>
      <c r="F156" s="4">
        <f t="shared" si="47"/>
        <v>0.272102208</v>
      </c>
      <c r="G156" s="4">
        <f t="shared" si="48"/>
        <v>0</v>
      </c>
      <c r="H156" s="4">
        <f t="shared" si="49"/>
        <v>0</v>
      </c>
      <c r="I156" s="4">
        <f t="shared" si="50"/>
        <v>0</v>
      </c>
      <c r="J156" s="4">
        <f t="shared" si="51"/>
        <v>0</v>
      </c>
      <c r="K156" s="4">
        <f t="shared" si="52"/>
        <v>6</v>
      </c>
      <c r="L156" s="4">
        <v>0</v>
      </c>
      <c r="M156" s="4">
        <v>0.272102208</v>
      </c>
      <c r="N156" s="4">
        <v>0</v>
      </c>
      <c r="O156" s="4">
        <v>0</v>
      </c>
      <c r="P156" s="4">
        <v>0</v>
      </c>
      <c r="Q156" s="4">
        <v>0</v>
      </c>
      <c r="R156" s="43">
        <v>6</v>
      </c>
      <c r="S156" s="4">
        <v>0</v>
      </c>
      <c r="T156" s="59">
        <v>0</v>
      </c>
      <c r="U156" s="59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f t="shared" si="53"/>
        <v>0.27529093</v>
      </c>
      <c r="AP156" s="4">
        <f t="shared" si="54"/>
        <v>0</v>
      </c>
      <c r="AQ156" s="4">
        <f t="shared" si="55"/>
        <v>0</v>
      </c>
      <c r="AR156" s="4">
        <f t="shared" si="56"/>
        <v>0</v>
      </c>
      <c r="AS156" s="4">
        <f t="shared" si="57"/>
        <v>0</v>
      </c>
      <c r="AT156" s="4">
        <f t="shared" si="58"/>
        <v>6</v>
      </c>
      <c r="AU156" s="4">
        <v>0</v>
      </c>
      <c r="AV156" s="4">
        <v>0.27529093</v>
      </c>
      <c r="AW156" s="4">
        <v>0</v>
      </c>
      <c r="AX156" s="4">
        <v>0</v>
      </c>
      <c r="AY156" s="4">
        <v>0</v>
      </c>
      <c r="AZ156" s="4">
        <v>0</v>
      </c>
      <c r="BA156" s="4">
        <v>6</v>
      </c>
      <c r="BB156" s="4">
        <v>0</v>
      </c>
      <c r="BC156" s="59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f t="shared" si="59"/>
        <v>0.003188721999999977</v>
      </c>
      <c r="BZ156" s="4">
        <f>BY156/F156*100</f>
        <v>1.1718839120923183</v>
      </c>
      <c r="CA156" s="31"/>
    </row>
    <row r="157" spans="1:79" ht="15.75">
      <c r="A157" s="5"/>
      <c r="B157" s="10" t="s">
        <v>313</v>
      </c>
      <c r="C157" s="6" t="s">
        <v>289</v>
      </c>
      <c r="D157" s="4">
        <v>0</v>
      </c>
      <c r="E157" s="4">
        <v>0</v>
      </c>
      <c r="F157" s="4">
        <f t="shared" si="47"/>
        <v>0</v>
      </c>
      <c r="G157" s="4">
        <f t="shared" si="48"/>
        <v>0</v>
      </c>
      <c r="H157" s="4">
        <f t="shared" si="49"/>
        <v>0</v>
      </c>
      <c r="I157" s="4">
        <f t="shared" si="50"/>
        <v>0</v>
      </c>
      <c r="J157" s="4">
        <f t="shared" si="51"/>
        <v>0</v>
      </c>
      <c r="K157" s="4">
        <f t="shared" si="52"/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3">
        <v>0</v>
      </c>
      <c r="S157" s="4">
        <v>0</v>
      </c>
      <c r="T157" s="59">
        <v>0</v>
      </c>
      <c r="U157" s="59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f t="shared" si="53"/>
        <v>0</v>
      </c>
      <c r="AP157" s="4">
        <f t="shared" si="54"/>
        <v>0</v>
      </c>
      <c r="AQ157" s="4">
        <f t="shared" si="55"/>
        <v>0</v>
      </c>
      <c r="AR157" s="4">
        <f t="shared" si="56"/>
        <v>0</v>
      </c>
      <c r="AS157" s="4">
        <f t="shared" si="57"/>
        <v>0</v>
      </c>
      <c r="AT157" s="4">
        <f t="shared" si="58"/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59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f t="shared" si="59"/>
        <v>0</v>
      </c>
      <c r="BZ157" s="4">
        <v>0</v>
      </c>
      <c r="CA157" s="31"/>
    </row>
    <row r="158" spans="1:79" ht="31.5">
      <c r="A158" s="5"/>
      <c r="B158" s="14" t="s">
        <v>314</v>
      </c>
      <c r="C158" s="6" t="s">
        <v>289</v>
      </c>
      <c r="D158" s="4">
        <v>0.270049412557</v>
      </c>
      <c r="E158" s="4">
        <v>0</v>
      </c>
      <c r="F158" s="4">
        <f t="shared" si="47"/>
        <v>0</v>
      </c>
      <c r="G158" s="4">
        <f t="shared" si="48"/>
        <v>0</v>
      </c>
      <c r="H158" s="4">
        <f t="shared" si="49"/>
        <v>0</v>
      </c>
      <c r="I158" s="4">
        <f t="shared" si="50"/>
        <v>0</v>
      </c>
      <c r="J158" s="4">
        <f t="shared" si="51"/>
        <v>0</v>
      </c>
      <c r="K158" s="4">
        <f t="shared" si="52"/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3">
        <v>0</v>
      </c>
      <c r="S158" s="4">
        <v>0</v>
      </c>
      <c r="T158" s="59">
        <v>0.270049412557</v>
      </c>
      <c r="U158" s="59">
        <v>0</v>
      </c>
      <c r="V158" s="4">
        <v>0</v>
      </c>
      <c r="W158" s="4">
        <v>0</v>
      </c>
      <c r="X158" s="4">
        <v>0</v>
      </c>
      <c r="Y158" s="59">
        <v>3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f t="shared" si="53"/>
        <v>0.27080892</v>
      </c>
      <c r="AP158" s="4">
        <f t="shared" si="54"/>
        <v>0</v>
      </c>
      <c r="AQ158" s="4">
        <f t="shared" si="55"/>
        <v>0</v>
      </c>
      <c r="AR158" s="4">
        <f t="shared" si="56"/>
        <v>0</v>
      </c>
      <c r="AS158" s="4">
        <f t="shared" si="57"/>
        <v>0</v>
      </c>
      <c r="AT158" s="4">
        <f t="shared" si="58"/>
        <v>3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59">
        <v>0.27080892</v>
      </c>
      <c r="BD158" s="4">
        <v>0</v>
      </c>
      <c r="BE158" s="4">
        <v>0</v>
      </c>
      <c r="BF158" s="4">
        <v>0</v>
      </c>
      <c r="BG158" s="4">
        <v>0</v>
      </c>
      <c r="BH158" s="59">
        <v>3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f t="shared" si="59"/>
        <v>0.27080892</v>
      </c>
      <c r="BZ158" s="4">
        <v>0</v>
      </c>
      <c r="CA158" s="31"/>
    </row>
    <row r="159" spans="1:79" ht="15.75">
      <c r="A159" s="5"/>
      <c r="B159" s="10" t="s">
        <v>168</v>
      </c>
      <c r="C159" s="6" t="s">
        <v>289</v>
      </c>
      <c r="D159" s="4">
        <v>0</v>
      </c>
      <c r="E159" s="4">
        <v>0</v>
      </c>
      <c r="F159" s="4">
        <f t="shared" si="47"/>
        <v>0</v>
      </c>
      <c r="G159" s="4">
        <f t="shared" si="48"/>
        <v>0</v>
      </c>
      <c r="H159" s="4">
        <f t="shared" si="49"/>
        <v>0</v>
      </c>
      <c r="I159" s="4">
        <f t="shared" si="50"/>
        <v>0</v>
      </c>
      <c r="J159" s="4">
        <f t="shared" si="51"/>
        <v>0</v>
      </c>
      <c r="K159" s="4">
        <f t="shared" si="52"/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3">
        <v>0</v>
      </c>
      <c r="S159" s="4">
        <v>0</v>
      </c>
      <c r="T159" s="59">
        <v>0</v>
      </c>
      <c r="U159" s="59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f t="shared" si="53"/>
        <v>0</v>
      </c>
      <c r="AP159" s="4">
        <f t="shared" si="54"/>
        <v>0</v>
      </c>
      <c r="AQ159" s="4">
        <f t="shared" si="55"/>
        <v>0</v>
      </c>
      <c r="AR159" s="4">
        <f t="shared" si="56"/>
        <v>0</v>
      </c>
      <c r="AS159" s="4">
        <f t="shared" si="57"/>
        <v>0</v>
      </c>
      <c r="AT159" s="4">
        <f t="shared" si="58"/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59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f t="shared" si="59"/>
        <v>0</v>
      </c>
      <c r="BZ159" s="4">
        <v>0</v>
      </c>
      <c r="CA159" s="31"/>
    </row>
    <row r="160" spans="1:79" ht="31.5">
      <c r="A160" s="5"/>
      <c r="B160" s="14" t="s">
        <v>315</v>
      </c>
      <c r="C160" s="6" t="s">
        <v>289</v>
      </c>
      <c r="D160" s="4">
        <v>0.45350368</v>
      </c>
      <c r="E160" s="4">
        <v>0</v>
      </c>
      <c r="F160" s="4">
        <f t="shared" si="47"/>
        <v>0.181401472</v>
      </c>
      <c r="G160" s="4">
        <f t="shared" si="48"/>
        <v>0</v>
      </c>
      <c r="H160" s="4">
        <f t="shared" si="49"/>
        <v>0</v>
      </c>
      <c r="I160" s="4">
        <f t="shared" si="50"/>
        <v>0</v>
      </c>
      <c r="J160" s="4">
        <f t="shared" si="51"/>
        <v>0</v>
      </c>
      <c r="K160" s="4">
        <f t="shared" si="52"/>
        <v>4</v>
      </c>
      <c r="L160" s="4">
        <v>0</v>
      </c>
      <c r="M160" s="4">
        <v>0.181401472</v>
      </c>
      <c r="N160" s="4">
        <v>0</v>
      </c>
      <c r="O160" s="4">
        <v>0</v>
      </c>
      <c r="P160" s="4">
        <v>0</v>
      </c>
      <c r="Q160" s="4">
        <v>0</v>
      </c>
      <c r="R160" s="43">
        <v>4</v>
      </c>
      <c r="S160" s="4">
        <v>0</v>
      </c>
      <c r="T160" s="59">
        <v>0.272102208</v>
      </c>
      <c r="U160" s="59">
        <v>0</v>
      </c>
      <c r="V160" s="4">
        <v>0</v>
      </c>
      <c r="W160" s="4">
        <v>0</v>
      </c>
      <c r="X160" s="4">
        <v>0</v>
      </c>
      <c r="Y160" s="59">
        <v>6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f t="shared" si="53"/>
        <v>0.44805647000000004</v>
      </c>
      <c r="AP160" s="4">
        <f t="shared" si="54"/>
        <v>0</v>
      </c>
      <c r="AQ160" s="4">
        <f t="shared" si="55"/>
        <v>0</v>
      </c>
      <c r="AR160" s="4">
        <f t="shared" si="56"/>
        <v>0</v>
      </c>
      <c r="AS160" s="4">
        <f t="shared" si="57"/>
        <v>0</v>
      </c>
      <c r="AT160" s="4">
        <f t="shared" si="58"/>
        <v>10</v>
      </c>
      <c r="AU160" s="4">
        <v>0</v>
      </c>
      <c r="AV160" s="4">
        <v>0.18825267</v>
      </c>
      <c r="AW160" s="4">
        <v>0</v>
      </c>
      <c r="AX160" s="4">
        <v>0</v>
      </c>
      <c r="AY160" s="4">
        <v>0</v>
      </c>
      <c r="AZ160" s="4">
        <v>0</v>
      </c>
      <c r="BA160" s="4">
        <v>4</v>
      </c>
      <c r="BB160" s="4">
        <v>0</v>
      </c>
      <c r="BC160" s="59">
        <v>0.25980380000000003</v>
      </c>
      <c r="BD160" s="4">
        <v>0</v>
      </c>
      <c r="BE160" s="4">
        <v>0</v>
      </c>
      <c r="BF160" s="4">
        <v>0</v>
      </c>
      <c r="BG160" s="4">
        <v>0</v>
      </c>
      <c r="BH160" s="59">
        <v>6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f t="shared" si="59"/>
        <v>0.26665499800000003</v>
      </c>
      <c r="BZ160" s="4">
        <f>BY160/F160*100</f>
        <v>146.9971522612562</v>
      </c>
      <c r="CA160" s="31"/>
    </row>
    <row r="161" spans="1:79" ht="15.75">
      <c r="A161" s="5"/>
      <c r="B161" s="10" t="s">
        <v>225</v>
      </c>
      <c r="C161" s="17" t="s">
        <v>289</v>
      </c>
      <c r="D161" s="4">
        <v>0</v>
      </c>
      <c r="E161" s="4">
        <v>0</v>
      </c>
      <c r="F161" s="4">
        <f t="shared" si="47"/>
        <v>0</v>
      </c>
      <c r="G161" s="4">
        <f t="shared" si="48"/>
        <v>0</v>
      </c>
      <c r="H161" s="4">
        <f t="shared" si="49"/>
        <v>0</v>
      </c>
      <c r="I161" s="4">
        <f t="shared" si="50"/>
        <v>0</v>
      </c>
      <c r="J161" s="4">
        <f t="shared" si="51"/>
        <v>0</v>
      </c>
      <c r="K161" s="4">
        <f t="shared" si="52"/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3">
        <v>0</v>
      </c>
      <c r="S161" s="4">
        <v>0</v>
      </c>
      <c r="T161" s="59">
        <v>0</v>
      </c>
      <c r="U161" s="59">
        <v>0</v>
      </c>
      <c r="V161" s="59">
        <v>0</v>
      </c>
      <c r="W161" s="4">
        <v>0</v>
      </c>
      <c r="X161" s="59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f t="shared" si="53"/>
        <v>0</v>
      </c>
      <c r="AP161" s="4">
        <f t="shared" si="54"/>
        <v>0</v>
      </c>
      <c r="AQ161" s="4">
        <f t="shared" si="55"/>
        <v>0</v>
      </c>
      <c r="AR161" s="4">
        <f t="shared" si="56"/>
        <v>0</v>
      </c>
      <c r="AS161" s="4">
        <f t="shared" si="57"/>
        <v>0</v>
      </c>
      <c r="AT161" s="4">
        <f t="shared" si="58"/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59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f t="shared" si="59"/>
        <v>0</v>
      </c>
      <c r="BZ161" s="4">
        <v>0</v>
      </c>
      <c r="CA161" s="31"/>
    </row>
    <row r="162" spans="1:79" ht="31.5">
      <c r="A162" s="5"/>
      <c r="B162" s="14" t="s">
        <v>316</v>
      </c>
      <c r="C162" s="17" t="s">
        <v>289</v>
      </c>
      <c r="D162" s="4">
        <v>0.11106574926</v>
      </c>
      <c r="E162" s="4">
        <v>0</v>
      </c>
      <c r="F162" s="4">
        <f t="shared" si="47"/>
        <v>0</v>
      </c>
      <c r="G162" s="4">
        <f t="shared" si="48"/>
        <v>0</v>
      </c>
      <c r="H162" s="4">
        <f t="shared" si="49"/>
        <v>0</v>
      </c>
      <c r="I162" s="4">
        <f t="shared" si="50"/>
        <v>0</v>
      </c>
      <c r="J162" s="4">
        <f t="shared" si="51"/>
        <v>0</v>
      </c>
      <c r="K162" s="4">
        <f t="shared" si="52"/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3">
        <v>0</v>
      </c>
      <c r="S162" s="4">
        <v>0</v>
      </c>
      <c r="T162" s="59">
        <v>0</v>
      </c>
      <c r="U162" s="59">
        <v>0</v>
      </c>
      <c r="V162" s="59">
        <v>0</v>
      </c>
      <c r="W162" s="4">
        <v>0</v>
      </c>
      <c r="X162" s="59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f t="shared" si="53"/>
        <v>0</v>
      </c>
      <c r="AP162" s="4">
        <f t="shared" si="54"/>
        <v>0</v>
      </c>
      <c r="AQ162" s="4">
        <f t="shared" si="55"/>
        <v>0</v>
      </c>
      <c r="AR162" s="4">
        <f t="shared" si="56"/>
        <v>0</v>
      </c>
      <c r="AS162" s="4">
        <f t="shared" si="57"/>
        <v>0</v>
      </c>
      <c r="AT162" s="4">
        <f t="shared" si="58"/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59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f t="shared" si="59"/>
        <v>0</v>
      </c>
      <c r="BZ162" s="4">
        <v>0</v>
      </c>
      <c r="CA162" s="31"/>
    </row>
    <row r="163" spans="1:79" ht="31.5">
      <c r="A163" s="5"/>
      <c r="B163" s="14" t="s">
        <v>317</v>
      </c>
      <c r="C163" s="17" t="s">
        <v>289</v>
      </c>
      <c r="D163" s="4">
        <v>0.362802944</v>
      </c>
      <c r="E163" s="4">
        <v>0</v>
      </c>
      <c r="F163" s="4">
        <f t="shared" si="47"/>
        <v>0.362802944</v>
      </c>
      <c r="G163" s="4">
        <f t="shared" si="48"/>
        <v>0</v>
      </c>
      <c r="H163" s="4">
        <f t="shared" si="49"/>
        <v>0</v>
      </c>
      <c r="I163" s="4">
        <f t="shared" si="50"/>
        <v>0</v>
      </c>
      <c r="J163" s="4">
        <f t="shared" si="51"/>
        <v>0</v>
      </c>
      <c r="K163" s="4">
        <f t="shared" si="52"/>
        <v>8</v>
      </c>
      <c r="L163" s="4">
        <v>0</v>
      </c>
      <c r="M163" s="4">
        <v>0.362802944</v>
      </c>
      <c r="N163" s="4">
        <v>0</v>
      </c>
      <c r="O163" s="4">
        <v>0</v>
      </c>
      <c r="P163" s="4">
        <v>0</v>
      </c>
      <c r="Q163" s="4">
        <v>0</v>
      </c>
      <c r="R163" s="43">
        <v>8</v>
      </c>
      <c r="S163" s="4">
        <v>0</v>
      </c>
      <c r="T163" s="59">
        <v>0</v>
      </c>
      <c r="U163" s="59">
        <v>0</v>
      </c>
      <c r="V163" s="59">
        <v>0</v>
      </c>
      <c r="W163" s="4">
        <v>0</v>
      </c>
      <c r="X163" s="59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f t="shared" si="53"/>
        <v>0.37410921</v>
      </c>
      <c r="AP163" s="4">
        <f t="shared" si="54"/>
        <v>0</v>
      </c>
      <c r="AQ163" s="4">
        <f t="shared" si="55"/>
        <v>0</v>
      </c>
      <c r="AR163" s="4">
        <f t="shared" si="56"/>
        <v>0</v>
      </c>
      <c r="AS163" s="4">
        <f t="shared" si="57"/>
        <v>0</v>
      </c>
      <c r="AT163" s="4">
        <f t="shared" si="58"/>
        <v>8</v>
      </c>
      <c r="AU163" s="4">
        <v>0</v>
      </c>
      <c r="AV163" s="4">
        <v>0.37410921</v>
      </c>
      <c r="AW163" s="4">
        <v>0</v>
      </c>
      <c r="AX163" s="4">
        <v>0</v>
      </c>
      <c r="AY163" s="4">
        <v>0</v>
      </c>
      <c r="AZ163" s="4">
        <v>0</v>
      </c>
      <c r="BA163" s="4">
        <v>8</v>
      </c>
      <c r="BB163" s="4">
        <v>0</v>
      </c>
      <c r="BC163" s="59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f t="shared" si="59"/>
        <v>0.01130626600000001</v>
      </c>
      <c r="BZ163" s="4">
        <f>BY163/F163*100</f>
        <v>3.1163655606940193</v>
      </c>
      <c r="CA163" s="31"/>
    </row>
    <row r="164" spans="1:79" ht="47.25">
      <c r="A164" s="1" t="s">
        <v>318</v>
      </c>
      <c r="B164" s="16" t="s">
        <v>170</v>
      </c>
      <c r="C164" s="18" t="s">
        <v>319</v>
      </c>
      <c r="D164" s="4">
        <v>1.5139604467919996</v>
      </c>
      <c r="E164" s="4">
        <v>0</v>
      </c>
      <c r="F164" s="4">
        <f t="shared" si="47"/>
        <v>0</v>
      </c>
      <c r="G164" s="4">
        <f t="shared" si="48"/>
        <v>0</v>
      </c>
      <c r="H164" s="4">
        <f t="shared" si="49"/>
        <v>0</v>
      </c>
      <c r="I164" s="4">
        <f t="shared" si="50"/>
        <v>0</v>
      </c>
      <c r="J164" s="4">
        <f t="shared" si="51"/>
        <v>0</v>
      </c>
      <c r="K164" s="4">
        <f t="shared" si="52"/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3">
        <v>0</v>
      </c>
      <c r="S164" s="4">
        <v>0</v>
      </c>
      <c r="T164" s="58">
        <v>1.5139604467919996</v>
      </c>
      <c r="U164" s="57">
        <v>0</v>
      </c>
      <c r="V164" s="4">
        <v>0</v>
      </c>
      <c r="W164" s="4">
        <v>0</v>
      </c>
      <c r="X164" s="4">
        <v>0</v>
      </c>
      <c r="Y164" s="57">
        <v>24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f t="shared" si="53"/>
        <v>1.51973827</v>
      </c>
      <c r="AP164" s="4">
        <f t="shared" si="54"/>
        <v>0</v>
      </c>
      <c r="AQ164" s="4">
        <f t="shared" si="55"/>
        <v>0</v>
      </c>
      <c r="AR164" s="4">
        <f t="shared" si="56"/>
        <v>0</v>
      </c>
      <c r="AS164" s="4">
        <f t="shared" si="57"/>
        <v>0</v>
      </c>
      <c r="AT164" s="4">
        <f t="shared" si="58"/>
        <v>24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57">
        <v>1.51973827</v>
      </c>
      <c r="BD164" s="4">
        <v>0</v>
      </c>
      <c r="BE164" s="4">
        <v>0</v>
      </c>
      <c r="BF164" s="4">
        <v>0</v>
      </c>
      <c r="BG164" s="4">
        <v>0</v>
      </c>
      <c r="BH164" s="57">
        <v>24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f t="shared" si="59"/>
        <v>1.51973827</v>
      </c>
      <c r="BZ164" s="4">
        <v>0</v>
      </c>
      <c r="CA164" s="31"/>
    </row>
    <row r="165" spans="1:79" ht="15.75">
      <c r="A165" s="5"/>
      <c r="B165" s="10" t="s">
        <v>177</v>
      </c>
      <c r="C165" s="17"/>
      <c r="D165" s="4">
        <v>0</v>
      </c>
      <c r="E165" s="4">
        <v>0</v>
      </c>
      <c r="F165" s="4">
        <f t="shared" si="47"/>
        <v>0</v>
      </c>
      <c r="G165" s="4">
        <f t="shared" si="48"/>
        <v>0</v>
      </c>
      <c r="H165" s="4">
        <f t="shared" si="49"/>
        <v>0</v>
      </c>
      <c r="I165" s="4">
        <f t="shared" si="50"/>
        <v>0</v>
      </c>
      <c r="J165" s="4">
        <f t="shared" si="51"/>
        <v>0</v>
      </c>
      <c r="K165" s="4">
        <f t="shared" si="52"/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3">
        <v>0</v>
      </c>
      <c r="S165" s="4">
        <v>0</v>
      </c>
      <c r="T165" s="59">
        <v>0</v>
      </c>
      <c r="U165" s="59">
        <v>0</v>
      </c>
      <c r="V165" s="59">
        <v>0</v>
      </c>
      <c r="W165" s="4">
        <v>0</v>
      </c>
      <c r="X165" s="59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f t="shared" si="53"/>
        <v>0</v>
      </c>
      <c r="AP165" s="4">
        <f t="shared" si="54"/>
        <v>0</v>
      </c>
      <c r="AQ165" s="4">
        <f t="shared" si="55"/>
        <v>0</v>
      </c>
      <c r="AR165" s="4">
        <f t="shared" si="56"/>
        <v>0</v>
      </c>
      <c r="AS165" s="4">
        <f t="shared" si="57"/>
        <v>0</v>
      </c>
      <c r="AT165" s="4">
        <f t="shared" si="58"/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f t="shared" si="59"/>
        <v>0</v>
      </c>
      <c r="BZ165" s="4">
        <v>0</v>
      </c>
      <c r="CA165" s="31"/>
    </row>
    <row r="166" spans="1:79" ht="47.25">
      <c r="A166" s="5"/>
      <c r="B166" s="14" t="s">
        <v>320</v>
      </c>
      <c r="C166" s="17" t="s">
        <v>319</v>
      </c>
      <c r="D166" s="4">
        <v>1.0093069645279997</v>
      </c>
      <c r="E166" s="4">
        <v>0</v>
      </c>
      <c r="F166" s="4">
        <f t="shared" si="47"/>
        <v>0</v>
      </c>
      <c r="G166" s="4">
        <f t="shared" si="48"/>
        <v>0</v>
      </c>
      <c r="H166" s="4">
        <f t="shared" si="49"/>
        <v>0</v>
      </c>
      <c r="I166" s="4">
        <f t="shared" si="50"/>
        <v>0</v>
      </c>
      <c r="J166" s="4">
        <f t="shared" si="51"/>
        <v>0</v>
      </c>
      <c r="K166" s="4">
        <f t="shared" si="52"/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3">
        <v>0</v>
      </c>
      <c r="S166" s="4">
        <v>0</v>
      </c>
      <c r="T166" s="59">
        <v>1.0093069645279997</v>
      </c>
      <c r="U166" s="59">
        <v>0</v>
      </c>
      <c r="V166" s="4">
        <v>0</v>
      </c>
      <c r="W166" s="4">
        <v>0</v>
      </c>
      <c r="X166" s="4">
        <v>0</v>
      </c>
      <c r="Y166" s="59">
        <v>16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f t="shared" si="53"/>
        <v>1.01083495</v>
      </c>
      <c r="AP166" s="4">
        <f t="shared" si="54"/>
        <v>0</v>
      </c>
      <c r="AQ166" s="4">
        <f t="shared" si="55"/>
        <v>0</v>
      </c>
      <c r="AR166" s="4">
        <f t="shared" si="56"/>
        <v>0</v>
      </c>
      <c r="AS166" s="4">
        <f t="shared" si="57"/>
        <v>0</v>
      </c>
      <c r="AT166" s="4">
        <f t="shared" si="58"/>
        <v>16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59">
        <v>1.01083495</v>
      </c>
      <c r="BD166" s="4">
        <v>0</v>
      </c>
      <c r="BE166" s="4">
        <v>0</v>
      </c>
      <c r="BF166" s="4">
        <v>0</v>
      </c>
      <c r="BG166" s="4">
        <v>0</v>
      </c>
      <c r="BH166" s="59">
        <v>16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f t="shared" si="59"/>
        <v>1.01083495</v>
      </c>
      <c r="BZ166" s="4">
        <v>0</v>
      </c>
      <c r="CA166" s="31"/>
    </row>
    <row r="167" spans="1:79" ht="31.5">
      <c r="A167" s="5"/>
      <c r="B167" s="14" t="s">
        <v>321</v>
      </c>
      <c r="C167" s="17" t="s">
        <v>319</v>
      </c>
      <c r="D167" s="4">
        <v>0.5046534822639999</v>
      </c>
      <c r="E167" s="4">
        <v>0</v>
      </c>
      <c r="F167" s="4">
        <f t="shared" si="47"/>
        <v>0</v>
      </c>
      <c r="G167" s="4">
        <f t="shared" si="48"/>
        <v>0</v>
      </c>
      <c r="H167" s="4">
        <f t="shared" si="49"/>
        <v>0</v>
      </c>
      <c r="I167" s="4">
        <f t="shared" si="50"/>
        <v>0</v>
      </c>
      <c r="J167" s="4">
        <f t="shared" si="51"/>
        <v>0</v>
      </c>
      <c r="K167" s="4">
        <f t="shared" si="52"/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3">
        <v>0</v>
      </c>
      <c r="S167" s="4">
        <v>0</v>
      </c>
      <c r="T167" s="59">
        <v>0.5046534822639999</v>
      </c>
      <c r="U167" s="59">
        <v>0</v>
      </c>
      <c r="V167" s="4">
        <v>0</v>
      </c>
      <c r="W167" s="4">
        <v>0</v>
      </c>
      <c r="X167" s="4">
        <v>0</v>
      </c>
      <c r="Y167" s="59">
        <v>8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f t="shared" si="53"/>
        <v>0.5089033199999999</v>
      </c>
      <c r="AP167" s="4">
        <f t="shared" si="54"/>
        <v>0</v>
      </c>
      <c r="AQ167" s="4">
        <f t="shared" si="55"/>
        <v>0</v>
      </c>
      <c r="AR167" s="4">
        <f t="shared" si="56"/>
        <v>0</v>
      </c>
      <c r="AS167" s="4">
        <f t="shared" si="57"/>
        <v>0</v>
      </c>
      <c r="AT167" s="4">
        <f t="shared" si="58"/>
        <v>8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59">
        <v>0.5089033199999999</v>
      </c>
      <c r="BD167" s="4">
        <v>0</v>
      </c>
      <c r="BE167" s="4">
        <v>0</v>
      </c>
      <c r="BF167" s="4">
        <v>0</v>
      </c>
      <c r="BG167" s="4">
        <v>0</v>
      </c>
      <c r="BH167" s="59">
        <v>8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f t="shared" si="59"/>
        <v>0.5089033199999999</v>
      </c>
      <c r="BZ167" s="4">
        <v>0</v>
      </c>
      <c r="CA167" s="31"/>
    </row>
    <row r="168" spans="1:79" ht="47.25">
      <c r="A168" s="1" t="s">
        <v>322</v>
      </c>
      <c r="B168" s="16" t="s">
        <v>171</v>
      </c>
      <c r="C168" s="18" t="s">
        <v>323</v>
      </c>
      <c r="D168" s="4">
        <v>2.7534030525800004</v>
      </c>
      <c r="E168" s="4">
        <v>0</v>
      </c>
      <c r="F168" s="4">
        <f t="shared" si="47"/>
        <v>2.2027224420640006</v>
      </c>
      <c r="G168" s="4">
        <f t="shared" si="48"/>
        <v>0</v>
      </c>
      <c r="H168" s="4">
        <f t="shared" si="49"/>
        <v>0</v>
      </c>
      <c r="I168" s="4">
        <f t="shared" si="50"/>
        <v>0</v>
      </c>
      <c r="J168" s="4">
        <f t="shared" si="51"/>
        <v>0</v>
      </c>
      <c r="K168" s="4">
        <f t="shared" si="52"/>
        <v>16</v>
      </c>
      <c r="L168" s="4">
        <v>0</v>
      </c>
      <c r="M168" s="4">
        <v>2.2027224420640006</v>
      </c>
      <c r="N168" s="4">
        <v>0</v>
      </c>
      <c r="O168" s="4">
        <v>0</v>
      </c>
      <c r="P168" s="4">
        <v>0</v>
      </c>
      <c r="Q168" s="4">
        <v>0</v>
      </c>
      <c r="R168" s="43">
        <v>16</v>
      </c>
      <c r="S168" s="4">
        <v>0</v>
      </c>
      <c r="T168" s="58">
        <v>0.550680610516</v>
      </c>
      <c r="U168" s="59">
        <v>0</v>
      </c>
      <c r="V168" s="4">
        <v>0</v>
      </c>
      <c r="W168" s="4">
        <v>0</v>
      </c>
      <c r="X168" s="4">
        <v>0</v>
      </c>
      <c r="Y168" s="57">
        <v>4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f t="shared" si="53"/>
        <v>3.29270658</v>
      </c>
      <c r="AP168" s="4">
        <f t="shared" si="54"/>
        <v>0</v>
      </c>
      <c r="AQ168" s="4">
        <f t="shared" si="55"/>
        <v>0</v>
      </c>
      <c r="AR168" s="4">
        <f t="shared" si="56"/>
        <v>0</v>
      </c>
      <c r="AS168" s="4">
        <f t="shared" si="57"/>
        <v>0</v>
      </c>
      <c r="AT168" s="4">
        <f t="shared" si="58"/>
        <v>20</v>
      </c>
      <c r="AU168" s="4">
        <v>0</v>
      </c>
      <c r="AV168" s="4">
        <v>2.6511432</v>
      </c>
      <c r="AW168" s="4">
        <v>0</v>
      </c>
      <c r="AX168" s="4">
        <v>0</v>
      </c>
      <c r="AY168" s="4">
        <v>0</v>
      </c>
      <c r="AZ168" s="4">
        <v>0</v>
      </c>
      <c r="BA168" s="4">
        <v>16</v>
      </c>
      <c r="BB168" s="4">
        <v>0</v>
      </c>
      <c r="BC168" s="57">
        <v>0.64156338</v>
      </c>
      <c r="BD168" s="4">
        <v>0</v>
      </c>
      <c r="BE168" s="4">
        <v>0</v>
      </c>
      <c r="BF168" s="4">
        <v>0</v>
      </c>
      <c r="BG168" s="4">
        <v>0</v>
      </c>
      <c r="BH168" s="57">
        <v>4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f t="shared" si="59"/>
        <v>1.0899841379359994</v>
      </c>
      <c r="BZ168" s="4">
        <f>BY168/F168*100</f>
        <v>49.48349901563901</v>
      </c>
      <c r="CA168" s="31"/>
    </row>
    <row r="169" spans="1:79" ht="15.75">
      <c r="A169" s="5"/>
      <c r="B169" s="10" t="s">
        <v>177</v>
      </c>
      <c r="C169" s="17"/>
      <c r="D169" s="4">
        <v>0</v>
      </c>
      <c r="E169" s="4">
        <v>0</v>
      </c>
      <c r="F169" s="4">
        <f t="shared" si="47"/>
        <v>0</v>
      </c>
      <c r="G169" s="4">
        <f t="shared" si="48"/>
        <v>0</v>
      </c>
      <c r="H169" s="4">
        <f t="shared" si="49"/>
        <v>0</v>
      </c>
      <c r="I169" s="4">
        <f t="shared" si="50"/>
        <v>0</v>
      </c>
      <c r="J169" s="4">
        <f t="shared" si="51"/>
        <v>0</v>
      </c>
      <c r="K169" s="4">
        <f t="shared" si="52"/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3">
        <v>0</v>
      </c>
      <c r="S169" s="4">
        <v>0</v>
      </c>
      <c r="T169" s="59">
        <v>0</v>
      </c>
      <c r="U169" s="59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f t="shared" si="53"/>
        <v>0</v>
      </c>
      <c r="AP169" s="4">
        <f t="shared" si="54"/>
        <v>0</v>
      </c>
      <c r="AQ169" s="4">
        <f t="shared" si="55"/>
        <v>0</v>
      </c>
      <c r="AR169" s="4">
        <f t="shared" si="56"/>
        <v>0</v>
      </c>
      <c r="AS169" s="4">
        <f t="shared" si="57"/>
        <v>0</v>
      </c>
      <c r="AT169" s="4">
        <f t="shared" si="58"/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f t="shared" si="59"/>
        <v>0</v>
      </c>
      <c r="BZ169" s="4">
        <v>0</v>
      </c>
      <c r="CA169" s="31"/>
    </row>
    <row r="170" spans="1:79" ht="47.25" customHeight="1">
      <c r="A170" s="5"/>
      <c r="B170" s="13" t="s">
        <v>324</v>
      </c>
      <c r="C170" s="17" t="s">
        <v>323</v>
      </c>
      <c r="D170" s="4">
        <v>1.101361221032</v>
      </c>
      <c r="E170" s="4">
        <v>0</v>
      </c>
      <c r="F170" s="4">
        <f t="shared" si="47"/>
        <v>1.101361221032</v>
      </c>
      <c r="G170" s="4">
        <f t="shared" si="48"/>
        <v>0</v>
      </c>
      <c r="H170" s="4">
        <f t="shared" si="49"/>
        <v>0</v>
      </c>
      <c r="I170" s="4">
        <f t="shared" si="50"/>
        <v>0</v>
      </c>
      <c r="J170" s="4">
        <f t="shared" si="51"/>
        <v>0</v>
      </c>
      <c r="K170" s="4">
        <f t="shared" si="52"/>
        <v>8</v>
      </c>
      <c r="L170" s="4">
        <v>0</v>
      </c>
      <c r="M170" s="4">
        <v>1.101361221032</v>
      </c>
      <c r="N170" s="4">
        <v>0</v>
      </c>
      <c r="O170" s="4">
        <v>0</v>
      </c>
      <c r="P170" s="4">
        <v>0</v>
      </c>
      <c r="Q170" s="4">
        <v>0</v>
      </c>
      <c r="R170" s="43">
        <v>8</v>
      </c>
      <c r="S170" s="4">
        <v>0</v>
      </c>
      <c r="T170" s="59">
        <v>0</v>
      </c>
      <c r="U170" s="59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f t="shared" si="53"/>
        <v>1.38078507</v>
      </c>
      <c r="AP170" s="4">
        <f t="shared" si="54"/>
        <v>0</v>
      </c>
      <c r="AQ170" s="4">
        <f t="shared" si="55"/>
        <v>0</v>
      </c>
      <c r="AR170" s="4">
        <f t="shared" si="56"/>
        <v>0</v>
      </c>
      <c r="AS170" s="4">
        <f t="shared" si="57"/>
        <v>0</v>
      </c>
      <c r="AT170" s="4">
        <f t="shared" si="58"/>
        <v>8</v>
      </c>
      <c r="AU170" s="4">
        <v>0</v>
      </c>
      <c r="AV170" s="4">
        <v>1.38078507</v>
      </c>
      <c r="AW170" s="4">
        <v>0</v>
      </c>
      <c r="AX170" s="4">
        <v>0</v>
      </c>
      <c r="AY170" s="4">
        <v>0</v>
      </c>
      <c r="AZ170" s="4">
        <v>0</v>
      </c>
      <c r="BA170" s="4">
        <v>8</v>
      </c>
      <c r="BB170" s="4">
        <v>0</v>
      </c>
      <c r="BC170" s="59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f t="shared" si="59"/>
        <v>0.2794238489679999</v>
      </c>
      <c r="BZ170" s="4">
        <f>BY170/F170*100</f>
        <v>25.3707724252515</v>
      </c>
      <c r="CA170" s="14" t="s">
        <v>440</v>
      </c>
    </row>
    <row r="171" spans="1:79" ht="47.25" customHeight="1">
      <c r="A171" s="5"/>
      <c r="B171" s="13" t="s">
        <v>444</v>
      </c>
      <c r="C171" s="17" t="s">
        <v>323</v>
      </c>
      <c r="D171" s="4">
        <v>0.137670152629</v>
      </c>
      <c r="E171" s="4">
        <v>0</v>
      </c>
      <c r="F171" s="4">
        <f t="shared" si="47"/>
        <v>0</v>
      </c>
      <c r="G171" s="4">
        <f t="shared" si="48"/>
        <v>0</v>
      </c>
      <c r="H171" s="4">
        <f t="shared" si="49"/>
        <v>0</v>
      </c>
      <c r="I171" s="4">
        <f t="shared" si="50"/>
        <v>0</v>
      </c>
      <c r="J171" s="4">
        <f t="shared" si="51"/>
        <v>0</v>
      </c>
      <c r="K171" s="4">
        <f t="shared" si="52"/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3">
        <v>0</v>
      </c>
      <c r="S171" s="4">
        <f aca="true" t="shared" si="60" ref="S171:AM171">SUM(S173:S189)</f>
        <v>0</v>
      </c>
      <c r="T171" s="59">
        <v>0.137670152629</v>
      </c>
      <c r="U171" s="59">
        <v>0</v>
      </c>
      <c r="V171" s="4">
        <f t="shared" si="60"/>
        <v>0</v>
      </c>
      <c r="W171" s="4">
        <v>0</v>
      </c>
      <c r="X171" s="4">
        <f t="shared" si="60"/>
        <v>0</v>
      </c>
      <c r="Y171" s="59">
        <v>1</v>
      </c>
      <c r="Z171" s="4">
        <f t="shared" si="60"/>
        <v>0</v>
      </c>
      <c r="AA171" s="4">
        <f t="shared" si="60"/>
        <v>0</v>
      </c>
      <c r="AB171" s="4">
        <f t="shared" si="60"/>
        <v>0</v>
      </c>
      <c r="AC171" s="4">
        <f t="shared" si="60"/>
        <v>0</v>
      </c>
      <c r="AD171" s="4">
        <f t="shared" si="60"/>
        <v>0</v>
      </c>
      <c r="AE171" s="4">
        <f t="shared" si="60"/>
        <v>0</v>
      </c>
      <c r="AF171" s="4">
        <f t="shared" si="60"/>
        <v>0</v>
      </c>
      <c r="AG171" s="4">
        <f t="shared" si="60"/>
        <v>0</v>
      </c>
      <c r="AH171" s="4">
        <v>0</v>
      </c>
      <c r="AI171" s="4">
        <f t="shared" si="60"/>
        <v>0</v>
      </c>
      <c r="AJ171" s="4">
        <f t="shared" si="60"/>
        <v>0</v>
      </c>
      <c r="AK171" s="4">
        <f t="shared" si="60"/>
        <v>0</v>
      </c>
      <c r="AL171" s="4">
        <f t="shared" si="60"/>
        <v>0</v>
      </c>
      <c r="AM171" s="4">
        <f t="shared" si="60"/>
        <v>0</v>
      </c>
      <c r="AN171" s="4">
        <v>0</v>
      </c>
      <c r="AO171" s="4">
        <f t="shared" si="53"/>
        <v>0.16039085</v>
      </c>
      <c r="AP171" s="4">
        <f t="shared" si="54"/>
        <v>0</v>
      </c>
      <c r="AQ171" s="4">
        <f t="shared" si="55"/>
        <v>0</v>
      </c>
      <c r="AR171" s="4">
        <f t="shared" si="56"/>
        <v>0</v>
      </c>
      <c r="AS171" s="4">
        <f t="shared" si="57"/>
        <v>0</v>
      </c>
      <c r="AT171" s="4">
        <f t="shared" si="58"/>
        <v>1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59">
        <v>0.16039085</v>
      </c>
      <c r="BD171" s="4">
        <v>0</v>
      </c>
      <c r="BE171" s="4">
        <v>0</v>
      </c>
      <c r="BF171" s="4">
        <v>0</v>
      </c>
      <c r="BG171" s="4">
        <v>0</v>
      </c>
      <c r="BH171" s="59">
        <v>1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f t="shared" si="59"/>
        <v>0.16039085</v>
      </c>
      <c r="BZ171" s="4">
        <v>0</v>
      </c>
      <c r="CA171" s="14" t="s">
        <v>440</v>
      </c>
    </row>
    <row r="172" spans="1:79" ht="47.25" customHeight="1">
      <c r="A172" s="5"/>
      <c r="B172" s="13" t="s">
        <v>445</v>
      </c>
      <c r="C172" s="17" t="s">
        <v>323</v>
      </c>
      <c r="D172" s="4">
        <v>0.137670152629</v>
      </c>
      <c r="E172" s="4">
        <v>0</v>
      </c>
      <c r="F172" s="4">
        <f t="shared" si="47"/>
        <v>0</v>
      </c>
      <c r="G172" s="4">
        <f t="shared" si="48"/>
        <v>0</v>
      </c>
      <c r="H172" s="4">
        <f t="shared" si="49"/>
        <v>0</v>
      </c>
      <c r="I172" s="4">
        <f t="shared" si="50"/>
        <v>0</v>
      </c>
      <c r="J172" s="4">
        <f t="shared" si="51"/>
        <v>0</v>
      </c>
      <c r="K172" s="4">
        <f t="shared" si="52"/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3">
        <v>0</v>
      </c>
      <c r="S172" s="4">
        <v>0</v>
      </c>
      <c r="T172" s="59">
        <v>0.137670152629</v>
      </c>
      <c r="U172" s="59">
        <v>0</v>
      </c>
      <c r="V172" s="4">
        <v>0</v>
      </c>
      <c r="W172" s="4">
        <v>0</v>
      </c>
      <c r="X172" s="4">
        <v>0</v>
      </c>
      <c r="Y172" s="59">
        <v>1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f t="shared" si="53"/>
        <v>0.16039085</v>
      </c>
      <c r="AP172" s="4">
        <f t="shared" si="54"/>
        <v>0</v>
      </c>
      <c r="AQ172" s="4">
        <f t="shared" si="55"/>
        <v>0</v>
      </c>
      <c r="AR172" s="4">
        <f t="shared" si="56"/>
        <v>0</v>
      </c>
      <c r="AS172" s="4">
        <f t="shared" si="57"/>
        <v>0</v>
      </c>
      <c r="AT172" s="4">
        <f t="shared" si="58"/>
        <v>1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59">
        <v>0.16039085</v>
      </c>
      <c r="BD172" s="4">
        <v>0</v>
      </c>
      <c r="BE172" s="4">
        <v>0</v>
      </c>
      <c r="BF172" s="4">
        <v>0</v>
      </c>
      <c r="BG172" s="4">
        <v>0</v>
      </c>
      <c r="BH172" s="59">
        <v>1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f t="shared" si="59"/>
        <v>0.16039085</v>
      </c>
      <c r="BZ172" s="4">
        <v>0</v>
      </c>
      <c r="CA172" s="14" t="s">
        <v>440</v>
      </c>
    </row>
    <row r="173" spans="1:79" ht="47.25" customHeight="1">
      <c r="A173" s="5"/>
      <c r="B173" s="13" t="s">
        <v>446</v>
      </c>
      <c r="C173" s="17" t="s">
        <v>323</v>
      </c>
      <c r="D173" s="4">
        <v>0.137670152629</v>
      </c>
      <c r="E173" s="4">
        <v>0</v>
      </c>
      <c r="F173" s="4">
        <f t="shared" si="47"/>
        <v>0</v>
      </c>
      <c r="G173" s="4">
        <f t="shared" si="48"/>
        <v>0</v>
      </c>
      <c r="H173" s="4">
        <f t="shared" si="49"/>
        <v>0</v>
      </c>
      <c r="I173" s="4">
        <f t="shared" si="50"/>
        <v>0</v>
      </c>
      <c r="J173" s="4">
        <f t="shared" si="51"/>
        <v>0</v>
      </c>
      <c r="K173" s="4">
        <f t="shared" si="52"/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3">
        <v>0</v>
      </c>
      <c r="S173" s="4">
        <v>0</v>
      </c>
      <c r="T173" s="59">
        <v>0.137670152629</v>
      </c>
      <c r="U173" s="59">
        <v>0</v>
      </c>
      <c r="V173" s="4">
        <v>0</v>
      </c>
      <c r="W173" s="4">
        <v>0</v>
      </c>
      <c r="X173" s="4">
        <v>0</v>
      </c>
      <c r="Y173" s="59">
        <v>1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f t="shared" si="53"/>
        <v>0.16039083</v>
      </c>
      <c r="AP173" s="4">
        <f t="shared" si="54"/>
        <v>0</v>
      </c>
      <c r="AQ173" s="4">
        <f t="shared" si="55"/>
        <v>0</v>
      </c>
      <c r="AR173" s="4">
        <f t="shared" si="56"/>
        <v>0</v>
      </c>
      <c r="AS173" s="4">
        <f t="shared" si="57"/>
        <v>0</v>
      </c>
      <c r="AT173" s="4">
        <f t="shared" si="58"/>
        <v>1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59">
        <v>0.16039083</v>
      </c>
      <c r="BD173" s="4">
        <v>0</v>
      </c>
      <c r="BE173" s="4">
        <v>0</v>
      </c>
      <c r="BF173" s="4">
        <v>0</v>
      </c>
      <c r="BG173" s="4">
        <v>0</v>
      </c>
      <c r="BH173" s="59">
        <v>1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f t="shared" si="59"/>
        <v>0.16039083</v>
      </c>
      <c r="BZ173" s="4">
        <v>0</v>
      </c>
      <c r="CA173" s="14" t="s">
        <v>440</v>
      </c>
    </row>
    <row r="174" spans="1:79" ht="47.25" customHeight="1">
      <c r="A174" s="5"/>
      <c r="B174" s="13" t="s">
        <v>447</v>
      </c>
      <c r="C174" s="17" t="s">
        <v>323</v>
      </c>
      <c r="D174" s="4">
        <v>0.137670152629</v>
      </c>
      <c r="E174" s="4">
        <v>0</v>
      </c>
      <c r="F174" s="4">
        <f t="shared" si="47"/>
        <v>0</v>
      </c>
      <c r="G174" s="4">
        <f t="shared" si="48"/>
        <v>0</v>
      </c>
      <c r="H174" s="4">
        <f t="shared" si="49"/>
        <v>0</v>
      </c>
      <c r="I174" s="4">
        <f t="shared" si="50"/>
        <v>0</v>
      </c>
      <c r="J174" s="4">
        <f t="shared" si="51"/>
        <v>0</v>
      </c>
      <c r="K174" s="4">
        <f t="shared" si="52"/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3">
        <v>0</v>
      </c>
      <c r="S174" s="4">
        <v>0</v>
      </c>
      <c r="T174" s="59">
        <v>0.137670152629</v>
      </c>
      <c r="U174" s="59">
        <v>0</v>
      </c>
      <c r="V174" s="4">
        <v>0</v>
      </c>
      <c r="W174" s="4">
        <v>0</v>
      </c>
      <c r="X174" s="4">
        <v>0</v>
      </c>
      <c r="Y174" s="59">
        <v>1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f t="shared" si="53"/>
        <v>0.16039085</v>
      </c>
      <c r="AP174" s="4">
        <f t="shared" si="54"/>
        <v>0</v>
      </c>
      <c r="AQ174" s="4">
        <f t="shared" si="55"/>
        <v>0</v>
      </c>
      <c r="AR174" s="4">
        <f t="shared" si="56"/>
        <v>0</v>
      </c>
      <c r="AS174" s="4">
        <f t="shared" si="57"/>
        <v>0</v>
      </c>
      <c r="AT174" s="4">
        <f t="shared" si="58"/>
        <v>1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59">
        <v>0.16039085</v>
      </c>
      <c r="BD174" s="4">
        <v>0</v>
      </c>
      <c r="BE174" s="4">
        <v>0</v>
      </c>
      <c r="BF174" s="4">
        <v>0</v>
      </c>
      <c r="BG174" s="4">
        <v>0</v>
      </c>
      <c r="BH174" s="59">
        <v>1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f t="shared" si="59"/>
        <v>0.16039085</v>
      </c>
      <c r="BZ174" s="4">
        <v>0</v>
      </c>
      <c r="CA174" s="14" t="s">
        <v>440</v>
      </c>
    </row>
    <row r="175" spans="1:79" ht="15.75">
      <c r="A175" s="5"/>
      <c r="B175" s="10" t="s">
        <v>166</v>
      </c>
      <c r="C175" s="17" t="s">
        <v>323</v>
      </c>
      <c r="D175" s="4">
        <v>0</v>
      </c>
      <c r="E175" s="4">
        <v>0</v>
      </c>
      <c r="F175" s="4">
        <f t="shared" si="47"/>
        <v>0</v>
      </c>
      <c r="G175" s="4">
        <f t="shared" si="48"/>
        <v>0</v>
      </c>
      <c r="H175" s="4">
        <f t="shared" si="49"/>
        <v>0</v>
      </c>
      <c r="I175" s="4">
        <f t="shared" si="50"/>
        <v>0</v>
      </c>
      <c r="J175" s="4">
        <f t="shared" si="51"/>
        <v>0</v>
      </c>
      <c r="K175" s="4">
        <f t="shared" si="52"/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3">
        <v>0</v>
      </c>
      <c r="S175" s="4">
        <v>0</v>
      </c>
      <c r="T175" s="59">
        <v>0</v>
      </c>
      <c r="U175" s="59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f t="shared" si="53"/>
        <v>0</v>
      </c>
      <c r="AP175" s="4">
        <f t="shared" si="54"/>
        <v>0</v>
      </c>
      <c r="AQ175" s="4">
        <f t="shared" si="55"/>
        <v>0</v>
      </c>
      <c r="AR175" s="4">
        <f t="shared" si="56"/>
        <v>0</v>
      </c>
      <c r="AS175" s="4">
        <f t="shared" si="57"/>
        <v>0</v>
      </c>
      <c r="AT175" s="4">
        <f t="shared" si="58"/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59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f t="shared" si="59"/>
        <v>0</v>
      </c>
      <c r="BZ175" s="4">
        <v>0</v>
      </c>
      <c r="CA175" s="31"/>
    </row>
    <row r="176" spans="1:79" ht="47.25">
      <c r="A176" s="5"/>
      <c r="B176" s="13" t="s">
        <v>325</v>
      </c>
      <c r="C176" s="17" t="s">
        <v>323</v>
      </c>
      <c r="D176" s="4">
        <v>0.137670152629</v>
      </c>
      <c r="E176" s="4">
        <v>0</v>
      </c>
      <c r="F176" s="4">
        <f t="shared" si="47"/>
        <v>0.137670152629</v>
      </c>
      <c r="G176" s="4">
        <f t="shared" si="48"/>
        <v>0</v>
      </c>
      <c r="H176" s="4">
        <f t="shared" si="49"/>
        <v>0</v>
      </c>
      <c r="I176" s="4">
        <f t="shared" si="50"/>
        <v>0</v>
      </c>
      <c r="J176" s="4">
        <f t="shared" si="51"/>
        <v>0</v>
      </c>
      <c r="K176" s="4">
        <f t="shared" si="52"/>
        <v>1</v>
      </c>
      <c r="L176" s="4">
        <v>0</v>
      </c>
      <c r="M176" s="4">
        <v>0.137670152629</v>
      </c>
      <c r="N176" s="4">
        <v>0</v>
      </c>
      <c r="O176" s="4">
        <v>0</v>
      </c>
      <c r="P176" s="4">
        <v>0</v>
      </c>
      <c r="Q176" s="4">
        <v>0</v>
      </c>
      <c r="R176" s="43">
        <v>1</v>
      </c>
      <c r="S176" s="4">
        <v>0</v>
      </c>
      <c r="T176" s="59">
        <v>0</v>
      </c>
      <c r="U176" s="59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f t="shared" si="53"/>
        <v>0.155964</v>
      </c>
      <c r="AP176" s="4">
        <f t="shared" si="54"/>
        <v>0</v>
      </c>
      <c r="AQ176" s="4">
        <f t="shared" si="55"/>
        <v>0</v>
      </c>
      <c r="AR176" s="4">
        <f t="shared" si="56"/>
        <v>0</v>
      </c>
      <c r="AS176" s="4">
        <f t="shared" si="57"/>
        <v>0</v>
      </c>
      <c r="AT176" s="4">
        <f t="shared" si="58"/>
        <v>1</v>
      </c>
      <c r="AU176" s="4">
        <v>0</v>
      </c>
      <c r="AV176" s="4">
        <v>0.155964</v>
      </c>
      <c r="AW176" s="4">
        <v>0</v>
      </c>
      <c r="AX176" s="4">
        <v>0</v>
      </c>
      <c r="AY176" s="4">
        <v>0</v>
      </c>
      <c r="AZ176" s="4">
        <v>0</v>
      </c>
      <c r="BA176" s="4">
        <v>1</v>
      </c>
      <c r="BB176" s="4">
        <v>0</v>
      </c>
      <c r="BC176" s="59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f t="shared" si="59"/>
        <v>0.018293847370999983</v>
      </c>
      <c r="BZ176" s="4">
        <f>BY176/F176*100</f>
        <v>13.288172506279631</v>
      </c>
      <c r="CA176" s="14" t="s">
        <v>440</v>
      </c>
    </row>
    <row r="177" spans="1:79" ht="47.25">
      <c r="A177" s="5"/>
      <c r="B177" s="13" t="s">
        <v>326</v>
      </c>
      <c r="C177" s="17" t="s">
        <v>323</v>
      </c>
      <c r="D177" s="4">
        <v>0.275340305258</v>
      </c>
      <c r="E177" s="4">
        <v>0</v>
      </c>
      <c r="F177" s="4">
        <f t="shared" si="47"/>
        <v>0.275340305258</v>
      </c>
      <c r="G177" s="4">
        <f t="shared" si="48"/>
        <v>0</v>
      </c>
      <c r="H177" s="4">
        <f t="shared" si="49"/>
        <v>0</v>
      </c>
      <c r="I177" s="4">
        <f t="shared" si="50"/>
        <v>0</v>
      </c>
      <c r="J177" s="4">
        <f t="shared" si="51"/>
        <v>0</v>
      </c>
      <c r="K177" s="4">
        <f t="shared" si="52"/>
        <v>2</v>
      </c>
      <c r="L177" s="4">
        <v>0</v>
      </c>
      <c r="M177" s="4">
        <v>0.275340305258</v>
      </c>
      <c r="N177" s="4">
        <v>0</v>
      </c>
      <c r="O177" s="4">
        <v>0</v>
      </c>
      <c r="P177" s="4">
        <v>0</v>
      </c>
      <c r="Q177" s="4">
        <v>0</v>
      </c>
      <c r="R177" s="43">
        <v>2</v>
      </c>
      <c r="S177" s="4">
        <v>0</v>
      </c>
      <c r="T177" s="59">
        <v>0</v>
      </c>
      <c r="U177" s="59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f t="shared" si="53"/>
        <v>0.31076743</v>
      </c>
      <c r="AP177" s="4">
        <f t="shared" si="54"/>
        <v>0</v>
      </c>
      <c r="AQ177" s="4">
        <f t="shared" si="55"/>
        <v>0</v>
      </c>
      <c r="AR177" s="4">
        <f t="shared" si="56"/>
        <v>0</v>
      </c>
      <c r="AS177" s="4">
        <f t="shared" si="57"/>
        <v>0</v>
      </c>
      <c r="AT177" s="4">
        <f t="shared" si="58"/>
        <v>2</v>
      </c>
      <c r="AU177" s="4">
        <v>0</v>
      </c>
      <c r="AV177" s="4">
        <v>0.31076743</v>
      </c>
      <c r="AW177" s="4">
        <v>0</v>
      </c>
      <c r="AX177" s="4">
        <v>0</v>
      </c>
      <c r="AY177" s="4">
        <v>0</v>
      </c>
      <c r="AZ177" s="4">
        <v>0</v>
      </c>
      <c r="BA177" s="4">
        <v>2</v>
      </c>
      <c r="BB177" s="4">
        <v>0</v>
      </c>
      <c r="BC177" s="59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f t="shared" si="59"/>
        <v>0.035427124741999994</v>
      </c>
      <c r="BZ177" s="4">
        <f>BY177/F177*100</f>
        <v>12.866668651654173</v>
      </c>
      <c r="CA177" s="14" t="s">
        <v>440</v>
      </c>
    </row>
    <row r="178" spans="1:79" ht="47.25">
      <c r="A178" s="5"/>
      <c r="B178" s="13" t="s">
        <v>327</v>
      </c>
      <c r="C178" s="17" t="s">
        <v>323</v>
      </c>
      <c r="D178" s="4">
        <v>0.275340305258</v>
      </c>
      <c r="E178" s="4">
        <v>0</v>
      </c>
      <c r="F178" s="4">
        <f t="shared" si="47"/>
        <v>0.275340305258</v>
      </c>
      <c r="G178" s="4">
        <f t="shared" si="48"/>
        <v>0</v>
      </c>
      <c r="H178" s="4">
        <f t="shared" si="49"/>
        <v>0</v>
      </c>
      <c r="I178" s="4">
        <f t="shared" si="50"/>
        <v>0</v>
      </c>
      <c r="J178" s="4">
        <f t="shared" si="51"/>
        <v>0</v>
      </c>
      <c r="K178" s="4">
        <f t="shared" si="52"/>
        <v>2</v>
      </c>
      <c r="L178" s="4">
        <v>0</v>
      </c>
      <c r="M178" s="4">
        <v>0.275340305258</v>
      </c>
      <c r="N178" s="4">
        <v>0</v>
      </c>
      <c r="O178" s="4">
        <v>0</v>
      </c>
      <c r="P178" s="4">
        <v>0</v>
      </c>
      <c r="Q178" s="4">
        <v>0</v>
      </c>
      <c r="R178" s="43">
        <v>2</v>
      </c>
      <c r="S178" s="4">
        <v>0</v>
      </c>
      <c r="T178" s="59">
        <v>0</v>
      </c>
      <c r="U178" s="59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f t="shared" si="53"/>
        <v>0.31076745</v>
      </c>
      <c r="AP178" s="4">
        <f t="shared" si="54"/>
        <v>0</v>
      </c>
      <c r="AQ178" s="4">
        <f t="shared" si="55"/>
        <v>0</v>
      </c>
      <c r="AR178" s="4">
        <f t="shared" si="56"/>
        <v>0</v>
      </c>
      <c r="AS178" s="4">
        <f t="shared" si="57"/>
        <v>0</v>
      </c>
      <c r="AT178" s="4">
        <f t="shared" si="58"/>
        <v>2</v>
      </c>
      <c r="AU178" s="4">
        <v>0</v>
      </c>
      <c r="AV178" s="4">
        <v>0.31076745</v>
      </c>
      <c r="AW178" s="4">
        <v>0</v>
      </c>
      <c r="AX178" s="4">
        <v>0</v>
      </c>
      <c r="AY178" s="4">
        <v>0</v>
      </c>
      <c r="AZ178" s="4">
        <v>0</v>
      </c>
      <c r="BA178" s="4">
        <v>2</v>
      </c>
      <c r="BB178" s="4">
        <v>0</v>
      </c>
      <c r="BC178" s="59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f t="shared" si="59"/>
        <v>0.03542714474199998</v>
      </c>
      <c r="BZ178" s="4">
        <f>BY178/F178*100</f>
        <v>12.866675915392756</v>
      </c>
      <c r="CA178" s="14" t="s">
        <v>440</v>
      </c>
    </row>
    <row r="179" spans="1:79" ht="47.25">
      <c r="A179" s="5"/>
      <c r="B179" s="13" t="s">
        <v>328</v>
      </c>
      <c r="C179" s="17" t="s">
        <v>323</v>
      </c>
      <c r="D179" s="4">
        <v>0.137670152629</v>
      </c>
      <c r="E179" s="4">
        <v>0</v>
      </c>
      <c r="F179" s="4">
        <f t="shared" si="47"/>
        <v>0.137670152629</v>
      </c>
      <c r="G179" s="4">
        <f t="shared" si="48"/>
        <v>0</v>
      </c>
      <c r="H179" s="4">
        <f t="shared" si="49"/>
        <v>0</v>
      </c>
      <c r="I179" s="4">
        <f t="shared" si="50"/>
        <v>0</v>
      </c>
      <c r="J179" s="4">
        <f t="shared" si="51"/>
        <v>0</v>
      </c>
      <c r="K179" s="4">
        <f t="shared" si="52"/>
        <v>1</v>
      </c>
      <c r="L179" s="4">
        <v>0</v>
      </c>
      <c r="M179" s="4">
        <v>0.137670152629</v>
      </c>
      <c r="N179" s="4">
        <v>0</v>
      </c>
      <c r="O179" s="4">
        <v>0</v>
      </c>
      <c r="P179" s="4">
        <v>0</v>
      </c>
      <c r="Q179" s="4">
        <v>0</v>
      </c>
      <c r="R179" s="43">
        <v>1</v>
      </c>
      <c r="S179" s="4">
        <v>0</v>
      </c>
      <c r="T179" s="59">
        <v>0</v>
      </c>
      <c r="U179" s="59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f t="shared" si="53"/>
        <v>0.15596399</v>
      </c>
      <c r="AP179" s="4">
        <f t="shared" si="54"/>
        <v>0</v>
      </c>
      <c r="AQ179" s="4">
        <f t="shared" si="55"/>
        <v>0</v>
      </c>
      <c r="AR179" s="4">
        <f t="shared" si="56"/>
        <v>0</v>
      </c>
      <c r="AS179" s="4">
        <f t="shared" si="57"/>
        <v>0</v>
      </c>
      <c r="AT179" s="4">
        <f t="shared" si="58"/>
        <v>1</v>
      </c>
      <c r="AU179" s="4">
        <v>0</v>
      </c>
      <c r="AV179" s="4">
        <v>0.15596399</v>
      </c>
      <c r="AW179" s="4">
        <v>0</v>
      </c>
      <c r="AX179" s="4">
        <v>0</v>
      </c>
      <c r="AY179" s="4">
        <v>0</v>
      </c>
      <c r="AZ179" s="4">
        <v>0</v>
      </c>
      <c r="BA179" s="4">
        <v>1</v>
      </c>
      <c r="BB179" s="4">
        <v>0</v>
      </c>
      <c r="BC179" s="59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f t="shared" si="59"/>
        <v>0.018293837370999988</v>
      </c>
      <c r="BZ179" s="4">
        <f>BY179/F179*100</f>
        <v>13.288165242541048</v>
      </c>
      <c r="CA179" s="14" t="s">
        <v>440</v>
      </c>
    </row>
    <row r="180" spans="1:79" ht="15.75">
      <c r="A180" s="5"/>
      <c r="B180" s="10" t="s">
        <v>221</v>
      </c>
      <c r="C180" s="17" t="s">
        <v>323</v>
      </c>
      <c r="D180" s="4">
        <v>0</v>
      </c>
      <c r="E180" s="4">
        <v>0</v>
      </c>
      <c r="F180" s="4">
        <f t="shared" si="47"/>
        <v>0</v>
      </c>
      <c r="G180" s="4">
        <f t="shared" si="48"/>
        <v>0</v>
      </c>
      <c r="H180" s="4">
        <f t="shared" si="49"/>
        <v>0</v>
      </c>
      <c r="I180" s="4">
        <f t="shared" si="50"/>
        <v>0</v>
      </c>
      <c r="J180" s="4">
        <f t="shared" si="51"/>
        <v>0</v>
      </c>
      <c r="K180" s="4">
        <f t="shared" si="52"/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3">
        <v>0</v>
      </c>
      <c r="S180" s="4">
        <v>0</v>
      </c>
      <c r="T180" s="59">
        <v>0</v>
      </c>
      <c r="U180" s="59">
        <v>0</v>
      </c>
      <c r="V180" s="59">
        <v>0</v>
      </c>
      <c r="W180" s="4">
        <v>0</v>
      </c>
      <c r="X180" s="59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f t="shared" si="53"/>
        <v>0</v>
      </c>
      <c r="AP180" s="4">
        <f t="shared" si="54"/>
        <v>0</v>
      </c>
      <c r="AQ180" s="4">
        <f t="shared" si="55"/>
        <v>0</v>
      </c>
      <c r="AR180" s="4">
        <f t="shared" si="56"/>
        <v>0</v>
      </c>
      <c r="AS180" s="4">
        <f t="shared" si="57"/>
        <v>0</v>
      </c>
      <c r="AT180" s="4">
        <f t="shared" si="58"/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59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f t="shared" si="59"/>
        <v>0</v>
      </c>
      <c r="BZ180" s="4">
        <v>0</v>
      </c>
      <c r="CA180" s="31"/>
    </row>
    <row r="181" spans="1:79" ht="31.5">
      <c r="A181" s="5"/>
      <c r="B181" s="13" t="s">
        <v>329</v>
      </c>
      <c r="C181" s="17" t="s">
        <v>323</v>
      </c>
      <c r="D181" s="4">
        <v>0.137670152629</v>
      </c>
      <c r="E181" s="4">
        <v>0</v>
      </c>
      <c r="F181" s="4">
        <f t="shared" si="47"/>
        <v>0.137670152629</v>
      </c>
      <c r="G181" s="4">
        <f t="shared" si="48"/>
        <v>0</v>
      </c>
      <c r="H181" s="4">
        <f t="shared" si="49"/>
        <v>0</v>
      </c>
      <c r="I181" s="4">
        <f t="shared" si="50"/>
        <v>0</v>
      </c>
      <c r="J181" s="4">
        <f t="shared" si="51"/>
        <v>0</v>
      </c>
      <c r="K181" s="4">
        <f t="shared" si="52"/>
        <v>1</v>
      </c>
      <c r="L181" s="4">
        <v>0</v>
      </c>
      <c r="M181" s="4">
        <v>0.137670152629</v>
      </c>
      <c r="N181" s="4">
        <v>0</v>
      </c>
      <c r="O181" s="4">
        <v>0</v>
      </c>
      <c r="P181" s="4">
        <v>0</v>
      </c>
      <c r="Q181" s="4">
        <v>0</v>
      </c>
      <c r="R181" s="43">
        <v>1</v>
      </c>
      <c r="S181" s="4">
        <v>0</v>
      </c>
      <c r="T181" s="59">
        <v>0</v>
      </c>
      <c r="U181" s="59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f t="shared" si="53"/>
        <v>0.16871342</v>
      </c>
      <c r="AP181" s="4">
        <f t="shared" si="54"/>
        <v>0</v>
      </c>
      <c r="AQ181" s="4">
        <f t="shared" si="55"/>
        <v>0</v>
      </c>
      <c r="AR181" s="4">
        <f t="shared" si="56"/>
        <v>0</v>
      </c>
      <c r="AS181" s="4">
        <f t="shared" si="57"/>
        <v>0</v>
      </c>
      <c r="AT181" s="4">
        <f t="shared" si="58"/>
        <v>1</v>
      </c>
      <c r="AU181" s="4">
        <v>0</v>
      </c>
      <c r="AV181" s="4">
        <v>0.16871342</v>
      </c>
      <c r="AW181" s="4">
        <v>0</v>
      </c>
      <c r="AX181" s="4">
        <v>0</v>
      </c>
      <c r="AY181" s="4">
        <v>0</v>
      </c>
      <c r="AZ181" s="4">
        <v>0</v>
      </c>
      <c r="BA181" s="4">
        <v>1</v>
      </c>
      <c r="BB181" s="4">
        <v>0</v>
      </c>
      <c r="BC181" s="59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f t="shared" si="59"/>
        <v>0.031043267370999994</v>
      </c>
      <c r="BZ181" s="4">
        <f>BY181/F181*100</f>
        <v>22.549017908519975</v>
      </c>
      <c r="CA181" s="14" t="s">
        <v>440</v>
      </c>
    </row>
    <row r="182" spans="1:79" ht="31.5">
      <c r="A182" s="5"/>
      <c r="B182" s="13" t="s">
        <v>330</v>
      </c>
      <c r="C182" s="17" t="s">
        <v>323</v>
      </c>
      <c r="D182" s="4">
        <v>0.137670152629</v>
      </c>
      <c r="E182" s="4">
        <v>0</v>
      </c>
      <c r="F182" s="4">
        <f t="shared" si="47"/>
        <v>0.137670152629</v>
      </c>
      <c r="G182" s="4">
        <f t="shared" si="48"/>
        <v>0</v>
      </c>
      <c r="H182" s="4">
        <f t="shared" si="49"/>
        <v>0</v>
      </c>
      <c r="I182" s="4">
        <f t="shared" si="50"/>
        <v>0</v>
      </c>
      <c r="J182" s="4">
        <f t="shared" si="51"/>
        <v>0</v>
      </c>
      <c r="K182" s="4">
        <f t="shared" si="52"/>
        <v>1</v>
      </c>
      <c r="L182" s="4">
        <v>0</v>
      </c>
      <c r="M182" s="4">
        <v>0.137670152629</v>
      </c>
      <c r="N182" s="4">
        <v>0</v>
      </c>
      <c r="O182" s="4">
        <v>0</v>
      </c>
      <c r="P182" s="4">
        <v>0</v>
      </c>
      <c r="Q182" s="4">
        <v>0</v>
      </c>
      <c r="R182" s="43">
        <v>1</v>
      </c>
      <c r="S182" s="4">
        <v>0</v>
      </c>
      <c r="T182" s="59">
        <v>0</v>
      </c>
      <c r="U182" s="59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f t="shared" si="53"/>
        <v>0.16818184</v>
      </c>
      <c r="AP182" s="4">
        <f t="shared" si="54"/>
        <v>0</v>
      </c>
      <c r="AQ182" s="4">
        <f t="shared" si="55"/>
        <v>0</v>
      </c>
      <c r="AR182" s="4">
        <f t="shared" si="56"/>
        <v>0</v>
      </c>
      <c r="AS182" s="4">
        <f t="shared" si="57"/>
        <v>0</v>
      </c>
      <c r="AT182" s="4">
        <f t="shared" si="58"/>
        <v>1</v>
      </c>
      <c r="AU182" s="4">
        <v>0</v>
      </c>
      <c r="AV182" s="4">
        <v>0.16818184</v>
      </c>
      <c r="AW182" s="4">
        <v>0</v>
      </c>
      <c r="AX182" s="4">
        <v>0</v>
      </c>
      <c r="AY182" s="4">
        <v>0</v>
      </c>
      <c r="AZ182" s="4">
        <v>0</v>
      </c>
      <c r="BA182" s="4">
        <v>1</v>
      </c>
      <c r="BB182" s="4">
        <v>0</v>
      </c>
      <c r="BC182" s="59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f t="shared" si="59"/>
        <v>0.03051168737099999</v>
      </c>
      <c r="BZ182" s="4">
        <f>BY182/F182*100</f>
        <v>22.162892092684984</v>
      </c>
      <c r="CA182" s="14" t="s">
        <v>440</v>
      </c>
    </row>
    <row r="183" spans="1:79" ht="47.25">
      <c r="A183" s="1" t="s">
        <v>172</v>
      </c>
      <c r="B183" s="19" t="s">
        <v>173</v>
      </c>
      <c r="C183" s="20" t="s">
        <v>109</v>
      </c>
      <c r="D183" s="4">
        <v>119.8195318861468</v>
      </c>
      <c r="E183" s="4">
        <v>0</v>
      </c>
      <c r="F183" s="4">
        <f t="shared" si="47"/>
        <v>12.613168872393452</v>
      </c>
      <c r="G183" s="4">
        <f t="shared" si="48"/>
        <v>0</v>
      </c>
      <c r="H183" s="4">
        <f t="shared" si="49"/>
        <v>0</v>
      </c>
      <c r="I183" s="4">
        <f t="shared" si="50"/>
        <v>8.56</v>
      </c>
      <c r="J183" s="4">
        <f t="shared" si="51"/>
        <v>0</v>
      </c>
      <c r="K183" s="4">
        <f t="shared" si="52"/>
        <v>0</v>
      </c>
      <c r="L183" s="4">
        <v>0</v>
      </c>
      <c r="M183" s="4">
        <v>12.613168872393452</v>
      </c>
      <c r="N183" s="4">
        <v>0</v>
      </c>
      <c r="O183" s="4">
        <v>0</v>
      </c>
      <c r="P183" s="4">
        <v>8.56</v>
      </c>
      <c r="Q183" s="4">
        <v>0</v>
      </c>
      <c r="R183" s="43">
        <v>0</v>
      </c>
      <c r="S183" s="4">
        <v>0</v>
      </c>
      <c r="T183" s="58">
        <v>45.400595268085496</v>
      </c>
      <c r="U183" s="57">
        <v>0</v>
      </c>
      <c r="V183" s="4">
        <v>0</v>
      </c>
      <c r="W183" s="57">
        <v>24.508000000000003</v>
      </c>
      <c r="X183" s="4">
        <v>0</v>
      </c>
      <c r="Y183" s="57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f t="shared" si="53"/>
        <v>50.00464584</v>
      </c>
      <c r="AP183" s="4">
        <f t="shared" si="54"/>
        <v>0</v>
      </c>
      <c r="AQ183" s="4">
        <f t="shared" si="55"/>
        <v>0</v>
      </c>
      <c r="AR183" s="4">
        <f t="shared" si="56"/>
        <v>30.138</v>
      </c>
      <c r="AS183" s="4">
        <f t="shared" si="57"/>
        <v>0</v>
      </c>
      <c r="AT183" s="4">
        <f t="shared" si="58"/>
        <v>0</v>
      </c>
      <c r="AU183" s="4">
        <v>0</v>
      </c>
      <c r="AV183" s="4">
        <v>14.85777472</v>
      </c>
      <c r="AW183" s="4">
        <v>0</v>
      </c>
      <c r="AX183" s="4">
        <v>0</v>
      </c>
      <c r="AY183" s="4">
        <v>10.638000000000002</v>
      </c>
      <c r="AZ183" s="4">
        <v>0</v>
      </c>
      <c r="BA183" s="4">
        <v>0</v>
      </c>
      <c r="BB183" s="4">
        <v>0</v>
      </c>
      <c r="BC183" s="57">
        <v>35.14687112</v>
      </c>
      <c r="BD183" s="4">
        <v>0</v>
      </c>
      <c r="BE183" s="4">
        <v>0</v>
      </c>
      <c r="BF183" s="57">
        <v>19.5</v>
      </c>
      <c r="BG183" s="4">
        <v>0</v>
      </c>
      <c r="BH183" s="57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f t="shared" si="59"/>
        <v>37.39147696760655</v>
      </c>
      <c r="BZ183" s="4">
        <f>BY183/F183*100</f>
        <v>296.44792158016367</v>
      </c>
      <c r="CA183" s="31"/>
    </row>
    <row r="184" spans="1:79" ht="31.5">
      <c r="A184" s="1" t="s">
        <v>174</v>
      </c>
      <c r="B184" s="19" t="s">
        <v>175</v>
      </c>
      <c r="C184" s="20" t="s">
        <v>109</v>
      </c>
      <c r="D184" s="4">
        <v>109.13459226771077</v>
      </c>
      <c r="E184" s="4">
        <v>0</v>
      </c>
      <c r="F184" s="4">
        <f t="shared" si="47"/>
        <v>12.613168872393452</v>
      </c>
      <c r="G184" s="4">
        <f t="shared" si="48"/>
        <v>0</v>
      </c>
      <c r="H184" s="4">
        <f t="shared" si="49"/>
        <v>0</v>
      </c>
      <c r="I184" s="4">
        <f t="shared" si="50"/>
        <v>8.56</v>
      </c>
      <c r="J184" s="4">
        <f t="shared" si="51"/>
        <v>0</v>
      </c>
      <c r="K184" s="4">
        <f t="shared" si="52"/>
        <v>0</v>
      </c>
      <c r="L184" s="4">
        <v>0</v>
      </c>
      <c r="M184" s="4">
        <v>12.613168872393452</v>
      </c>
      <c r="N184" s="4">
        <v>0</v>
      </c>
      <c r="O184" s="4">
        <v>0</v>
      </c>
      <c r="P184" s="4">
        <v>8.56</v>
      </c>
      <c r="Q184" s="4">
        <v>0</v>
      </c>
      <c r="R184" s="43">
        <v>0</v>
      </c>
      <c r="S184" s="4">
        <v>0</v>
      </c>
      <c r="T184" s="58">
        <v>45.400595268085496</v>
      </c>
      <c r="U184" s="57">
        <v>0</v>
      </c>
      <c r="V184" s="4">
        <v>0</v>
      </c>
      <c r="W184" s="57">
        <v>24.508000000000003</v>
      </c>
      <c r="X184" s="4">
        <v>0</v>
      </c>
      <c r="Y184" s="57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f t="shared" si="53"/>
        <v>50.00464584</v>
      </c>
      <c r="AP184" s="4">
        <f t="shared" si="54"/>
        <v>0</v>
      </c>
      <c r="AQ184" s="4">
        <f t="shared" si="55"/>
        <v>0</v>
      </c>
      <c r="AR184" s="4">
        <f t="shared" si="56"/>
        <v>30.138</v>
      </c>
      <c r="AS184" s="4">
        <f t="shared" si="57"/>
        <v>0</v>
      </c>
      <c r="AT184" s="4">
        <f t="shared" si="58"/>
        <v>0</v>
      </c>
      <c r="AU184" s="4">
        <v>0</v>
      </c>
      <c r="AV184" s="4">
        <v>14.85777472</v>
      </c>
      <c r="AW184" s="4">
        <v>0</v>
      </c>
      <c r="AX184" s="4">
        <v>0</v>
      </c>
      <c r="AY184" s="4">
        <v>10.638000000000002</v>
      </c>
      <c r="AZ184" s="4">
        <v>0</v>
      </c>
      <c r="BA184" s="4">
        <v>0</v>
      </c>
      <c r="BB184" s="4">
        <v>0</v>
      </c>
      <c r="BC184" s="57">
        <v>35.14687112</v>
      </c>
      <c r="BD184" s="4">
        <v>0</v>
      </c>
      <c r="BE184" s="4">
        <v>0</v>
      </c>
      <c r="BF184" s="57">
        <v>19.5</v>
      </c>
      <c r="BG184" s="4">
        <v>0</v>
      </c>
      <c r="BH184" s="57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f t="shared" si="59"/>
        <v>37.39147696760655</v>
      </c>
      <c r="BZ184" s="4">
        <f>BY184/F184*100</f>
        <v>296.44792158016367</v>
      </c>
      <c r="CA184" s="31"/>
    </row>
    <row r="185" spans="1:79" ht="31.5">
      <c r="A185" s="1" t="s">
        <v>331</v>
      </c>
      <c r="B185" s="16" t="s">
        <v>176</v>
      </c>
      <c r="C185" s="18" t="s">
        <v>332</v>
      </c>
      <c r="D185" s="4">
        <v>40.28978566252157</v>
      </c>
      <c r="E185" s="4">
        <v>0</v>
      </c>
      <c r="F185" s="4">
        <f t="shared" si="47"/>
        <v>6.183890948564592</v>
      </c>
      <c r="G185" s="4">
        <f t="shared" si="48"/>
        <v>0</v>
      </c>
      <c r="H185" s="4">
        <f t="shared" si="49"/>
        <v>0</v>
      </c>
      <c r="I185" s="4">
        <f t="shared" si="50"/>
        <v>7.59</v>
      </c>
      <c r="J185" s="4">
        <f t="shared" si="51"/>
        <v>0</v>
      </c>
      <c r="K185" s="4">
        <f t="shared" si="52"/>
        <v>0</v>
      </c>
      <c r="L185" s="4">
        <v>0</v>
      </c>
      <c r="M185" s="4">
        <v>6.183890948564592</v>
      </c>
      <c r="N185" s="4">
        <v>0</v>
      </c>
      <c r="O185" s="4">
        <v>0</v>
      </c>
      <c r="P185" s="4">
        <v>7.59</v>
      </c>
      <c r="Q185" s="4">
        <v>0</v>
      </c>
      <c r="R185" s="43">
        <v>0</v>
      </c>
      <c r="S185" s="4">
        <v>0</v>
      </c>
      <c r="T185" s="58">
        <v>19.013012712194662</v>
      </c>
      <c r="U185" s="57">
        <v>0</v>
      </c>
      <c r="V185" s="4">
        <v>0</v>
      </c>
      <c r="W185" s="57">
        <v>19.615000000000002</v>
      </c>
      <c r="X185" s="4">
        <v>0</v>
      </c>
      <c r="Y185" s="57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f t="shared" si="53"/>
        <v>25.15566422</v>
      </c>
      <c r="AP185" s="4">
        <f t="shared" si="54"/>
        <v>0</v>
      </c>
      <c r="AQ185" s="4">
        <f t="shared" si="55"/>
        <v>0</v>
      </c>
      <c r="AR185" s="4">
        <f t="shared" si="56"/>
        <v>25.041000000000004</v>
      </c>
      <c r="AS185" s="4">
        <f t="shared" si="57"/>
        <v>0</v>
      </c>
      <c r="AT185" s="4">
        <f t="shared" si="58"/>
        <v>0</v>
      </c>
      <c r="AU185" s="4">
        <v>0</v>
      </c>
      <c r="AV185" s="4">
        <v>9.1294673</v>
      </c>
      <c r="AW185" s="4">
        <v>0</v>
      </c>
      <c r="AX185" s="4">
        <v>0</v>
      </c>
      <c r="AY185" s="4">
        <v>9.694</v>
      </c>
      <c r="AZ185" s="4">
        <v>0</v>
      </c>
      <c r="BA185" s="4">
        <v>0</v>
      </c>
      <c r="BB185" s="4">
        <v>0</v>
      </c>
      <c r="BC185" s="57">
        <v>16.02619692</v>
      </c>
      <c r="BD185" s="4">
        <v>0</v>
      </c>
      <c r="BE185" s="4">
        <v>0</v>
      </c>
      <c r="BF185" s="57">
        <v>15.347000000000001</v>
      </c>
      <c r="BG185" s="4">
        <v>0</v>
      </c>
      <c r="BH185" s="57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f t="shared" si="59"/>
        <v>18.971773271435406</v>
      </c>
      <c r="BZ185" s="4">
        <f>BY185/F185*100</f>
        <v>306.7934643291073</v>
      </c>
      <c r="CA185" s="31"/>
    </row>
    <row r="186" spans="1:79" ht="15.75">
      <c r="A186" s="5"/>
      <c r="B186" s="10" t="s">
        <v>228</v>
      </c>
      <c r="C186" s="17"/>
      <c r="D186" s="4">
        <v>0</v>
      </c>
      <c r="E186" s="4">
        <v>0</v>
      </c>
      <c r="F186" s="4">
        <f t="shared" si="47"/>
        <v>0</v>
      </c>
      <c r="G186" s="4">
        <f t="shared" si="48"/>
        <v>0</v>
      </c>
      <c r="H186" s="4">
        <f t="shared" si="49"/>
        <v>0</v>
      </c>
      <c r="I186" s="4">
        <f t="shared" si="50"/>
        <v>0</v>
      </c>
      <c r="J186" s="4">
        <f t="shared" si="51"/>
        <v>0</v>
      </c>
      <c r="K186" s="4">
        <f t="shared" si="52"/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3">
        <v>0</v>
      </c>
      <c r="S186" s="4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f t="shared" si="53"/>
        <v>0</v>
      </c>
      <c r="AP186" s="4">
        <f t="shared" si="54"/>
        <v>0</v>
      </c>
      <c r="AQ186" s="4">
        <f t="shared" si="55"/>
        <v>0</v>
      </c>
      <c r="AR186" s="4">
        <f t="shared" si="56"/>
        <v>0</v>
      </c>
      <c r="AS186" s="4">
        <f t="shared" si="57"/>
        <v>0</v>
      </c>
      <c r="AT186" s="4">
        <f t="shared" si="58"/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59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f t="shared" si="59"/>
        <v>0</v>
      </c>
      <c r="BZ186" s="4">
        <v>0</v>
      </c>
      <c r="CA186" s="31"/>
    </row>
    <row r="187" spans="1:79" ht="15.75" customHeight="1">
      <c r="A187" s="5"/>
      <c r="B187" s="14" t="s">
        <v>333</v>
      </c>
      <c r="C187" s="17" t="s">
        <v>332</v>
      </c>
      <c r="D187" s="4">
        <v>0.6313740233008794</v>
      </c>
      <c r="E187" s="4">
        <v>0</v>
      </c>
      <c r="F187" s="4">
        <f t="shared" si="47"/>
        <v>0</v>
      </c>
      <c r="G187" s="4">
        <f t="shared" si="48"/>
        <v>0</v>
      </c>
      <c r="H187" s="4">
        <f t="shared" si="49"/>
        <v>0</v>
      </c>
      <c r="I187" s="4">
        <f t="shared" si="50"/>
        <v>0</v>
      </c>
      <c r="J187" s="4">
        <f t="shared" si="51"/>
        <v>0</v>
      </c>
      <c r="K187" s="4">
        <f t="shared" si="52"/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3">
        <v>0</v>
      </c>
      <c r="S187" s="4">
        <v>0</v>
      </c>
      <c r="T187" s="59">
        <v>0.6313740233008794</v>
      </c>
      <c r="U187" s="59">
        <v>0</v>
      </c>
      <c r="V187" s="4">
        <v>0</v>
      </c>
      <c r="W187" s="59">
        <v>1.47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f t="shared" si="53"/>
        <v>0.63114923</v>
      </c>
      <c r="AP187" s="4">
        <f t="shared" si="54"/>
        <v>0</v>
      </c>
      <c r="AQ187" s="4">
        <f t="shared" si="55"/>
        <v>0</v>
      </c>
      <c r="AR187" s="4">
        <f t="shared" si="56"/>
        <v>1.27</v>
      </c>
      <c r="AS187" s="4">
        <f t="shared" si="57"/>
        <v>0</v>
      </c>
      <c r="AT187" s="4">
        <f t="shared" si="58"/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59">
        <v>0.63114923</v>
      </c>
      <c r="BD187" s="4">
        <v>0</v>
      </c>
      <c r="BE187" s="4">
        <v>0</v>
      </c>
      <c r="BF187" s="59">
        <v>1.27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f t="shared" si="59"/>
        <v>0.63114923</v>
      </c>
      <c r="BZ187" s="4">
        <v>0</v>
      </c>
      <c r="CA187" s="31"/>
    </row>
    <row r="188" spans="1:79" ht="31.5">
      <c r="A188" s="5"/>
      <c r="B188" s="14" t="s">
        <v>334</v>
      </c>
      <c r="C188" s="17" t="s">
        <v>332</v>
      </c>
      <c r="D188" s="4">
        <v>0.6491607548790249</v>
      </c>
      <c r="E188" s="4">
        <v>0</v>
      </c>
      <c r="F188" s="4">
        <f t="shared" si="47"/>
        <v>0.6491607548790249</v>
      </c>
      <c r="G188" s="4">
        <f t="shared" si="48"/>
        <v>0</v>
      </c>
      <c r="H188" s="4">
        <f t="shared" si="49"/>
        <v>0</v>
      </c>
      <c r="I188" s="4">
        <f t="shared" si="50"/>
        <v>1.5</v>
      </c>
      <c r="J188" s="4">
        <f t="shared" si="51"/>
        <v>0</v>
      </c>
      <c r="K188" s="4">
        <f t="shared" si="52"/>
        <v>0</v>
      </c>
      <c r="L188" s="4">
        <v>0</v>
      </c>
      <c r="M188" s="4">
        <v>0.6491607548790249</v>
      </c>
      <c r="N188" s="4">
        <v>0</v>
      </c>
      <c r="O188" s="4">
        <v>0</v>
      </c>
      <c r="P188" s="4">
        <v>1.5</v>
      </c>
      <c r="Q188" s="4">
        <v>0</v>
      </c>
      <c r="R188" s="43">
        <v>0</v>
      </c>
      <c r="S188" s="4">
        <v>0</v>
      </c>
      <c r="T188" s="59">
        <v>0</v>
      </c>
      <c r="U188" s="59">
        <v>0</v>
      </c>
      <c r="V188" s="4">
        <v>0</v>
      </c>
      <c r="W188" s="59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f t="shared" si="53"/>
        <v>0.7005590399999999</v>
      </c>
      <c r="AP188" s="4">
        <f t="shared" si="54"/>
        <v>0</v>
      </c>
      <c r="AQ188" s="4">
        <f t="shared" si="55"/>
        <v>0</v>
      </c>
      <c r="AR188" s="4">
        <f t="shared" si="56"/>
        <v>1.357</v>
      </c>
      <c r="AS188" s="4">
        <f t="shared" si="57"/>
        <v>0</v>
      </c>
      <c r="AT188" s="4">
        <f t="shared" si="58"/>
        <v>0</v>
      </c>
      <c r="AU188" s="4">
        <v>0</v>
      </c>
      <c r="AV188" s="4">
        <v>0.7005590399999999</v>
      </c>
      <c r="AW188" s="4">
        <v>0</v>
      </c>
      <c r="AX188" s="4">
        <v>0</v>
      </c>
      <c r="AY188" s="4">
        <v>1.357</v>
      </c>
      <c r="AZ188" s="4">
        <v>0</v>
      </c>
      <c r="BA188" s="4">
        <v>0</v>
      </c>
      <c r="BB188" s="4">
        <v>0</v>
      </c>
      <c r="BC188" s="59">
        <v>0</v>
      </c>
      <c r="BD188" s="4">
        <v>0</v>
      </c>
      <c r="BE188" s="4">
        <v>0</v>
      </c>
      <c r="BF188" s="59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f t="shared" si="59"/>
        <v>0.051398285120974996</v>
      </c>
      <c r="BZ188" s="4">
        <f>BY188/F188*100</f>
        <v>7.917651326681536</v>
      </c>
      <c r="CA188" s="31"/>
    </row>
    <row r="189" spans="1:79" ht="15.75">
      <c r="A189" s="5"/>
      <c r="B189" s="14" t="s">
        <v>335</v>
      </c>
      <c r="C189" s="17" t="s">
        <v>332</v>
      </c>
      <c r="D189" s="4">
        <v>0.22048139212544648</v>
      </c>
      <c r="E189" s="4">
        <v>0</v>
      </c>
      <c r="F189" s="4">
        <f t="shared" si="47"/>
        <v>0</v>
      </c>
      <c r="G189" s="4">
        <f t="shared" si="48"/>
        <v>0</v>
      </c>
      <c r="H189" s="4">
        <f t="shared" si="49"/>
        <v>0</v>
      </c>
      <c r="I189" s="4">
        <f t="shared" si="50"/>
        <v>0</v>
      </c>
      <c r="J189" s="4">
        <f t="shared" si="51"/>
        <v>0</v>
      </c>
      <c r="K189" s="4">
        <f t="shared" si="52"/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3">
        <v>0</v>
      </c>
      <c r="S189" s="4">
        <v>0</v>
      </c>
      <c r="T189" s="59">
        <v>0</v>
      </c>
      <c r="U189" s="59">
        <v>0</v>
      </c>
      <c r="V189" s="4">
        <v>0</v>
      </c>
      <c r="W189" s="59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f t="shared" si="53"/>
        <v>0</v>
      </c>
      <c r="AP189" s="4">
        <f t="shared" si="54"/>
        <v>0</v>
      </c>
      <c r="AQ189" s="4">
        <f t="shared" si="55"/>
        <v>0</v>
      </c>
      <c r="AR189" s="4">
        <f t="shared" si="56"/>
        <v>0</v>
      </c>
      <c r="AS189" s="4">
        <f t="shared" si="57"/>
        <v>0</v>
      </c>
      <c r="AT189" s="4">
        <f t="shared" si="58"/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59">
        <v>0</v>
      </c>
      <c r="BD189" s="4">
        <v>0</v>
      </c>
      <c r="BE189" s="4">
        <v>0</v>
      </c>
      <c r="BF189" s="59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f t="shared" si="59"/>
        <v>0</v>
      </c>
      <c r="BZ189" s="4">
        <v>0</v>
      </c>
      <c r="CA189" s="31"/>
    </row>
    <row r="190" spans="1:79" ht="31.5">
      <c r="A190" s="5"/>
      <c r="B190" s="14" t="s">
        <v>336</v>
      </c>
      <c r="C190" s="17" t="s">
        <v>332</v>
      </c>
      <c r="D190" s="4">
        <v>0.759998764228092</v>
      </c>
      <c r="E190" s="4">
        <v>0</v>
      </c>
      <c r="F190" s="4">
        <f t="shared" si="47"/>
        <v>0.759998764228092</v>
      </c>
      <c r="G190" s="4">
        <f t="shared" si="48"/>
        <v>0</v>
      </c>
      <c r="H190" s="4">
        <f t="shared" si="49"/>
        <v>0</v>
      </c>
      <c r="I190" s="4">
        <f t="shared" si="50"/>
        <v>1.72</v>
      </c>
      <c r="J190" s="4">
        <f t="shared" si="51"/>
        <v>0</v>
      </c>
      <c r="K190" s="4">
        <f t="shared" si="52"/>
        <v>0</v>
      </c>
      <c r="L190" s="4">
        <v>0</v>
      </c>
      <c r="M190" s="4">
        <v>0.759998764228092</v>
      </c>
      <c r="N190" s="4">
        <v>0</v>
      </c>
      <c r="O190" s="4">
        <v>0</v>
      </c>
      <c r="P190" s="4">
        <v>1.72</v>
      </c>
      <c r="Q190" s="4">
        <v>0</v>
      </c>
      <c r="R190" s="43">
        <v>0</v>
      </c>
      <c r="S190" s="4">
        <v>0</v>
      </c>
      <c r="T190" s="59">
        <v>0</v>
      </c>
      <c r="U190" s="59">
        <v>0</v>
      </c>
      <c r="V190" s="4">
        <v>0</v>
      </c>
      <c r="W190" s="59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f t="shared" si="53"/>
        <v>0.7822367299999999</v>
      </c>
      <c r="AP190" s="4">
        <f t="shared" si="54"/>
        <v>0</v>
      </c>
      <c r="AQ190" s="4">
        <f t="shared" si="55"/>
        <v>0</v>
      </c>
      <c r="AR190" s="4">
        <f t="shared" si="56"/>
        <v>1.776</v>
      </c>
      <c r="AS190" s="4">
        <f t="shared" si="57"/>
        <v>0</v>
      </c>
      <c r="AT190" s="4">
        <f t="shared" si="58"/>
        <v>0</v>
      </c>
      <c r="AU190" s="4">
        <v>0</v>
      </c>
      <c r="AV190" s="4">
        <v>0.7822367299999999</v>
      </c>
      <c r="AW190" s="4">
        <v>0</v>
      </c>
      <c r="AX190" s="4">
        <v>0</v>
      </c>
      <c r="AY190" s="4">
        <v>1.776</v>
      </c>
      <c r="AZ190" s="4">
        <v>0</v>
      </c>
      <c r="BA190" s="4">
        <v>0</v>
      </c>
      <c r="BB190" s="4">
        <v>0</v>
      </c>
      <c r="BC190" s="59">
        <v>0</v>
      </c>
      <c r="BD190" s="4">
        <v>0</v>
      </c>
      <c r="BE190" s="4">
        <v>0</v>
      </c>
      <c r="BF190" s="59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f t="shared" si="59"/>
        <v>0.022237965771907953</v>
      </c>
      <c r="BZ190" s="4">
        <f>BY190/F190*100</f>
        <v>2.9260528856904644</v>
      </c>
      <c r="CA190" s="31"/>
    </row>
    <row r="191" spans="1:79" ht="31.5">
      <c r="A191" s="5"/>
      <c r="B191" s="14" t="s">
        <v>337</v>
      </c>
      <c r="C191" s="17" t="s">
        <v>332</v>
      </c>
      <c r="D191" s="4">
        <v>0.306881293429368</v>
      </c>
      <c r="E191" s="4">
        <v>0</v>
      </c>
      <c r="F191" s="4">
        <f t="shared" si="47"/>
        <v>0</v>
      </c>
      <c r="G191" s="4">
        <f t="shared" si="48"/>
        <v>0</v>
      </c>
      <c r="H191" s="4">
        <f t="shared" si="49"/>
        <v>0</v>
      </c>
      <c r="I191" s="4">
        <f t="shared" si="50"/>
        <v>0</v>
      </c>
      <c r="J191" s="4">
        <f t="shared" si="51"/>
        <v>0</v>
      </c>
      <c r="K191" s="4">
        <f t="shared" si="52"/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3">
        <v>0</v>
      </c>
      <c r="S191" s="4">
        <v>0</v>
      </c>
      <c r="T191" s="59">
        <v>0</v>
      </c>
      <c r="U191" s="59">
        <v>0</v>
      </c>
      <c r="V191" s="4">
        <v>0</v>
      </c>
      <c r="W191" s="59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f t="shared" si="53"/>
        <v>0</v>
      </c>
      <c r="AP191" s="4">
        <f t="shared" si="54"/>
        <v>0</v>
      </c>
      <c r="AQ191" s="4">
        <f t="shared" si="55"/>
        <v>0</v>
      </c>
      <c r="AR191" s="4">
        <f t="shared" si="56"/>
        <v>0</v>
      </c>
      <c r="AS191" s="4">
        <f t="shared" si="57"/>
        <v>0</v>
      </c>
      <c r="AT191" s="4">
        <f t="shared" si="58"/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59">
        <v>0</v>
      </c>
      <c r="BD191" s="4">
        <v>0</v>
      </c>
      <c r="BE191" s="4">
        <v>0</v>
      </c>
      <c r="BF191" s="59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f t="shared" si="59"/>
        <v>0</v>
      </c>
      <c r="BZ191" s="4">
        <v>0</v>
      </c>
      <c r="CA191" s="31"/>
    </row>
    <row r="192" spans="1:79" ht="15.75">
      <c r="A192" s="5"/>
      <c r="B192" s="14" t="s">
        <v>338</v>
      </c>
      <c r="C192" s="17" t="s">
        <v>332</v>
      </c>
      <c r="D192" s="4">
        <v>0.2977535889972225</v>
      </c>
      <c r="E192" s="4">
        <v>0</v>
      </c>
      <c r="F192" s="4">
        <f t="shared" si="47"/>
        <v>0</v>
      </c>
      <c r="G192" s="4">
        <f t="shared" si="48"/>
        <v>0</v>
      </c>
      <c r="H192" s="4">
        <f t="shared" si="49"/>
        <v>0</v>
      </c>
      <c r="I192" s="4">
        <f t="shared" si="50"/>
        <v>0</v>
      </c>
      <c r="J192" s="4">
        <f t="shared" si="51"/>
        <v>0</v>
      </c>
      <c r="K192" s="4">
        <f t="shared" si="52"/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3">
        <v>0</v>
      </c>
      <c r="S192" s="4">
        <f aca="true" t="shared" si="61" ref="S192:AM192">S193</f>
        <v>0</v>
      </c>
      <c r="T192" s="59">
        <v>0.2977535889972225</v>
      </c>
      <c r="U192" s="59">
        <v>0</v>
      </c>
      <c r="V192" s="4">
        <f t="shared" si="61"/>
        <v>0</v>
      </c>
      <c r="W192" s="59">
        <v>0.65</v>
      </c>
      <c r="X192" s="4">
        <f t="shared" si="61"/>
        <v>0</v>
      </c>
      <c r="Y192" s="4">
        <v>0</v>
      </c>
      <c r="Z192" s="4">
        <f t="shared" si="61"/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f t="shared" si="61"/>
        <v>0</v>
      </c>
      <c r="AH192" s="4">
        <v>0</v>
      </c>
      <c r="AI192" s="4">
        <f t="shared" si="61"/>
        <v>0</v>
      </c>
      <c r="AJ192" s="4">
        <f t="shared" si="61"/>
        <v>0</v>
      </c>
      <c r="AK192" s="4">
        <f t="shared" si="61"/>
        <v>0</v>
      </c>
      <c r="AL192" s="4">
        <f t="shared" si="61"/>
        <v>0</v>
      </c>
      <c r="AM192" s="4">
        <f t="shared" si="61"/>
        <v>0</v>
      </c>
      <c r="AN192" s="4">
        <v>0</v>
      </c>
      <c r="AO192" s="4">
        <f t="shared" si="53"/>
        <v>0.32113442000000003</v>
      </c>
      <c r="AP192" s="4">
        <f t="shared" si="54"/>
        <v>0</v>
      </c>
      <c r="AQ192" s="4">
        <f t="shared" si="55"/>
        <v>0</v>
      </c>
      <c r="AR192" s="4">
        <f t="shared" si="56"/>
        <v>0.695</v>
      </c>
      <c r="AS192" s="4">
        <f t="shared" si="57"/>
        <v>0</v>
      </c>
      <c r="AT192" s="4">
        <f t="shared" si="58"/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59">
        <v>0.32113442000000003</v>
      </c>
      <c r="BD192" s="4">
        <v>0</v>
      </c>
      <c r="BE192" s="4">
        <v>0</v>
      </c>
      <c r="BF192" s="59">
        <v>0.695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f t="shared" si="59"/>
        <v>0.32113442000000003</v>
      </c>
      <c r="BZ192" s="4">
        <v>0</v>
      </c>
      <c r="CA192" s="31"/>
    </row>
    <row r="193" spans="1:79" ht="63">
      <c r="A193" s="5"/>
      <c r="B193" s="14" t="s">
        <v>448</v>
      </c>
      <c r="C193" s="17" t="s">
        <v>332</v>
      </c>
      <c r="D193" s="4">
        <v>1.800683574637935</v>
      </c>
      <c r="E193" s="4">
        <v>0</v>
      </c>
      <c r="F193" s="4">
        <f t="shared" si="47"/>
        <v>0</v>
      </c>
      <c r="G193" s="4">
        <f t="shared" si="48"/>
        <v>0</v>
      </c>
      <c r="H193" s="4">
        <f t="shared" si="49"/>
        <v>0</v>
      </c>
      <c r="I193" s="4">
        <f t="shared" si="50"/>
        <v>0</v>
      </c>
      <c r="J193" s="4">
        <f t="shared" si="51"/>
        <v>0</v>
      </c>
      <c r="K193" s="4">
        <f t="shared" si="52"/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3">
        <v>0</v>
      </c>
      <c r="S193" s="4">
        <f aca="true" t="shared" si="62" ref="S193:AG193">SUM(S195:S201)</f>
        <v>0</v>
      </c>
      <c r="T193" s="59">
        <v>1.800683574637935</v>
      </c>
      <c r="U193" s="59">
        <v>0</v>
      </c>
      <c r="V193" s="4">
        <f t="shared" si="62"/>
        <v>0</v>
      </c>
      <c r="W193" s="59">
        <v>2.1</v>
      </c>
      <c r="X193" s="4">
        <f t="shared" si="62"/>
        <v>0</v>
      </c>
      <c r="Y193" s="4">
        <v>0</v>
      </c>
      <c r="Z193" s="4">
        <f t="shared" si="62"/>
        <v>0</v>
      </c>
      <c r="AA193" s="4">
        <f t="shared" si="62"/>
        <v>0</v>
      </c>
      <c r="AB193" s="4">
        <f t="shared" si="62"/>
        <v>0</v>
      </c>
      <c r="AC193" s="4">
        <f t="shared" si="62"/>
        <v>0</v>
      </c>
      <c r="AD193" s="4">
        <f t="shared" si="62"/>
        <v>0</v>
      </c>
      <c r="AE193" s="4">
        <f t="shared" si="62"/>
        <v>0</v>
      </c>
      <c r="AF193" s="4">
        <f t="shared" si="62"/>
        <v>0</v>
      </c>
      <c r="AG193" s="4">
        <f t="shared" si="62"/>
        <v>0</v>
      </c>
      <c r="AH193" s="4">
        <v>0</v>
      </c>
      <c r="AI193" s="4">
        <f>SUM(AI195:AI201)</f>
        <v>0</v>
      </c>
      <c r="AJ193" s="4">
        <f>SUM(AJ195:AJ201)</f>
        <v>0</v>
      </c>
      <c r="AK193" s="4">
        <f>SUM(AK195:AK201)</f>
        <v>0</v>
      </c>
      <c r="AL193" s="4">
        <f>SUM(AL195:AL201)</f>
        <v>0</v>
      </c>
      <c r="AM193" s="4">
        <f>SUM(AM195:AM201)</f>
        <v>0</v>
      </c>
      <c r="AN193" s="4">
        <v>0</v>
      </c>
      <c r="AO193" s="4">
        <f t="shared" si="53"/>
        <v>0.81541652</v>
      </c>
      <c r="AP193" s="4">
        <f t="shared" si="54"/>
        <v>0</v>
      </c>
      <c r="AQ193" s="4">
        <f t="shared" si="55"/>
        <v>0</v>
      </c>
      <c r="AR193" s="4">
        <f t="shared" si="56"/>
        <v>0.15</v>
      </c>
      <c r="AS193" s="4">
        <f t="shared" si="57"/>
        <v>0</v>
      </c>
      <c r="AT193" s="4">
        <f t="shared" si="58"/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59">
        <v>0.81541652</v>
      </c>
      <c r="BD193" s="4">
        <v>0</v>
      </c>
      <c r="BE193" s="4">
        <v>0</v>
      </c>
      <c r="BF193" s="59">
        <v>0.15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f t="shared" si="59"/>
        <v>0.81541652</v>
      </c>
      <c r="BZ193" s="4">
        <v>0</v>
      </c>
      <c r="CA193" s="31" t="s">
        <v>231</v>
      </c>
    </row>
    <row r="194" spans="1:79" ht="15.75">
      <c r="A194" s="5"/>
      <c r="B194" s="10" t="s">
        <v>223</v>
      </c>
      <c r="C194" s="17" t="s">
        <v>332</v>
      </c>
      <c r="D194" s="4">
        <v>0</v>
      </c>
      <c r="E194" s="4">
        <v>0</v>
      </c>
      <c r="F194" s="4">
        <f t="shared" si="47"/>
        <v>0</v>
      </c>
      <c r="G194" s="4">
        <f t="shared" si="48"/>
        <v>0</v>
      </c>
      <c r="H194" s="4">
        <f t="shared" si="49"/>
        <v>0</v>
      </c>
      <c r="I194" s="4">
        <f t="shared" si="50"/>
        <v>0</v>
      </c>
      <c r="J194" s="4">
        <f t="shared" si="51"/>
        <v>0</v>
      </c>
      <c r="K194" s="4">
        <f t="shared" si="52"/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3">
        <v>0</v>
      </c>
      <c r="S194" s="4">
        <v>0</v>
      </c>
      <c r="T194" s="59">
        <v>0</v>
      </c>
      <c r="U194" s="59">
        <v>0</v>
      </c>
      <c r="V194" s="4">
        <v>0</v>
      </c>
      <c r="W194" s="59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f t="shared" si="53"/>
        <v>0</v>
      </c>
      <c r="AP194" s="4">
        <f t="shared" si="54"/>
        <v>0</v>
      </c>
      <c r="AQ194" s="4">
        <f t="shared" si="55"/>
        <v>0</v>
      </c>
      <c r="AR194" s="4">
        <f t="shared" si="56"/>
        <v>0</v>
      </c>
      <c r="AS194" s="4">
        <f t="shared" si="57"/>
        <v>0</v>
      </c>
      <c r="AT194" s="4">
        <f t="shared" si="58"/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59">
        <v>0</v>
      </c>
      <c r="BD194" s="4">
        <v>0</v>
      </c>
      <c r="BE194" s="4">
        <v>0</v>
      </c>
      <c r="BF194" s="59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f t="shared" si="59"/>
        <v>0</v>
      </c>
      <c r="BZ194" s="4">
        <v>0</v>
      </c>
      <c r="CA194" s="31"/>
    </row>
    <row r="195" spans="1:79" ht="31.5">
      <c r="A195" s="5"/>
      <c r="B195" s="21" t="s">
        <v>339</v>
      </c>
      <c r="C195" s="17" t="s">
        <v>332</v>
      </c>
      <c r="D195" s="4">
        <v>1.4259776667262973</v>
      </c>
      <c r="E195" s="4">
        <v>0</v>
      </c>
      <c r="F195" s="4">
        <f t="shared" si="47"/>
        <v>0</v>
      </c>
      <c r="G195" s="4">
        <f t="shared" si="48"/>
        <v>0</v>
      </c>
      <c r="H195" s="4">
        <f t="shared" si="49"/>
        <v>0</v>
      </c>
      <c r="I195" s="4">
        <f t="shared" si="50"/>
        <v>0</v>
      </c>
      <c r="J195" s="4">
        <f t="shared" si="51"/>
        <v>0</v>
      </c>
      <c r="K195" s="4">
        <f t="shared" si="52"/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3">
        <v>0</v>
      </c>
      <c r="S195" s="4">
        <v>0</v>
      </c>
      <c r="T195" s="59">
        <v>0.7129888333631487</v>
      </c>
      <c r="U195" s="59">
        <v>0</v>
      </c>
      <c r="V195" s="4">
        <v>0</v>
      </c>
      <c r="W195" s="59">
        <v>0.675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f t="shared" si="53"/>
        <v>1.5111200100000002</v>
      </c>
      <c r="AP195" s="4">
        <f t="shared" si="54"/>
        <v>0</v>
      </c>
      <c r="AQ195" s="4">
        <f t="shared" si="55"/>
        <v>0</v>
      </c>
      <c r="AR195" s="4">
        <f t="shared" si="56"/>
        <v>1.399</v>
      </c>
      <c r="AS195" s="4">
        <f t="shared" si="57"/>
        <v>0</v>
      </c>
      <c r="AT195" s="4">
        <f t="shared" si="58"/>
        <v>0</v>
      </c>
      <c r="AU195" s="4">
        <v>0</v>
      </c>
      <c r="AV195" s="4">
        <v>0.013996190000000002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59">
        <v>1.49712382</v>
      </c>
      <c r="BD195" s="4">
        <v>0</v>
      </c>
      <c r="BE195" s="4">
        <v>0</v>
      </c>
      <c r="BF195" s="59">
        <v>1.399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f t="shared" si="59"/>
        <v>1.5111200100000002</v>
      </c>
      <c r="BZ195" s="4">
        <v>0</v>
      </c>
      <c r="CA195" s="31" t="s">
        <v>466</v>
      </c>
    </row>
    <row r="196" spans="1:79" ht="15.75" customHeight="1">
      <c r="A196" s="5"/>
      <c r="B196" s="14" t="s">
        <v>449</v>
      </c>
      <c r="C196" s="17" t="s">
        <v>332</v>
      </c>
      <c r="D196" s="4">
        <v>0.362707877100465</v>
      </c>
      <c r="E196" s="4">
        <v>0</v>
      </c>
      <c r="F196" s="4">
        <f t="shared" si="47"/>
        <v>0</v>
      </c>
      <c r="G196" s="4">
        <f t="shared" si="48"/>
        <v>0</v>
      </c>
      <c r="H196" s="4">
        <f t="shared" si="49"/>
        <v>0</v>
      </c>
      <c r="I196" s="4">
        <f t="shared" si="50"/>
        <v>0</v>
      </c>
      <c r="J196" s="4">
        <f t="shared" si="51"/>
        <v>0</v>
      </c>
      <c r="K196" s="4">
        <f t="shared" si="52"/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3">
        <v>0</v>
      </c>
      <c r="S196" s="4">
        <v>0</v>
      </c>
      <c r="T196" s="59">
        <v>0.362707877100465</v>
      </c>
      <c r="U196" s="59">
        <v>0</v>
      </c>
      <c r="V196" s="4">
        <v>0</v>
      </c>
      <c r="W196" s="59">
        <v>0.7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f t="shared" si="53"/>
        <v>0.37221775</v>
      </c>
      <c r="AP196" s="4">
        <f t="shared" si="54"/>
        <v>0</v>
      </c>
      <c r="AQ196" s="4">
        <f t="shared" si="55"/>
        <v>0</v>
      </c>
      <c r="AR196" s="4">
        <f t="shared" si="56"/>
        <v>0.505</v>
      </c>
      <c r="AS196" s="4">
        <f t="shared" si="57"/>
        <v>0</v>
      </c>
      <c r="AT196" s="4">
        <f t="shared" si="58"/>
        <v>0</v>
      </c>
      <c r="AU196" s="4">
        <v>0</v>
      </c>
      <c r="AV196" s="4">
        <v>0.37221775</v>
      </c>
      <c r="AW196" s="4">
        <v>0</v>
      </c>
      <c r="AX196" s="4">
        <v>0</v>
      </c>
      <c r="AY196" s="4">
        <v>0.505</v>
      </c>
      <c r="AZ196" s="4">
        <v>0</v>
      </c>
      <c r="BA196" s="4">
        <v>0</v>
      </c>
      <c r="BB196" s="4">
        <v>0</v>
      </c>
      <c r="BC196" s="59">
        <v>0</v>
      </c>
      <c r="BD196" s="4">
        <v>0</v>
      </c>
      <c r="BE196" s="4">
        <v>0</v>
      </c>
      <c r="BF196" s="59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f t="shared" si="59"/>
        <v>0.37221775</v>
      </c>
      <c r="BZ196" s="4">
        <v>0</v>
      </c>
      <c r="CA196" s="31"/>
    </row>
    <row r="197" spans="1:79" ht="15.75">
      <c r="A197" s="5"/>
      <c r="B197" s="10" t="s">
        <v>166</v>
      </c>
      <c r="C197" s="17" t="s">
        <v>332</v>
      </c>
      <c r="D197" s="4">
        <v>0</v>
      </c>
      <c r="E197" s="4">
        <v>0</v>
      </c>
      <c r="F197" s="4">
        <f t="shared" si="47"/>
        <v>0</v>
      </c>
      <c r="G197" s="4">
        <f t="shared" si="48"/>
        <v>0</v>
      </c>
      <c r="H197" s="4">
        <f t="shared" si="49"/>
        <v>0</v>
      </c>
      <c r="I197" s="4">
        <f t="shared" si="50"/>
        <v>0</v>
      </c>
      <c r="J197" s="4">
        <f t="shared" si="51"/>
        <v>0</v>
      </c>
      <c r="K197" s="4">
        <f t="shared" si="52"/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3">
        <v>0</v>
      </c>
      <c r="S197" s="4">
        <v>0</v>
      </c>
      <c r="T197" s="59">
        <v>0</v>
      </c>
      <c r="U197" s="59">
        <v>0</v>
      </c>
      <c r="V197" s="4">
        <v>0</v>
      </c>
      <c r="W197" s="59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f t="shared" si="53"/>
        <v>0</v>
      </c>
      <c r="AP197" s="4">
        <f t="shared" si="54"/>
        <v>0</v>
      </c>
      <c r="AQ197" s="4">
        <f t="shared" si="55"/>
        <v>0</v>
      </c>
      <c r="AR197" s="4">
        <f t="shared" si="56"/>
        <v>0</v>
      </c>
      <c r="AS197" s="4">
        <f t="shared" si="57"/>
        <v>0</v>
      </c>
      <c r="AT197" s="4">
        <f t="shared" si="58"/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59">
        <v>0</v>
      </c>
      <c r="BD197" s="4">
        <v>0</v>
      </c>
      <c r="BE197" s="4">
        <v>0</v>
      </c>
      <c r="BF197" s="59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f t="shared" si="59"/>
        <v>0</v>
      </c>
      <c r="BZ197" s="4">
        <v>0</v>
      </c>
      <c r="CA197" s="31"/>
    </row>
    <row r="198" spans="1:79" ht="31.5">
      <c r="A198" s="5"/>
      <c r="B198" s="13" t="s">
        <v>340</v>
      </c>
      <c r="C198" s="17" t="s">
        <v>332</v>
      </c>
      <c r="D198" s="4">
        <v>0.326065154186525</v>
      </c>
      <c r="E198" s="4">
        <v>0</v>
      </c>
      <c r="F198" s="4">
        <f t="shared" si="47"/>
        <v>0</v>
      </c>
      <c r="G198" s="4">
        <f t="shared" si="48"/>
        <v>0</v>
      </c>
      <c r="H198" s="4">
        <f t="shared" si="49"/>
        <v>0</v>
      </c>
      <c r="I198" s="4">
        <f t="shared" si="50"/>
        <v>0</v>
      </c>
      <c r="J198" s="4">
        <f t="shared" si="51"/>
        <v>0</v>
      </c>
      <c r="K198" s="4">
        <f t="shared" si="52"/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3">
        <v>0</v>
      </c>
      <c r="S198" s="4">
        <v>0</v>
      </c>
      <c r="T198" s="59">
        <v>0.326065154186525</v>
      </c>
      <c r="U198" s="59">
        <v>0</v>
      </c>
      <c r="V198" s="4">
        <v>0</v>
      </c>
      <c r="W198" s="59">
        <v>0.3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f t="shared" si="53"/>
        <v>0.35844064</v>
      </c>
      <c r="AP198" s="4">
        <f t="shared" si="54"/>
        <v>0</v>
      </c>
      <c r="AQ198" s="4">
        <f t="shared" si="55"/>
        <v>0</v>
      </c>
      <c r="AR198" s="4">
        <f t="shared" si="56"/>
        <v>0.302</v>
      </c>
      <c r="AS198" s="4">
        <f t="shared" si="57"/>
        <v>0</v>
      </c>
      <c r="AT198" s="4">
        <f t="shared" si="58"/>
        <v>0</v>
      </c>
      <c r="AU198" s="4">
        <v>0</v>
      </c>
      <c r="AV198" s="4">
        <v>0.35844064</v>
      </c>
      <c r="AW198" s="4">
        <v>0</v>
      </c>
      <c r="AX198" s="4">
        <v>0</v>
      </c>
      <c r="AY198" s="4">
        <v>0.302</v>
      </c>
      <c r="AZ198" s="4">
        <v>0</v>
      </c>
      <c r="BA198" s="4">
        <v>0</v>
      </c>
      <c r="BB198" s="4">
        <v>0</v>
      </c>
      <c r="BC198" s="59">
        <v>0</v>
      </c>
      <c r="BD198" s="4">
        <v>0</v>
      </c>
      <c r="BE198" s="4">
        <v>0</v>
      </c>
      <c r="BF198" s="59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f t="shared" si="59"/>
        <v>0.35844064</v>
      </c>
      <c r="BZ198" s="4">
        <v>0</v>
      </c>
      <c r="CA198" s="31"/>
    </row>
    <row r="199" spans="1:79" ht="31.5">
      <c r="A199" s="5"/>
      <c r="B199" s="14" t="s">
        <v>450</v>
      </c>
      <c r="C199" s="17" t="s">
        <v>332</v>
      </c>
      <c r="D199" s="4">
        <v>1.2430791050270846</v>
      </c>
      <c r="E199" s="4">
        <v>0</v>
      </c>
      <c r="F199" s="4">
        <f t="shared" si="47"/>
        <v>0</v>
      </c>
      <c r="G199" s="4">
        <f t="shared" si="48"/>
        <v>0</v>
      </c>
      <c r="H199" s="4">
        <f t="shared" si="49"/>
        <v>0</v>
      </c>
      <c r="I199" s="4">
        <f t="shared" si="50"/>
        <v>0</v>
      </c>
      <c r="J199" s="4">
        <f t="shared" si="51"/>
        <v>0</v>
      </c>
      <c r="K199" s="4">
        <f t="shared" si="52"/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3">
        <v>0</v>
      </c>
      <c r="S199" s="4">
        <v>0</v>
      </c>
      <c r="T199" s="59">
        <v>0</v>
      </c>
      <c r="U199" s="59">
        <v>0</v>
      </c>
      <c r="V199" s="4">
        <v>0</v>
      </c>
      <c r="W199" s="59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f t="shared" si="53"/>
        <v>0.42553556000000003</v>
      </c>
      <c r="AP199" s="4">
        <f t="shared" si="54"/>
        <v>0</v>
      </c>
      <c r="AQ199" s="4">
        <f t="shared" si="55"/>
        <v>0</v>
      </c>
      <c r="AR199" s="4">
        <f t="shared" si="56"/>
        <v>0.243</v>
      </c>
      <c r="AS199" s="4">
        <f t="shared" si="57"/>
        <v>0</v>
      </c>
      <c r="AT199" s="4">
        <f t="shared" si="58"/>
        <v>0</v>
      </c>
      <c r="AU199" s="4">
        <v>0</v>
      </c>
      <c r="AV199" s="4">
        <v>0.00965934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59">
        <v>0.41587622</v>
      </c>
      <c r="BD199" s="4">
        <v>0</v>
      </c>
      <c r="BE199" s="4">
        <v>0</v>
      </c>
      <c r="BF199" s="59">
        <v>0.243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f t="shared" si="59"/>
        <v>0.42553556000000003</v>
      </c>
      <c r="BZ199" s="4">
        <v>0</v>
      </c>
      <c r="CA199" s="31" t="s">
        <v>438</v>
      </c>
    </row>
    <row r="200" spans="1:79" ht="31.5">
      <c r="A200" s="5"/>
      <c r="B200" s="14" t="s">
        <v>451</v>
      </c>
      <c r="C200" s="17" t="s">
        <v>332</v>
      </c>
      <c r="D200" s="4">
        <v>0.660496839226853</v>
      </c>
      <c r="E200" s="4">
        <v>0</v>
      </c>
      <c r="F200" s="4">
        <f t="shared" si="47"/>
        <v>0</v>
      </c>
      <c r="G200" s="4">
        <f t="shared" si="48"/>
        <v>0</v>
      </c>
      <c r="H200" s="4">
        <f t="shared" si="49"/>
        <v>0</v>
      </c>
      <c r="I200" s="4">
        <f t="shared" si="50"/>
        <v>0</v>
      </c>
      <c r="J200" s="4">
        <f t="shared" si="51"/>
        <v>0</v>
      </c>
      <c r="K200" s="4">
        <f t="shared" si="52"/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3">
        <v>0</v>
      </c>
      <c r="S200" s="4">
        <v>0</v>
      </c>
      <c r="T200" s="59">
        <v>0.660496839226853</v>
      </c>
      <c r="U200" s="59">
        <v>0</v>
      </c>
      <c r="V200" s="4">
        <v>0</v>
      </c>
      <c r="W200" s="59">
        <v>0.78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f t="shared" si="53"/>
        <v>0.6613471400000001</v>
      </c>
      <c r="AP200" s="4">
        <f t="shared" si="54"/>
        <v>0</v>
      </c>
      <c r="AQ200" s="4">
        <f t="shared" si="55"/>
        <v>0</v>
      </c>
      <c r="AR200" s="4">
        <f t="shared" si="56"/>
        <v>0.45499999999999996</v>
      </c>
      <c r="AS200" s="4">
        <f t="shared" si="57"/>
        <v>0</v>
      </c>
      <c r="AT200" s="4">
        <f t="shared" si="58"/>
        <v>0</v>
      </c>
      <c r="AU200" s="4">
        <v>0</v>
      </c>
      <c r="AV200" s="4">
        <v>0.00542106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59">
        <v>0.6559260800000001</v>
      </c>
      <c r="BD200" s="4">
        <v>0</v>
      </c>
      <c r="BE200" s="4">
        <v>0</v>
      </c>
      <c r="BF200" s="59">
        <v>0.45499999999999996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f t="shared" si="59"/>
        <v>0.6613471400000001</v>
      </c>
      <c r="BZ200" s="4">
        <v>0</v>
      </c>
      <c r="CA200" s="31"/>
    </row>
    <row r="201" spans="1:79" ht="15.75">
      <c r="A201" s="5"/>
      <c r="B201" s="10" t="s">
        <v>221</v>
      </c>
      <c r="C201" s="17" t="s">
        <v>332</v>
      </c>
      <c r="D201" s="4">
        <v>0</v>
      </c>
      <c r="E201" s="4">
        <v>0</v>
      </c>
      <c r="F201" s="4">
        <f t="shared" si="47"/>
        <v>0</v>
      </c>
      <c r="G201" s="4">
        <f t="shared" si="48"/>
        <v>0</v>
      </c>
      <c r="H201" s="4">
        <f t="shared" si="49"/>
        <v>0</v>
      </c>
      <c r="I201" s="4">
        <f t="shared" si="50"/>
        <v>0</v>
      </c>
      <c r="J201" s="4">
        <f t="shared" si="51"/>
        <v>0</v>
      </c>
      <c r="K201" s="4">
        <f t="shared" si="52"/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3">
        <v>0</v>
      </c>
      <c r="S201" s="4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f t="shared" si="53"/>
        <v>0</v>
      </c>
      <c r="AP201" s="4">
        <f t="shared" si="54"/>
        <v>0</v>
      </c>
      <c r="AQ201" s="4">
        <f t="shared" si="55"/>
        <v>0</v>
      </c>
      <c r="AR201" s="4">
        <f t="shared" si="56"/>
        <v>0</v>
      </c>
      <c r="AS201" s="4">
        <f t="shared" si="57"/>
        <v>0</v>
      </c>
      <c r="AT201" s="4">
        <f t="shared" si="58"/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59">
        <v>0</v>
      </c>
      <c r="BD201" s="4">
        <v>0</v>
      </c>
      <c r="BE201" s="4">
        <v>0</v>
      </c>
      <c r="BF201" s="59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f t="shared" si="59"/>
        <v>0</v>
      </c>
      <c r="BZ201" s="4">
        <v>0</v>
      </c>
      <c r="CA201" s="31"/>
    </row>
    <row r="202" spans="1:79" ht="31.5" customHeight="1">
      <c r="A202" s="5"/>
      <c r="B202" s="14" t="s">
        <v>341</v>
      </c>
      <c r="C202" s="17" t="s">
        <v>332</v>
      </c>
      <c r="D202" s="4">
        <v>0.3194734444141554</v>
      </c>
      <c r="E202" s="4">
        <v>0</v>
      </c>
      <c r="F202" s="4">
        <f t="shared" si="47"/>
        <v>0</v>
      </c>
      <c r="G202" s="4">
        <f t="shared" si="48"/>
        <v>0</v>
      </c>
      <c r="H202" s="4">
        <f t="shared" si="49"/>
        <v>0</v>
      </c>
      <c r="I202" s="4">
        <f t="shared" si="50"/>
        <v>0</v>
      </c>
      <c r="J202" s="4">
        <f t="shared" si="51"/>
        <v>0</v>
      </c>
      <c r="K202" s="4">
        <f t="shared" si="52"/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3">
        <v>0</v>
      </c>
      <c r="S202" s="4">
        <f aca="true" t="shared" si="63" ref="S202:AG202">S209+S242</f>
        <v>0</v>
      </c>
      <c r="T202" s="59">
        <v>0.3194734444141554</v>
      </c>
      <c r="U202" s="59">
        <v>0</v>
      </c>
      <c r="V202" s="4">
        <f t="shared" si="63"/>
        <v>0</v>
      </c>
      <c r="W202" s="59">
        <v>0.43</v>
      </c>
      <c r="X202" s="4">
        <f t="shared" si="63"/>
        <v>0</v>
      </c>
      <c r="Y202" s="4">
        <v>0</v>
      </c>
      <c r="Z202" s="4">
        <f t="shared" si="63"/>
        <v>0</v>
      </c>
      <c r="AA202" s="4">
        <f t="shared" si="63"/>
        <v>0</v>
      </c>
      <c r="AB202" s="4">
        <f t="shared" si="63"/>
        <v>0</v>
      </c>
      <c r="AC202" s="4">
        <f t="shared" si="63"/>
        <v>0</v>
      </c>
      <c r="AD202" s="4">
        <f t="shared" si="63"/>
        <v>0</v>
      </c>
      <c r="AE202" s="4">
        <f t="shared" si="63"/>
        <v>0</v>
      </c>
      <c r="AF202" s="4">
        <f t="shared" si="63"/>
        <v>0</v>
      </c>
      <c r="AG202" s="4">
        <f t="shared" si="63"/>
        <v>0</v>
      </c>
      <c r="AH202" s="4">
        <v>0</v>
      </c>
      <c r="AI202" s="4">
        <f aca="true" t="shared" si="64" ref="AI202:AN202">AI209+AI242</f>
        <v>0</v>
      </c>
      <c r="AJ202" s="4">
        <f t="shared" si="64"/>
        <v>0</v>
      </c>
      <c r="AK202" s="4">
        <f t="shared" si="64"/>
        <v>0</v>
      </c>
      <c r="AL202" s="4">
        <f t="shared" si="64"/>
        <v>0</v>
      </c>
      <c r="AM202" s="4">
        <f t="shared" si="64"/>
        <v>0</v>
      </c>
      <c r="AN202" s="4">
        <f t="shared" si="64"/>
        <v>0</v>
      </c>
      <c r="AO202" s="4">
        <f t="shared" si="53"/>
        <v>0</v>
      </c>
      <c r="AP202" s="4">
        <f t="shared" si="54"/>
        <v>0</v>
      </c>
      <c r="AQ202" s="4">
        <f t="shared" si="55"/>
        <v>0</v>
      </c>
      <c r="AR202" s="4">
        <f t="shared" si="56"/>
        <v>0</v>
      </c>
      <c r="AS202" s="4">
        <f t="shared" si="57"/>
        <v>0</v>
      </c>
      <c r="AT202" s="4">
        <f t="shared" si="58"/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59">
        <v>0</v>
      </c>
      <c r="BD202" s="4">
        <v>0</v>
      </c>
      <c r="BE202" s="4">
        <v>0</v>
      </c>
      <c r="BF202" s="59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f t="shared" si="59"/>
        <v>0</v>
      </c>
      <c r="BZ202" s="4">
        <v>0</v>
      </c>
      <c r="CA202" s="31" t="s">
        <v>465</v>
      </c>
    </row>
    <row r="203" spans="1:79" ht="31.5">
      <c r="A203" s="5"/>
      <c r="B203" s="32" t="s">
        <v>342</v>
      </c>
      <c r="C203" s="17" t="s">
        <v>332</v>
      </c>
      <c r="D203" s="4">
        <v>2.681377184848394</v>
      </c>
      <c r="E203" s="4">
        <v>0</v>
      </c>
      <c r="F203" s="4">
        <f t="shared" si="47"/>
        <v>0</v>
      </c>
      <c r="G203" s="4">
        <f t="shared" si="48"/>
        <v>0</v>
      </c>
      <c r="H203" s="4">
        <f t="shared" si="49"/>
        <v>0</v>
      </c>
      <c r="I203" s="4">
        <f t="shared" si="50"/>
        <v>0</v>
      </c>
      <c r="J203" s="4">
        <f t="shared" si="51"/>
        <v>0</v>
      </c>
      <c r="K203" s="4">
        <f t="shared" si="52"/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3">
        <v>0</v>
      </c>
      <c r="S203" s="4">
        <v>0</v>
      </c>
      <c r="T203" s="59">
        <v>2.681377184848394</v>
      </c>
      <c r="U203" s="59">
        <v>0</v>
      </c>
      <c r="V203" s="4">
        <v>0</v>
      </c>
      <c r="W203" s="59">
        <v>1.37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f t="shared" si="53"/>
        <v>1.06474564</v>
      </c>
      <c r="AP203" s="4">
        <f t="shared" si="54"/>
        <v>0</v>
      </c>
      <c r="AQ203" s="4">
        <f t="shared" si="55"/>
        <v>0</v>
      </c>
      <c r="AR203" s="4">
        <f t="shared" si="56"/>
        <v>0.659</v>
      </c>
      <c r="AS203" s="4">
        <f t="shared" si="57"/>
        <v>0</v>
      </c>
      <c r="AT203" s="4">
        <f t="shared" si="58"/>
        <v>0</v>
      </c>
      <c r="AU203" s="4">
        <v>0</v>
      </c>
      <c r="AV203" s="4">
        <v>0.014489009999999998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59">
        <v>1.05025663</v>
      </c>
      <c r="BD203" s="4">
        <v>0</v>
      </c>
      <c r="BE203" s="4">
        <v>0</v>
      </c>
      <c r="BF203" s="59">
        <v>0.659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f t="shared" si="59"/>
        <v>1.06474564</v>
      </c>
      <c r="BZ203" s="4">
        <v>0</v>
      </c>
      <c r="CA203" s="31" t="s">
        <v>231</v>
      </c>
    </row>
    <row r="204" spans="1:79" ht="31.5">
      <c r="A204" s="5"/>
      <c r="B204" s="32" t="s">
        <v>452</v>
      </c>
      <c r="C204" s="17" t="s">
        <v>332</v>
      </c>
      <c r="D204" s="4">
        <v>2.757674542181879</v>
      </c>
      <c r="E204" s="4">
        <v>0</v>
      </c>
      <c r="F204" s="4">
        <f t="shared" si="47"/>
        <v>0</v>
      </c>
      <c r="G204" s="4">
        <f t="shared" si="48"/>
        <v>0</v>
      </c>
      <c r="H204" s="4">
        <f t="shared" si="49"/>
        <v>0</v>
      </c>
      <c r="I204" s="4">
        <f t="shared" si="50"/>
        <v>0</v>
      </c>
      <c r="J204" s="4">
        <f t="shared" si="51"/>
        <v>0</v>
      </c>
      <c r="K204" s="4">
        <f t="shared" si="52"/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3">
        <v>0</v>
      </c>
      <c r="S204" s="4">
        <v>0</v>
      </c>
      <c r="T204" s="59">
        <v>0</v>
      </c>
      <c r="U204" s="59">
        <v>0</v>
      </c>
      <c r="V204" s="4">
        <v>0</v>
      </c>
      <c r="W204" s="59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f t="shared" si="53"/>
        <v>0.014489009999999998</v>
      </c>
      <c r="AP204" s="4">
        <f t="shared" si="54"/>
        <v>0</v>
      </c>
      <c r="AQ204" s="4">
        <f t="shared" si="55"/>
        <v>0</v>
      </c>
      <c r="AR204" s="4">
        <f t="shared" si="56"/>
        <v>0</v>
      </c>
      <c r="AS204" s="4">
        <f t="shared" si="57"/>
        <v>0</v>
      </c>
      <c r="AT204" s="4">
        <f t="shared" si="58"/>
        <v>0</v>
      </c>
      <c r="AU204" s="4">
        <v>0</v>
      </c>
      <c r="AV204" s="4">
        <v>0.014489009999999998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59">
        <v>0</v>
      </c>
      <c r="BD204" s="4">
        <v>0</v>
      </c>
      <c r="BE204" s="4">
        <v>0</v>
      </c>
      <c r="BF204" s="59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f t="shared" si="59"/>
        <v>0.014489009999999998</v>
      </c>
      <c r="BZ204" s="4">
        <v>0</v>
      </c>
      <c r="CA204" s="31" t="s">
        <v>438</v>
      </c>
    </row>
    <row r="205" spans="1:79" ht="31.5">
      <c r="A205" s="5"/>
      <c r="B205" s="14" t="s">
        <v>343</v>
      </c>
      <c r="C205" s="17" t="s">
        <v>332</v>
      </c>
      <c r="D205" s="4">
        <v>0.48694401326452497</v>
      </c>
      <c r="E205" s="4">
        <v>0</v>
      </c>
      <c r="F205" s="4">
        <f t="shared" si="47"/>
        <v>0.48694401326452497</v>
      </c>
      <c r="G205" s="4">
        <f t="shared" si="48"/>
        <v>0</v>
      </c>
      <c r="H205" s="4">
        <f t="shared" si="49"/>
        <v>0</v>
      </c>
      <c r="I205" s="4">
        <f t="shared" si="50"/>
        <v>0.3</v>
      </c>
      <c r="J205" s="4">
        <f t="shared" si="51"/>
        <v>0</v>
      </c>
      <c r="K205" s="4">
        <f t="shared" si="52"/>
        <v>0</v>
      </c>
      <c r="L205" s="4">
        <v>0</v>
      </c>
      <c r="M205" s="4">
        <v>0.48694401326452497</v>
      </c>
      <c r="N205" s="4">
        <v>0</v>
      </c>
      <c r="O205" s="4">
        <v>0</v>
      </c>
      <c r="P205" s="4">
        <v>0.3</v>
      </c>
      <c r="Q205" s="4">
        <v>0</v>
      </c>
      <c r="R205" s="43">
        <v>0</v>
      </c>
      <c r="S205" s="4">
        <v>0</v>
      </c>
      <c r="T205" s="59">
        <v>0</v>
      </c>
      <c r="U205" s="59">
        <v>0</v>
      </c>
      <c r="V205" s="4">
        <v>0</v>
      </c>
      <c r="W205" s="59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f t="shared" si="53"/>
        <v>0.4868108300000001</v>
      </c>
      <c r="AP205" s="4">
        <f t="shared" si="54"/>
        <v>0</v>
      </c>
      <c r="AQ205" s="4">
        <f t="shared" si="55"/>
        <v>0</v>
      </c>
      <c r="AR205" s="4">
        <f t="shared" si="56"/>
        <v>0.3</v>
      </c>
      <c r="AS205" s="4">
        <f t="shared" si="57"/>
        <v>0</v>
      </c>
      <c r="AT205" s="4">
        <f t="shared" si="58"/>
        <v>0</v>
      </c>
      <c r="AU205" s="4">
        <v>0</v>
      </c>
      <c r="AV205" s="4">
        <v>0.4868108300000001</v>
      </c>
      <c r="AW205" s="4">
        <v>0</v>
      </c>
      <c r="AX205" s="4">
        <v>0</v>
      </c>
      <c r="AY205" s="4">
        <v>0.3</v>
      </c>
      <c r="AZ205" s="4">
        <v>0</v>
      </c>
      <c r="BA205" s="4">
        <v>0</v>
      </c>
      <c r="BB205" s="4">
        <v>0</v>
      </c>
      <c r="BC205" s="59">
        <v>0</v>
      </c>
      <c r="BD205" s="4">
        <v>0</v>
      </c>
      <c r="BE205" s="4">
        <v>0</v>
      </c>
      <c r="BF205" s="59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f t="shared" si="59"/>
        <v>-0.00013318326452488316</v>
      </c>
      <c r="BZ205" s="4">
        <f>BY205/F205*100</f>
        <v>-0.027350837241433213</v>
      </c>
      <c r="CA205" s="31"/>
    </row>
    <row r="206" spans="1:79" ht="31.5">
      <c r="A206" s="5"/>
      <c r="B206" s="14" t="s">
        <v>344</v>
      </c>
      <c r="C206" s="17" t="s">
        <v>332</v>
      </c>
      <c r="D206" s="4">
        <v>0.92353587187498</v>
      </c>
      <c r="E206" s="4">
        <v>0</v>
      </c>
      <c r="F206" s="4">
        <f t="shared" si="47"/>
        <v>0</v>
      </c>
      <c r="G206" s="4">
        <f t="shared" si="48"/>
        <v>0</v>
      </c>
      <c r="H206" s="4">
        <f t="shared" si="49"/>
        <v>0</v>
      </c>
      <c r="I206" s="4">
        <f t="shared" si="50"/>
        <v>0</v>
      </c>
      <c r="J206" s="4">
        <f t="shared" si="51"/>
        <v>0</v>
      </c>
      <c r="K206" s="4">
        <f t="shared" si="52"/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3">
        <v>0</v>
      </c>
      <c r="S206" s="4">
        <v>0</v>
      </c>
      <c r="T206" s="59">
        <v>0</v>
      </c>
      <c r="U206" s="59">
        <v>0</v>
      </c>
      <c r="V206" s="4">
        <v>0</v>
      </c>
      <c r="W206" s="59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f t="shared" si="53"/>
        <v>0</v>
      </c>
      <c r="AP206" s="4">
        <f t="shared" si="54"/>
        <v>0</v>
      </c>
      <c r="AQ206" s="4">
        <f t="shared" si="55"/>
        <v>0</v>
      </c>
      <c r="AR206" s="4">
        <f t="shared" si="56"/>
        <v>0</v>
      </c>
      <c r="AS206" s="4">
        <f t="shared" si="57"/>
        <v>0</v>
      </c>
      <c r="AT206" s="4">
        <f t="shared" si="58"/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59">
        <v>0</v>
      </c>
      <c r="BD206" s="4">
        <v>0</v>
      </c>
      <c r="BE206" s="4">
        <v>0</v>
      </c>
      <c r="BF206" s="59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f t="shared" si="59"/>
        <v>0</v>
      </c>
      <c r="BZ206" s="4">
        <v>0</v>
      </c>
      <c r="CA206" s="31"/>
    </row>
    <row r="207" spans="1:79" ht="47.25">
      <c r="A207" s="5"/>
      <c r="B207" s="14" t="s">
        <v>453</v>
      </c>
      <c r="C207" s="17" t="s">
        <v>332</v>
      </c>
      <c r="D207" s="4">
        <v>1.5533323122680247</v>
      </c>
      <c r="E207" s="4">
        <v>0</v>
      </c>
      <c r="F207" s="4">
        <f t="shared" si="47"/>
        <v>0</v>
      </c>
      <c r="G207" s="4">
        <f t="shared" si="48"/>
        <v>0</v>
      </c>
      <c r="H207" s="4">
        <f t="shared" si="49"/>
        <v>0</v>
      </c>
      <c r="I207" s="4">
        <f t="shared" si="50"/>
        <v>0</v>
      </c>
      <c r="J207" s="4">
        <f t="shared" si="51"/>
        <v>0</v>
      </c>
      <c r="K207" s="4">
        <f t="shared" si="52"/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3">
        <v>0</v>
      </c>
      <c r="S207" s="4">
        <v>0</v>
      </c>
      <c r="T207" s="59">
        <v>1.5533323122680247</v>
      </c>
      <c r="U207" s="59">
        <v>0</v>
      </c>
      <c r="V207" s="4">
        <v>0</v>
      </c>
      <c r="W207" s="59">
        <v>1.5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f t="shared" si="53"/>
        <v>1.57226233</v>
      </c>
      <c r="AP207" s="4">
        <f t="shared" si="54"/>
        <v>0</v>
      </c>
      <c r="AQ207" s="4">
        <f t="shared" si="55"/>
        <v>0</v>
      </c>
      <c r="AR207" s="4">
        <f t="shared" si="56"/>
        <v>1.541</v>
      </c>
      <c r="AS207" s="4">
        <f t="shared" si="57"/>
        <v>0</v>
      </c>
      <c r="AT207" s="4">
        <f t="shared" si="58"/>
        <v>0</v>
      </c>
      <c r="AU207" s="4">
        <v>0</v>
      </c>
      <c r="AV207" s="4">
        <v>0.8978222400000001</v>
      </c>
      <c r="AW207" s="4">
        <v>0</v>
      </c>
      <c r="AX207" s="4">
        <v>0</v>
      </c>
      <c r="AY207" s="4">
        <v>0.583</v>
      </c>
      <c r="AZ207" s="4">
        <v>0</v>
      </c>
      <c r="BA207" s="4">
        <v>0</v>
      </c>
      <c r="BB207" s="4">
        <v>0</v>
      </c>
      <c r="BC207" s="59">
        <v>0.67444009</v>
      </c>
      <c r="BD207" s="4">
        <v>0</v>
      </c>
      <c r="BE207" s="4">
        <v>0</v>
      </c>
      <c r="BF207" s="59">
        <v>0.958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f t="shared" si="59"/>
        <v>1.57226233</v>
      </c>
      <c r="BZ207" s="4">
        <v>0</v>
      </c>
      <c r="CA207" s="31"/>
    </row>
    <row r="208" spans="1:79" ht="31.5">
      <c r="A208" s="5"/>
      <c r="B208" s="14" t="s">
        <v>345</v>
      </c>
      <c r="C208" s="17" t="s">
        <v>332</v>
      </c>
      <c r="D208" s="4">
        <v>1.4871544310846183</v>
      </c>
      <c r="E208" s="4">
        <v>0</v>
      </c>
      <c r="F208" s="4">
        <f t="shared" si="47"/>
        <v>0</v>
      </c>
      <c r="G208" s="4">
        <f t="shared" si="48"/>
        <v>0</v>
      </c>
      <c r="H208" s="4">
        <f t="shared" si="49"/>
        <v>0</v>
      </c>
      <c r="I208" s="4">
        <f t="shared" si="50"/>
        <v>0</v>
      </c>
      <c r="J208" s="4">
        <f t="shared" si="51"/>
        <v>0</v>
      </c>
      <c r="K208" s="4">
        <f t="shared" si="52"/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3">
        <v>0</v>
      </c>
      <c r="S208" s="4">
        <v>0</v>
      </c>
      <c r="T208" s="59">
        <v>0</v>
      </c>
      <c r="U208" s="59">
        <v>0</v>
      </c>
      <c r="V208" s="4">
        <v>0</v>
      </c>
      <c r="W208" s="59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f t="shared" si="53"/>
        <v>0.01222202</v>
      </c>
      <c r="AP208" s="4">
        <f t="shared" si="54"/>
        <v>0</v>
      </c>
      <c r="AQ208" s="4">
        <f t="shared" si="55"/>
        <v>0</v>
      </c>
      <c r="AR208" s="4">
        <f t="shared" si="56"/>
        <v>0</v>
      </c>
      <c r="AS208" s="4">
        <f t="shared" si="57"/>
        <v>0</v>
      </c>
      <c r="AT208" s="4">
        <f t="shared" si="58"/>
        <v>0</v>
      </c>
      <c r="AU208" s="4">
        <v>0</v>
      </c>
      <c r="AV208" s="4">
        <v>0.01222202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59">
        <v>0</v>
      </c>
      <c r="BD208" s="4">
        <v>0</v>
      </c>
      <c r="BE208" s="4">
        <v>0</v>
      </c>
      <c r="BF208" s="59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f t="shared" si="59"/>
        <v>0.01222202</v>
      </c>
      <c r="BZ208" s="4">
        <v>0</v>
      </c>
      <c r="CA208" s="31" t="s">
        <v>438</v>
      </c>
    </row>
    <row r="209" spans="1:79" ht="15.75">
      <c r="A209" s="5"/>
      <c r="B209" s="10" t="s">
        <v>167</v>
      </c>
      <c r="C209" s="17" t="s">
        <v>332</v>
      </c>
      <c r="D209" s="4">
        <v>0</v>
      </c>
      <c r="E209" s="4">
        <v>0</v>
      </c>
      <c r="F209" s="4">
        <f t="shared" si="47"/>
        <v>0</v>
      </c>
      <c r="G209" s="4">
        <f t="shared" si="48"/>
        <v>0</v>
      </c>
      <c r="H209" s="4">
        <f t="shared" si="49"/>
        <v>0</v>
      </c>
      <c r="I209" s="4">
        <f t="shared" si="50"/>
        <v>0</v>
      </c>
      <c r="J209" s="4">
        <f t="shared" si="51"/>
        <v>0</v>
      </c>
      <c r="K209" s="4">
        <f t="shared" si="52"/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3">
        <v>0</v>
      </c>
      <c r="S209" s="4">
        <f aca="true" t="shared" si="65" ref="S209:AM209">S210</f>
        <v>0</v>
      </c>
      <c r="T209" s="59">
        <v>0</v>
      </c>
      <c r="U209" s="59">
        <v>0</v>
      </c>
      <c r="V209" s="4">
        <f t="shared" si="65"/>
        <v>0</v>
      </c>
      <c r="W209" s="59">
        <v>0</v>
      </c>
      <c r="X209" s="4">
        <f t="shared" si="65"/>
        <v>0</v>
      </c>
      <c r="Y209" s="4">
        <v>0</v>
      </c>
      <c r="Z209" s="4">
        <f t="shared" si="65"/>
        <v>0</v>
      </c>
      <c r="AA209" s="4">
        <f t="shared" si="65"/>
        <v>0</v>
      </c>
      <c r="AB209" s="4">
        <f t="shared" si="65"/>
        <v>0</v>
      </c>
      <c r="AC209" s="4">
        <f t="shared" si="65"/>
        <v>0</v>
      </c>
      <c r="AD209" s="4">
        <f t="shared" si="65"/>
        <v>0</v>
      </c>
      <c r="AE209" s="4">
        <f t="shared" si="65"/>
        <v>0</v>
      </c>
      <c r="AF209" s="4">
        <f t="shared" si="65"/>
        <v>0</v>
      </c>
      <c r="AG209" s="4">
        <f t="shared" si="65"/>
        <v>0</v>
      </c>
      <c r="AH209" s="4">
        <v>0</v>
      </c>
      <c r="AI209" s="4">
        <f t="shared" si="65"/>
        <v>0</v>
      </c>
      <c r="AJ209" s="4">
        <f t="shared" si="65"/>
        <v>0</v>
      </c>
      <c r="AK209" s="4">
        <f t="shared" si="65"/>
        <v>0</v>
      </c>
      <c r="AL209" s="4">
        <f t="shared" si="65"/>
        <v>0</v>
      </c>
      <c r="AM209" s="4">
        <f t="shared" si="65"/>
        <v>0</v>
      </c>
      <c r="AN209" s="4">
        <v>0</v>
      </c>
      <c r="AO209" s="4">
        <f t="shared" si="53"/>
        <v>0</v>
      </c>
      <c r="AP209" s="4">
        <f t="shared" si="54"/>
        <v>0</v>
      </c>
      <c r="AQ209" s="4">
        <f t="shared" si="55"/>
        <v>0</v>
      </c>
      <c r="AR209" s="4">
        <f t="shared" si="56"/>
        <v>0</v>
      </c>
      <c r="AS209" s="4">
        <f t="shared" si="57"/>
        <v>0</v>
      </c>
      <c r="AT209" s="4">
        <f t="shared" si="58"/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59">
        <v>0</v>
      </c>
      <c r="BD209" s="4">
        <v>0</v>
      </c>
      <c r="BE209" s="4">
        <v>0</v>
      </c>
      <c r="BF209" s="59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f t="shared" si="59"/>
        <v>0</v>
      </c>
      <c r="BZ209" s="4">
        <v>0</v>
      </c>
      <c r="CA209" s="31"/>
    </row>
    <row r="210" spans="1:79" ht="31.5">
      <c r="A210" s="5"/>
      <c r="B210" s="14" t="s">
        <v>346</v>
      </c>
      <c r="C210" s="17" t="s">
        <v>332</v>
      </c>
      <c r="D210" s="4">
        <v>1.0793413841815342</v>
      </c>
      <c r="E210" s="4">
        <v>0</v>
      </c>
      <c r="F210" s="4">
        <f t="shared" si="47"/>
        <v>0</v>
      </c>
      <c r="G210" s="4">
        <f t="shared" si="48"/>
        <v>0</v>
      </c>
      <c r="H210" s="4">
        <f t="shared" si="49"/>
        <v>0</v>
      </c>
      <c r="I210" s="4">
        <f t="shared" si="50"/>
        <v>0</v>
      </c>
      <c r="J210" s="4">
        <f t="shared" si="51"/>
        <v>0</v>
      </c>
      <c r="K210" s="4">
        <f t="shared" si="52"/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3">
        <v>0</v>
      </c>
      <c r="S210" s="4">
        <f aca="true" t="shared" si="66" ref="S210:AG210">SUM(S213:S241)</f>
        <v>0</v>
      </c>
      <c r="T210" s="59">
        <v>0</v>
      </c>
      <c r="U210" s="59">
        <v>0</v>
      </c>
      <c r="V210" s="4">
        <f t="shared" si="66"/>
        <v>0</v>
      </c>
      <c r="W210" s="59">
        <v>0</v>
      </c>
      <c r="X210" s="4">
        <f t="shared" si="66"/>
        <v>0</v>
      </c>
      <c r="Y210" s="4">
        <v>0</v>
      </c>
      <c r="Z210" s="4">
        <f t="shared" si="66"/>
        <v>0</v>
      </c>
      <c r="AA210" s="4">
        <f t="shared" si="66"/>
        <v>0</v>
      </c>
      <c r="AB210" s="4">
        <f t="shared" si="66"/>
        <v>0</v>
      </c>
      <c r="AC210" s="4">
        <f t="shared" si="66"/>
        <v>0</v>
      </c>
      <c r="AD210" s="4">
        <f t="shared" si="66"/>
        <v>0</v>
      </c>
      <c r="AE210" s="4">
        <f t="shared" si="66"/>
        <v>0</v>
      </c>
      <c r="AF210" s="4">
        <f t="shared" si="66"/>
        <v>0</v>
      </c>
      <c r="AG210" s="4">
        <f t="shared" si="66"/>
        <v>0</v>
      </c>
      <c r="AH210" s="4">
        <v>0</v>
      </c>
      <c r="AI210" s="4">
        <f>SUM(AI213:AI241)</f>
        <v>0</v>
      </c>
      <c r="AJ210" s="4">
        <f>SUM(AJ213:AJ241)</f>
        <v>0</v>
      </c>
      <c r="AK210" s="4">
        <f>SUM(AK213:AK241)</f>
        <v>0</v>
      </c>
      <c r="AL210" s="4">
        <f>SUM(AL213:AL241)</f>
        <v>0</v>
      </c>
      <c r="AM210" s="4">
        <f>SUM(AM213:AM241)</f>
        <v>0</v>
      </c>
      <c r="AN210" s="4">
        <v>0</v>
      </c>
      <c r="AO210" s="4">
        <f t="shared" si="53"/>
        <v>1.09718031</v>
      </c>
      <c r="AP210" s="4">
        <f t="shared" si="54"/>
        <v>0</v>
      </c>
      <c r="AQ210" s="4">
        <f t="shared" si="55"/>
        <v>0</v>
      </c>
      <c r="AR210" s="4">
        <f t="shared" si="56"/>
        <v>1.575</v>
      </c>
      <c r="AS210" s="4">
        <f t="shared" si="57"/>
        <v>0</v>
      </c>
      <c r="AT210" s="4">
        <f t="shared" si="58"/>
        <v>0</v>
      </c>
      <c r="AU210" s="4">
        <v>0</v>
      </c>
      <c r="AV210" s="4">
        <v>0.016756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59">
        <v>1.08042431</v>
      </c>
      <c r="BD210" s="4">
        <v>0</v>
      </c>
      <c r="BE210" s="4">
        <v>0</v>
      </c>
      <c r="BF210" s="59">
        <v>1.575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f t="shared" si="59"/>
        <v>1.09718031</v>
      </c>
      <c r="BZ210" s="4">
        <v>0</v>
      </c>
      <c r="CA210" s="31" t="s">
        <v>438</v>
      </c>
    </row>
    <row r="211" spans="1:79" ht="31.5">
      <c r="A211" s="5"/>
      <c r="B211" s="14" t="s">
        <v>347</v>
      </c>
      <c r="C211" s="17" t="s">
        <v>332</v>
      </c>
      <c r="D211" s="4">
        <v>0.908184038389183</v>
      </c>
      <c r="E211" s="4">
        <v>0</v>
      </c>
      <c r="F211" s="4">
        <f t="shared" si="47"/>
        <v>0.4540920191945915</v>
      </c>
      <c r="G211" s="4">
        <f t="shared" si="48"/>
        <v>0</v>
      </c>
      <c r="H211" s="4">
        <f t="shared" si="49"/>
        <v>0</v>
      </c>
      <c r="I211" s="4">
        <f t="shared" si="50"/>
        <v>0.54</v>
      </c>
      <c r="J211" s="4">
        <f t="shared" si="51"/>
        <v>0</v>
      </c>
      <c r="K211" s="4">
        <f t="shared" si="52"/>
        <v>0</v>
      </c>
      <c r="L211" s="4">
        <v>0</v>
      </c>
      <c r="M211" s="4">
        <v>0.4540920191945915</v>
      </c>
      <c r="N211" s="4">
        <v>0</v>
      </c>
      <c r="O211" s="4">
        <v>0</v>
      </c>
      <c r="P211" s="4">
        <v>0.54</v>
      </c>
      <c r="Q211" s="4">
        <v>0</v>
      </c>
      <c r="R211" s="43">
        <v>0</v>
      </c>
      <c r="S211" s="4">
        <v>0</v>
      </c>
      <c r="T211" s="59">
        <v>0.4540920191945915</v>
      </c>
      <c r="U211" s="59">
        <v>0</v>
      </c>
      <c r="V211" s="4">
        <v>0</v>
      </c>
      <c r="W211" s="59">
        <v>0.539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f t="shared" si="53"/>
        <v>0.9733112599999999</v>
      </c>
      <c r="AP211" s="4">
        <f t="shared" si="54"/>
        <v>0</v>
      </c>
      <c r="AQ211" s="4">
        <f t="shared" si="55"/>
        <v>0</v>
      </c>
      <c r="AR211" s="4">
        <f t="shared" si="56"/>
        <v>1.011</v>
      </c>
      <c r="AS211" s="4">
        <f t="shared" si="57"/>
        <v>0</v>
      </c>
      <c r="AT211" s="4">
        <f t="shared" si="58"/>
        <v>0</v>
      </c>
      <c r="AU211" s="4">
        <v>0</v>
      </c>
      <c r="AV211" s="4">
        <v>0.9733112599999999</v>
      </c>
      <c r="AW211" s="4">
        <v>0</v>
      </c>
      <c r="AX211" s="4">
        <v>0</v>
      </c>
      <c r="AY211" s="4">
        <v>1.011</v>
      </c>
      <c r="AZ211" s="4">
        <v>0</v>
      </c>
      <c r="BA211" s="4">
        <v>0</v>
      </c>
      <c r="BB211" s="4">
        <v>0</v>
      </c>
      <c r="BC211" s="59">
        <v>0</v>
      </c>
      <c r="BD211" s="4">
        <v>0</v>
      </c>
      <c r="BE211" s="4">
        <v>0</v>
      </c>
      <c r="BF211" s="59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f t="shared" si="59"/>
        <v>0.5192192408054084</v>
      </c>
      <c r="BZ211" s="4">
        <f>BY211/F211*100</f>
        <v>114.34229602324457</v>
      </c>
      <c r="CA211" s="31"/>
    </row>
    <row r="212" spans="1:79" ht="31.5">
      <c r="A212" s="5"/>
      <c r="B212" s="14" t="s">
        <v>348</v>
      </c>
      <c r="C212" s="17" t="s">
        <v>332</v>
      </c>
      <c r="D212" s="4">
        <v>0.6264143067464927</v>
      </c>
      <c r="E212" s="4">
        <v>0</v>
      </c>
      <c r="F212" s="4">
        <f t="shared" si="47"/>
        <v>0</v>
      </c>
      <c r="G212" s="4">
        <f t="shared" si="48"/>
        <v>0</v>
      </c>
      <c r="H212" s="4">
        <f t="shared" si="49"/>
        <v>0</v>
      </c>
      <c r="I212" s="4">
        <f t="shared" si="50"/>
        <v>0</v>
      </c>
      <c r="J212" s="4">
        <f t="shared" si="51"/>
        <v>0</v>
      </c>
      <c r="K212" s="4">
        <f t="shared" si="52"/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3">
        <v>0</v>
      </c>
      <c r="S212" s="4">
        <v>0</v>
      </c>
      <c r="T212" s="59">
        <v>0</v>
      </c>
      <c r="U212" s="59">
        <v>0</v>
      </c>
      <c r="V212" s="59">
        <v>0</v>
      </c>
      <c r="W212" s="59">
        <v>0</v>
      </c>
      <c r="X212" s="59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f t="shared" si="53"/>
        <v>0.006702399999999999</v>
      </c>
      <c r="AP212" s="4">
        <f t="shared" si="54"/>
        <v>0</v>
      </c>
      <c r="AQ212" s="4">
        <f t="shared" si="55"/>
        <v>0</v>
      </c>
      <c r="AR212" s="4">
        <f t="shared" si="56"/>
        <v>0</v>
      </c>
      <c r="AS212" s="4">
        <f t="shared" si="57"/>
        <v>0</v>
      </c>
      <c r="AT212" s="4">
        <f t="shared" si="58"/>
        <v>0</v>
      </c>
      <c r="AU212" s="4">
        <v>0</v>
      </c>
      <c r="AV212" s="4">
        <v>0.006702399999999999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59">
        <v>0</v>
      </c>
      <c r="BD212" s="4">
        <v>0</v>
      </c>
      <c r="BE212" s="4">
        <v>0</v>
      </c>
      <c r="BF212" s="59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f t="shared" si="59"/>
        <v>0.006702399999999999</v>
      </c>
      <c r="BZ212" s="4">
        <v>0</v>
      </c>
      <c r="CA212" s="31" t="s">
        <v>438</v>
      </c>
    </row>
    <row r="213" spans="1:79" ht="15.75">
      <c r="A213" s="5"/>
      <c r="B213" s="10" t="s">
        <v>178</v>
      </c>
      <c r="C213" s="17" t="s">
        <v>332</v>
      </c>
      <c r="D213" s="4">
        <v>0</v>
      </c>
      <c r="E213" s="4">
        <v>0</v>
      </c>
      <c r="F213" s="4">
        <f aca="true" t="shared" si="67" ref="F213:F276">M213</f>
        <v>0</v>
      </c>
      <c r="G213" s="4">
        <f aca="true" t="shared" si="68" ref="G213:G276">N213</f>
        <v>0</v>
      </c>
      <c r="H213" s="4">
        <f aca="true" t="shared" si="69" ref="H213:H276">O213</f>
        <v>0</v>
      </c>
      <c r="I213" s="4">
        <f aca="true" t="shared" si="70" ref="I213:I276">P213</f>
        <v>0</v>
      </c>
      <c r="J213" s="4">
        <f aca="true" t="shared" si="71" ref="J213:J276">Q213</f>
        <v>0</v>
      </c>
      <c r="K213" s="4">
        <f aca="true" t="shared" si="72" ref="K213:K276">R213</f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3">
        <v>0</v>
      </c>
      <c r="S213" s="4">
        <v>0</v>
      </c>
      <c r="T213" s="59">
        <v>0</v>
      </c>
      <c r="U213" s="59">
        <v>0</v>
      </c>
      <c r="V213" s="59">
        <v>0</v>
      </c>
      <c r="W213" s="59">
        <v>0</v>
      </c>
      <c r="X213" s="59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f aca="true" t="shared" si="73" ref="AO213:AO276">AV213+BC213+BJ213+BQ213</f>
        <v>0</v>
      </c>
      <c r="AP213" s="4">
        <f aca="true" t="shared" si="74" ref="AP213:AP276">AW213+BD213+BK213+BR213</f>
        <v>0</v>
      </c>
      <c r="AQ213" s="4">
        <f aca="true" t="shared" si="75" ref="AQ213:AQ276">AX213+BE213+BL213+BS213</f>
        <v>0</v>
      </c>
      <c r="AR213" s="4">
        <f aca="true" t="shared" si="76" ref="AR213:AR276">AY213+BF213+BM213+BT213</f>
        <v>0</v>
      </c>
      <c r="AS213" s="4">
        <f aca="true" t="shared" si="77" ref="AS213:AS276">AZ213+BG213+BN213+BU213</f>
        <v>0</v>
      </c>
      <c r="AT213" s="4">
        <f aca="true" t="shared" si="78" ref="AT213:AT276">BA213+BH213+BO213+BV213</f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59">
        <v>0</v>
      </c>
      <c r="BD213" s="4">
        <v>0</v>
      </c>
      <c r="BE213" s="4">
        <v>0</v>
      </c>
      <c r="BF213" s="59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f aca="true" t="shared" si="79" ref="BY213:BY276">AO213-F213</f>
        <v>0</v>
      </c>
      <c r="BZ213" s="4">
        <v>0</v>
      </c>
      <c r="CA213" s="31"/>
    </row>
    <row r="214" spans="1:79" ht="47.25">
      <c r="A214" s="5"/>
      <c r="B214" s="11" t="s">
        <v>349</v>
      </c>
      <c r="C214" s="17" t="s">
        <v>332</v>
      </c>
      <c r="D214" s="4">
        <v>0.8510365283957061</v>
      </c>
      <c r="E214" s="4">
        <v>0</v>
      </c>
      <c r="F214" s="4">
        <f t="shared" si="67"/>
        <v>0</v>
      </c>
      <c r="G214" s="4">
        <f t="shared" si="68"/>
        <v>0</v>
      </c>
      <c r="H214" s="4">
        <f t="shared" si="69"/>
        <v>0</v>
      </c>
      <c r="I214" s="4">
        <f t="shared" si="70"/>
        <v>0</v>
      </c>
      <c r="J214" s="4">
        <f t="shared" si="71"/>
        <v>0</v>
      </c>
      <c r="K214" s="4">
        <f t="shared" si="72"/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3">
        <v>0</v>
      </c>
      <c r="S214" s="4">
        <v>0</v>
      </c>
      <c r="T214" s="59">
        <v>0.8510365283957062</v>
      </c>
      <c r="U214" s="59">
        <v>0</v>
      </c>
      <c r="V214" s="4">
        <v>0</v>
      </c>
      <c r="W214" s="59">
        <v>0.791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f t="shared" si="73"/>
        <v>0.8905009600000001</v>
      </c>
      <c r="AP214" s="4">
        <f t="shared" si="74"/>
        <v>0</v>
      </c>
      <c r="AQ214" s="4">
        <f t="shared" si="75"/>
        <v>0</v>
      </c>
      <c r="AR214" s="4">
        <f t="shared" si="76"/>
        <v>0.796</v>
      </c>
      <c r="AS214" s="4">
        <f t="shared" si="77"/>
        <v>0</v>
      </c>
      <c r="AT214" s="4">
        <f t="shared" si="78"/>
        <v>0</v>
      </c>
      <c r="AU214" s="4">
        <v>0</v>
      </c>
      <c r="AV214" s="4">
        <v>0.00906795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59">
        <v>0.8814330100000001</v>
      </c>
      <c r="BD214" s="4">
        <v>0</v>
      </c>
      <c r="BE214" s="4">
        <v>0</v>
      </c>
      <c r="BF214" s="59">
        <v>0.796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f t="shared" si="79"/>
        <v>0.8905009600000001</v>
      </c>
      <c r="BZ214" s="4">
        <v>0</v>
      </c>
      <c r="CA214" s="31"/>
    </row>
    <row r="215" spans="1:79" ht="31.5">
      <c r="A215" s="5"/>
      <c r="B215" s="14" t="s">
        <v>350</v>
      </c>
      <c r="C215" s="17" t="s">
        <v>332</v>
      </c>
      <c r="D215" s="4">
        <v>0.7378000703429799</v>
      </c>
      <c r="E215" s="4">
        <v>0</v>
      </c>
      <c r="F215" s="4">
        <f t="shared" si="67"/>
        <v>0</v>
      </c>
      <c r="G215" s="4">
        <f t="shared" si="68"/>
        <v>0</v>
      </c>
      <c r="H215" s="4">
        <f t="shared" si="69"/>
        <v>0</v>
      </c>
      <c r="I215" s="4">
        <f t="shared" si="70"/>
        <v>0</v>
      </c>
      <c r="J215" s="4">
        <f t="shared" si="71"/>
        <v>0</v>
      </c>
      <c r="K215" s="4">
        <f t="shared" si="72"/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3">
        <v>0</v>
      </c>
      <c r="S215" s="4">
        <v>0</v>
      </c>
      <c r="T215" s="59">
        <v>0.7378000703429799</v>
      </c>
      <c r="U215" s="59">
        <v>0</v>
      </c>
      <c r="V215" s="4">
        <v>0</v>
      </c>
      <c r="W215" s="59">
        <v>0.6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f t="shared" si="73"/>
        <v>0.8001204199999999</v>
      </c>
      <c r="AP215" s="4">
        <f t="shared" si="74"/>
        <v>0</v>
      </c>
      <c r="AQ215" s="4">
        <f t="shared" si="75"/>
        <v>0</v>
      </c>
      <c r="AR215" s="4">
        <f t="shared" si="76"/>
        <v>0.623</v>
      </c>
      <c r="AS215" s="4">
        <f t="shared" si="77"/>
        <v>0</v>
      </c>
      <c r="AT215" s="4">
        <f t="shared" si="78"/>
        <v>0</v>
      </c>
      <c r="AU215" s="4">
        <v>0</v>
      </c>
      <c r="AV215" s="4">
        <v>0.00709666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59">
        <v>0.79302376</v>
      </c>
      <c r="BD215" s="4">
        <v>0</v>
      </c>
      <c r="BE215" s="4">
        <v>0</v>
      </c>
      <c r="BF215" s="59">
        <v>0.623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f t="shared" si="79"/>
        <v>0.8001204199999999</v>
      </c>
      <c r="BZ215" s="4">
        <v>0</v>
      </c>
      <c r="CA215" s="31"/>
    </row>
    <row r="216" spans="1:79" ht="31.5">
      <c r="A216" s="5"/>
      <c r="B216" s="14" t="s">
        <v>351</v>
      </c>
      <c r="C216" s="17" t="s">
        <v>332</v>
      </c>
      <c r="D216" s="4">
        <v>0.5213690180962525</v>
      </c>
      <c r="E216" s="4">
        <v>0</v>
      </c>
      <c r="F216" s="4">
        <f t="shared" si="67"/>
        <v>0</v>
      </c>
      <c r="G216" s="4">
        <f t="shared" si="68"/>
        <v>0</v>
      </c>
      <c r="H216" s="4">
        <f t="shared" si="69"/>
        <v>0</v>
      </c>
      <c r="I216" s="4">
        <f t="shared" si="70"/>
        <v>0</v>
      </c>
      <c r="J216" s="4">
        <f t="shared" si="71"/>
        <v>0</v>
      </c>
      <c r="K216" s="4">
        <f t="shared" si="72"/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3">
        <v>0</v>
      </c>
      <c r="S216" s="4">
        <v>0</v>
      </c>
      <c r="T216" s="59">
        <v>0</v>
      </c>
      <c r="U216" s="59">
        <v>0</v>
      </c>
      <c r="V216" s="4">
        <v>0</v>
      </c>
      <c r="W216" s="59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f t="shared" si="73"/>
        <v>0.00591388</v>
      </c>
      <c r="AP216" s="4">
        <f t="shared" si="74"/>
        <v>0</v>
      </c>
      <c r="AQ216" s="4">
        <f t="shared" si="75"/>
        <v>0</v>
      </c>
      <c r="AR216" s="4">
        <f t="shared" si="76"/>
        <v>0</v>
      </c>
      <c r="AS216" s="4">
        <f t="shared" si="77"/>
        <v>0</v>
      </c>
      <c r="AT216" s="4">
        <f t="shared" si="78"/>
        <v>0</v>
      </c>
      <c r="AU216" s="4">
        <v>0</v>
      </c>
      <c r="AV216" s="4">
        <v>0.00591388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59">
        <v>0</v>
      </c>
      <c r="BD216" s="4">
        <v>0</v>
      </c>
      <c r="BE216" s="4">
        <v>0</v>
      </c>
      <c r="BF216" s="59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f t="shared" si="79"/>
        <v>0.00591388</v>
      </c>
      <c r="BZ216" s="4">
        <v>0</v>
      </c>
      <c r="CA216" s="31" t="s">
        <v>438</v>
      </c>
    </row>
    <row r="217" spans="1:79" ht="47.25">
      <c r="A217" s="5"/>
      <c r="B217" s="14" t="s">
        <v>352</v>
      </c>
      <c r="C217" s="17" t="s">
        <v>332</v>
      </c>
      <c r="D217" s="4">
        <v>1.157454622691085</v>
      </c>
      <c r="E217" s="4">
        <v>0</v>
      </c>
      <c r="F217" s="4">
        <f t="shared" si="67"/>
        <v>0</v>
      </c>
      <c r="G217" s="4">
        <f t="shared" si="68"/>
        <v>0</v>
      </c>
      <c r="H217" s="4">
        <f t="shared" si="69"/>
        <v>0</v>
      </c>
      <c r="I217" s="4">
        <f t="shared" si="70"/>
        <v>0</v>
      </c>
      <c r="J217" s="4">
        <f t="shared" si="71"/>
        <v>0</v>
      </c>
      <c r="K217" s="4">
        <f t="shared" si="72"/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3">
        <v>0</v>
      </c>
      <c r="S217" s="4">
        <v>0</v>
      </c>
      <c r="T217" s="59">
        <v>0</v>
      </c>
      <c r="U217" s="59">
        <v>0</v>
      </c>
      <c r="V217" s="4">
        <v>0</v>
      </c>
      <c r="W217" s="59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f t="shared" si="73"/>
        <v>0.00768805</v>
      </c>
      <c r="AP217" s="4">
        <f t="shared" si="74"/>
        <v>0</v>
      </c>
      <c r="AQ217" s="4">
        <f t="shared" si="75"/>
        <v>0</v>
      </c>
      <c r="AR217" s="4">
        <f t="shared" si="76"/>
        <v>0</v>
      </c>
      <c r="AS217" s="4">
        <f t="shared" si="77"/>
        <v>0</v>
      </c>
      <c r="AT217" s="4">
        <f t="shared" si="78"/>
        <v>0</v>
      </c>
      <c r="AU217" s="4">
        <v>0</v>
      </c>
      <c r="AV217" s="4">
        <v>0.00768805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59">
        <v>0</v>
      </c>
      <c r="BD217" s="4">
        <v>0</v>
      </c>
      <c r="BE217" s="4">
        <v>0</v>
      </c>
      <c r="BF217" s="59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f t="shared" si="79"/>
        <v>0.00768805</v>
      </c>
      <c r="BZ217" s="4">
        <v>0</v>
      </c>
      <c r="CA217" s="31" t="s">
        <v>438</v>
      </c>
    </row>
    <row r="218" spans="1:79" ht="31.5">
      <c r="A218" s="5"/>
      <c r="B218" s="14" t="s">
        <v>454</v>
      </c>
      <c r="C218" s="17" t="s">
        <v>332</v>
      </c>
      <c r="D218" s="4">
        <v>0.9601675367239497</v>
      </c>
      <c r="E218" s="4">
        <v>0</v>
      </c>
      <c r="F218" s="4">
        <f t="shared" si="67"/>
        <v>0</v>
      </c>
      <c r="G218" s="4">
        <f t="shared" si="68"/>
        <v>0</v>
      </c>
      <c r="H218" s="4">
        <f t="shared" si="69"/>
        <v>0</v>
      </c>
      <c r="I218" s="4">
        <f t="shared" si="70"/>
        <v>0</v>
      </c>
      <c r="J218" s="4">
        <f t="shared" si="71"/>
        <v>0</v>
      </c>
      <c r="K218" s="4">
        <f t="shared" si="72"/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3">
        <v>0</v>
      </c>
      <c r="S218" s="4">
        <v>0</v>
      </c>
      <c r="T218" s="59">
        <v>0.9601675367239497</v>
      </c>
      <c r="U218" s="59">
        <v>0</v>
      </c>
      <c r="V218" s="4">
        <v>0</v>
      </c>
      <c r="W218" s="59">
        <v>0.8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f t="shared" si="73"/>
        <v>1.0148065400000001</v>
      </c>
      <c r="AP218" s="4">
        <f t="shared" si="74"/>
        <v>0</v>
      </c>
      <c r="AQ218" s="4">
        <f t="shared" si="75"/>
        <v>0</v>
      </c>
      <c r="AR218" s="4">
        <f t="shared" si="76"/>
        <v>0.712</v>
      </c>
      <c r="AS218" s="4">
        <f t="shared" si="77"/>
        <v>0</v>
      </c>
      <c r="AT218" s="4">
        <f t="shared" si="78"/>
        <v>0</v>
      </c>
      <c r="AU218" s="4">
        <v>0</v>
      </c>
      <c r="AV218" s="4">
        <v>0.00689953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59">
        <v>1.00790701</v>
      </c>
      <c r="BD218" s="4">
        <v>0</v>
      </c>
      <c r="BE218" s="4">
        <v>0</v>
      </c>
      <c r="BF218" s="59">
        <v>0.712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f t="shared" si="79"/>
        <v>1.0148065400000001</v>
      </c>
      <c r="BZ218" s="4">
        <v>0</v>
      </c>
      <c r="CA218" s="31"/>
    </row>
    <row r="219" spans="1:79" ht="31.5">
      <c r="A219" s="5"/>
      <c r="B219" s="14" t="s">
        <v>455</v>
      </c>
      <c r="C219" s="17" t="s">
        <v>332</v>
      </c>
      <c r="D219" s="4">
        <v>0.7186050363097074</v>
      </c>
      <c r="E219" s="4">
        <v>0</v>
      </c>
      <c r="F219" s="4">
        <f t="shared" si="67"/>
        <v>0</v>
      </c>
      <c r="G219" s="4">
        <f t="shared" si="68"/>
        <v>0</v>
      </c>
      <c r="H219" s="4">
        <f t="shared" si="69"/>
        <v>0</v>
      </c>
      <c r="I219" s="4">
        <f t="shared" si="70"/>
        <v>0</v>
      </c>
      <c r="J219" s="4">
        <f t="shared" si="71"/>
        <v>0</v>
      </c>
      <c r="K219" s="4">
        <f t="shared" si="72"/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3">
        <v>0</v>
      </c>
      <c r="S219" s="4">
        <v>0</v>
      </c>
      <c r="T219" s="59">
        <v>0</v>
      </c>
      <c r="U219" s="59">
        <v>0</v>
      </c>
      <c r="V219" s="4">
        <v>0</v>
      </c>
      <c r="W219" s="59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f t="shared" si="73"/>
        <v>0.00542106</v>
      </c>
      <c r="AP219" s="4">
        <f t="shared" si="74"/>
        <v>0</v>
      </c>
      <c r="AQ219" s="4">
        <f t="shared" si="75"/>
        <v>0</v>
      </c>
      <c r="AR219" s="4">
        <f t="shared" si="76"/>
        <v>0</v>
      </c>
      <c r="AS219" s="4">
        <f t="shared" si="77"/>
        <v>0</v>
      </c>
      <c r="AT219" s="4">
        <f t="shared" si="78"/>
        <v>0</v>
      </c>
      <c r="AU219" s="4">
        <v>0</v>
      </c>
      <c r="AV219" s="4">
        <v>0.00542106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59">
        <v>0</v>
      </c>
      <c r="BD219" s="4">
        <v>0</v>
      </c>
      <c r="BE219" s="4">
        <v>0</v>
      </c>
      <c r="BF219" s="59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f t="shared" si="79"/>
        <v>0.00542106</v>
      </c>
      <c r="BZ219" s="4">
        <v>0</v>
      </c>
      <c r="CA219" s="31" t="s">
        <v>438</v>
      </c>
    </row>
    <row r="220" spans="1:79" ht="78.75">
      <c r="A220" s="5"/>
      <c r="B220" s="14" t="s">
        <v>353</v>
      </c>
      <c r="C220" s="17" t="s">
        <v>332</v>
      </c>
      <c r="D220" s="4">
        <v>0.45456419369025247</v>
      </c>
      <c r="E220" s="4">
        <v>0</v>
      </c>
      <c r="F220" s="4">
        <f t="shared" si="67"/>
        <v>0</v>
      </c>
      <c r="G220" s="4">
        <f t="shared" si="68"/>
        <v>0</v>
      </c>
      <c r="H220" s="4">
        <f t="shared" si="69"/>
        <v>0</v>
      </c>
      <c r="I220" s="4">
        <f t="shared" si="70"/>
        <v>0</v>
      </c>
      <c r="J220" s="4">
        <f t="shared" si="71"/>
        <v>0</v>
      </c>
      <c r="K220" s="4">
        <f t="shared" si="72"/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3">
        <v>0</v>
      </c>
      <c r="S220" s="4">
        <v>0</v>
      </c>
      <c r="T220" s="59">
        <v>0</v>
      </c>
      <c r="U220" s="59">
        <v>0</v>
      </c>
      <c r="V220" s="4">
        <v>0</v>
      </c>
      <c r="W220" s="59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f t="shared" si="73"/>
        <v>0.00561819</v>
      </c>
      <c r="AP220" s="4">
        <f t="shared" si="74"/>
        <v>0</v>
      </c>
      <c r="AQ220" s="4">
        <f t="shared" si="75"/>
        <v>0</v>
      </c>
      <c r="AR220" s="4">
        <f t="shared" si="76"/>
        <v>0</v>
      </c>
      <c r="AS220" s="4">
        <f t="shared" si="77"/>
        <v>0</v>
      </c>
      <c r="AT220" s="4">
        <f t="shared" si="78"/>
        <v>0</v>
      </c>
      <c r="AU220" s="4">
        <v>0</v>
      </c>
      <c r="AV220" s="4">
        <v>0.00561819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59">
        <v>0</v>
      </c>
      <c r="BD220" s="4">
        <v>0</v>
      </c>
      <c r="BE220" s="4">
        <v>0</v>
      </c>
      <c r="BF220" s="59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f t="shared" si="79"/>
        <v>0.00561819</v>
      </c>
      <c r="BZ220" s="4">
        <v>0</v>
      </c>
      <c r="CA220" s="31" t="s">
        <v>438</v>
      </c>
    </row>
    <row r="221" spans="1:79" ht="31.5">
      <c r="A221" s="5"/>
      <c r="B221" s="14" t="s">
        <v>354</v>
      </c>
      <c r="C221" s="17" t="s">
        <v>332</v>
      </c>
      <c r="D221" s="4">
        <v>0.6969662718992223</v>
      </c>
      <c r="E221" s="4">
        <v>0</v>
      </c>
      <c r="F221" s="4">
        <f t="shared" si="67"/>
        <v>0.6969662718992223</v>
      </c>
      <c r="G221" s="4">
        <f t="shared" si="68"/>
        <v>0</v>
      </c>
      <c r="H221" s="4">
        <f t="shared" si="69"/>
        <v>0</v>
      </c>
      <c r="I221" s="4">
        <f t="shared" si="70"/>
        <v>0.65</v>
      </c>
      <c r="J221" s="4">
        <f t="shared" si="71"/>
        <v>0</v>
      </c>
      <c r="K221" s="4">
        <f t="shared" si="72"/>
        <v>0</v>
      </c>
      <c r="L221" s="4">
        <v>0</v>
      </c>
      <c r="M221" s="4">
        <v>0.6969662718992223</v>
      </c>
      <c r="N221" s="4">
        <v>0</v>
      </c>
      <c r="O221" s="4">
        <v>0</v>
      </c>
      <c r="P221" s="4">
        <v>0.65</v>
      </c>
      <c r="Q221" s="4">
        <v>0</v>
      </c>
      <c r="R221" s="43">
        <v>0</v>
      </c>
      <c r="S221" s="4">
        <v>0</v>
      </c>
      <c r="T221" s="59">
        <v>0</v>
      </c>
      <c r="U221" s="59">
        <v>0</v>
      </c>
      <c r="V221" s="4">
        <v>0</v>
      </c>
      <c r="W221" s="59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f t="shared" si="73"/>
        <v>0.69460281</v>
      </c>
      <c r="AP221" s="4">
        <f t="shared" si="74"/>
        <v>0</v>
      </c>
      <c r="AQ221" s="4">
        <f t="shared" si="75"/>
        <v>0</v>
      </c>
      <c r="AR221" s="4">
        <f t="shared" si="76"/>
        <v>0.715</v>
      </c>
      <c r="AS221" s="4">
        <f t="shared" si="77"/>
        <v>0</v>
      </c>
      <c r="AT221" s="4">
        <f t="shared" si="78"/>
        <v>0</v>
      </c>
      <c r="AU221" s="4">
        <v>0</v>
      </c>
      <c r="AV221" s="4">
        <v>0.69460281</v>
      </c>
      <c r="AW221" s="4">
        <v>0</v>
      </c>
      <c r="AX221" s="4">
        <v>0</v>
      </c>
      <c r="AY221" s="4">
        <v>0.715</v>
      </c>
      <c r="AZ221" s="4">
        <v>0</v>
      </c>
      <c r="BA221" s="4">
        <v>0</v>
      </c>
      <c r="BB221" s="4">
        <v>0</v>
      </c>
      <c r="BC221" s="59">
        <v>0</v>
      </c>
      <c r="BD221" s="4">
        <v>0</v>
      </c>
      <c r="BE221" s="4">
        <v>0</v>
      </c>
      <c r="BF221" s="59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f t="shared" si="79"/>
        <v>-0.002363461899222319</v>
      </c>
      <c r="BZ221" s="4">
        <f>BY221/F221*100</f>
        <v>-0.3391070693825573</v>
      </c>
      <c r="CA221" s="31"/>
    </row>
    <row r="222" spans="1:79" ht="15.75">
      <c r="A222" s="5"/>
      <c r="B222" s="10" t="s">
        <v>224</v>
      </c>
      <c r="C222" s="17" t="s">
        <v>332</v>
      </c>
      <c r="D222" s="4">
        <v>0</v>
      </c>
      <c r="E222" s="4">
        <v>0</v>
      </c>
      <c r="F222" s="4">
        <f t="shared" si="67"/>
        <v>0</v>
      </c>
      <c r="G222" s="4">
        <f t="shared" si="68"/>
        <v>0</v>
      </c>
      <c r="H222" s="4">
        <f t="shared" si="69"/>
        <v>0</v>
      </c>
      <c r="I222" s="4">
        <f t="shared" si="70"/>
        <v>0</v>
      </c>
      <c r="J222" s="4">
        <f t="shared" si="71"/>
        <v>0</v>
      </c>
      <c r="K222" s="4">
        <f t="shared" si="72"/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3">
        <v>0</v>
      </c>
      <c r="S222" s="4">
        <v>0</v>
      </c>
      <c r="T222" s="59">
        <v>0</v>
      </c>
      <c r="U222" s="59">
        <v>0</v>
      </c>
      <c r="V222" s="4">
        <v>0</v>
      </c>
      <c r="W222" s="59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f t="shared" si="73"/>
        <v>0</v>
      </c>
      <c r="AP222" s="4">
        <f t="shared" si="74"/>
        <v>0</v>
      </c>
      <c r="AQ222" s="4">
        <f t="shared" si="75"/>
        <v>0</v>
      </c>
      <c r="AR222" s="4">
        <f t="shared" si="76"/>
        <v>0</v>
      </c>
      <c r="AS222" s="4">
        <f t="shared" si="77"/>
        <v>0</v>
      </c>
      <c r="AT222" s="4">
        <f t="shared" si="78"/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59">
        <v>0</v>
      </c>
      <c r="BD222" s="4">
        <v>0</v>
      </c>
      <c r="BE222" s="4">
        <v>0</v>
      </c>
      <c r="BF222" s="59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f t="shared" si="79"/>
        <v>0</v>
      </c>
      <c r="BZ222" s="4">
        <v>0</v>
      </c>
      <c r="CA222" s="31"/>
    </row>
    <row r="223" spans="1:79" ht="47.25">
      <c r="A223" s="5"/>
      <c r="B223" s="14" t="s">
        <v>456</v>
      </c>
      <c r="C223" s="17" t="s">
        <v>332</v>
      </c>
      <c r="D223" s="4">
        <v>1.5334022439705755</v>
      </c>
      <c r="E223" s="4">
        <v>0</v>
      </c>
      <c r="F223" s="4">
        <f t="shared" si="67"/>
        <v>0</v>
      </c>
      <c r="G223" s="4">
        <f t="shared" si="68"/>
        <v>0</v>
      </c>
      <c r="H223" s="4">
        <f t="shared" si="69"/>
        <v>0</v>
      </c>
      <c r="I223" s="4">
        <f t="shared" si="70"/>
        <v>0</v>
      </c>
      <c r="J223" s="4">
        <f t="shared" si="71"/>
        <v>0</v>
      </c>
      <c r="K223" s="4">
        <f t="shared" si="72"/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3">
        <v>0</v>
      </c>
      <c r="S223" s="4">
        <v>0</v>
      </c>
      <c r="T223" s="59">
        <v>1.5334022439705755</v>
      </c>
      <c r="U223" s="59">
        <v>0</v>
      </c>
      <c r="V223" s="4">
        <v>0</v>
      </c>
      <c r="W223" s="59">
        <v>1.861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f t="shared" si="73"/>
        <v>1.53443767</v>
      </c>
      <c r="AP223" s="4">
        <f t="shared" si="74"/>
        <v>0</v>
      </c>
      <c r="AQ223" s="4">
        <f t="shared" si="75"/>
        <v>0</v>
      </c>
      <c r="AR223" s="4">
        <f t="shared" si="76"/>
        <v>1.7469999999999999</v>
      </c>
      <c r="AS223" s="4">
        <f t="shared" si="77"/>
        <v>0</v>
      </c>
      <c r="AT223" s="4">
        <f t="shared" si="78"/>
        <v>0</v>
      </c>
      <c r="AU223" s="4">
        <v>0</v>
      </c>
      <c r="AV223" s="4">
        <v>0.01872729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59">
        <v>1.51571038</v>
      </c>
      <c r="BD223" s="4">
        <v>0</v>
      </c>
      <c r="BE223" s="4">
        <v>0</v>
      </c>
      <c r="BF223" s="59">
        <v>1.7469999999999999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f t="shared" si="79"/>
        <v>1.53443767</v>
      </c>
      <c r="BZ223" s="4">
        <v>0</v>
      </c>
      <c r="CA223" s="31"/>
    </row>
    <row r="224" spans="1:79" ht="63">
      <c r="A224" s="5"/>
      <c r="B224" s="22" t="s">
        <v>355</v>
      </c>
      <c r="C224" s="17" t="s">
        <v>332</v>
      </c>
      <c r="D224" s="4">
        <v>1.0349645321089336</v>
      </c>
      <c r="E224" s="4">
        <v>0</v>
      </c>
      <c r="F224" s="4">
        <f t="shared" si="67"/>
        <v>0.6899763547392891</v>
      </c>
      <c r="G224" s="4">
        <f t="shared" si="68"/>
        <v>0</v>
      </c>
      <c r="H224" s="4">
        <f t="shared" si="69"/>
        <v>0</v>
      </c>
      <c r="I224" s="4">
        <f t="shared" si="70"/>
        <v>0.85</v>
      </c>
      <c r="J224" s="4">
        <f t="shared" si="71"/>
        <v>0</v>
      </c>
      <c r="K224" s="4">
        <f t="shared" si="72"/>
        <v>0</v>
      </c>
      <c r="L224" s="4">
        <v>0</v>
      </c>
      <c r="M224" s="4">
        <v>0.6899763547392891</v>
      </c>
      <c r="N224" s="4">
        <v>0</v>
      </c>
      <c r="O224" s="4">
        <v>0</v>
      </c>
      <c r="P224" s="4">
        <v>0.85</v>
      </c>
      <c r="Q224" s="4">
        <v>0</v>
      </c>
      <c r="R224" s="43">
        <v>0</v>
      </c>
      <c r="S224" s="4">
        <v>0</v>
      </c>
      <c r="T224" s="59">
        <v>0.34498817736964454</v>
      </c>
      <c r="U224" s="59">
        <v>0</v>
      </c>
      <c r="V224" s="4">
        <v>0</v>
      </c>
      <c r="W224" s="59">
        <v>0.425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f t="shared" si="73"/>
        <v>1.0474361</v>
      </c>
      <c r="AP224" s="4">
        <f t="shared" si="74"/>
        <v>0</v>
      </c>
      <c r="AQ224" s="4">
        <f t="shared" si="75"/>
        <v>0</v>
      </c>
      <c r="AR224" s="4">
        <f t="shared" si="76"/>
        <v>1.1680000000000001</v>
      </c>
      <c r="AS224" s="4">
        <f t="shared" si="77"/>
        <v>0</v>
      </c>
      <c r="AT224" s="4">
        <f t="shared" si="78"/>
        <v>0</v>
      </c>
      <c r="AU224" s="4">
        <v>0</v>
      </c>
      <c r="AV224" s="4">
        <v>0.79373659</v>
      </c>
      <c r="AW224" s="4">
        <v>0</v>
      </c>
      <c r="AX224" s="4">
        <v>0</v>
      </c>
      <c r="AY224" s="4">
        <v>0.804</v>
      </c>
      <c r="AZ224" s="4">
        <v>0</v>
      </c>
      <c r="BA224" s="4">
        <v>0</v>
      </c>
      <c r="BB224" s="4">
        <v>0</v>
      </c>
      <c r="BC224" s="59">
        <v>0.25369951</v>
      </c>
      <c r="BD224" s="4">
        <v>0</v>
      </c>
      <c r="BE224" s="4">
        <v>0</v>
      </c>
      <c r="BF224" s="59">
        <v>0.364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f t="shared" si="79"/>
        <v>0.357459745260711</v>
      </c>
      <c r="BZ224" s="4">
        <f>BY224/F224*100</f>
        <v>51.807535548921656</v>
      </c>
      <c r="CA224" s="31"/>
    </row>
    <row r="225" spans="1:79" ht="31.5">
      <c r="A225" s="5"/>
      <c r="B225" s="14" t="s">
        <v>457</v>
      </c>
      <c r="C225" s="17" t="s">
        <v>332</v>
      </c>
      <c r="D225" s="4">
        <v>0.6806156356734948</v>
      </c>
      <c r="E225" s="4">
        <v>0</v>
      </c>
      <c r="F225" s="4">
        <f t="shared" si="67"/>
        <v>0.6806156356734948</v>
      </c>
      <c r="G225" s="4">
        <f t="shared" si="68"/>
        <v>0</v>
      </c>
      <c r="H225" s="4">
        <f t="shared" si="69"/>
        <v>0</v>
      </c>
      <c r="I225" s="4">
        <f t="shared" si="70"/>
        <v>0.5</v>
      </c>
      <c r="J225" s="4">
        <f t="shared" si="71"/>
        <v>0</v>
      </c>
      <c r="K225" s="4">
        <f t="shared" si="72"/>
        <v>0</v>
      </c>
      <c r="L225" s="4">
        <v>0</v>
      </c>
      <c r="M225" s="4">
        <v>0.6806156356734948</v>
      </c>
      <c r="N225" s="4">
        <v>0</v>
      </c>
      <c r="O225" s="4">
        <v>0</v>
      </c>
      <c r="P225" s="4">
        <v>0.5</v>
      </c>
      <c r="Q225" s="4">
        <v>0</v>
      </c>
      <c r="R225" s="43">
        <v>0</v>
      </c>
      <c r="S225" s="4">
        <v>0</v>
      </c>
      <c r="T225" s="59">
        <v>0</v>
      </c>
      <c r="U225" s="59">
        <v>0</v>
      </c>
      <c r="V225" s="4">
        <v>0</v>
      </c>
      <c r="W225" s="59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f t="shared" si="73"/>
        <v>0.68098178</v>
      </c>
      <c r="AP225" s="4">
        <f t="shared" si="74"/>
        <v>0</v>
      </c>
      <c r="AQ225" s="4">
        <f t="shared" si="75"/>
        <v>0</v>
      </c>
      <c r="AR225" s="4">
        <f t="shared" si="76"/>
        <v>0.471</v>
      </c>
      <c r="AS225" s="4">
        <f t="shared" si="77"/>
        <v>0</v>
      </c>
      <c r="AT225" s="4">
        <f t="shared" si="78"/>
        <v>0</v>
      </c>
      <c r="AU225" s="4">
        <v>0</v>
      </c>
      <c r="AV225" s="4">
        <v>0.68098178</v>
      </c>
      <c r="AW225" s="4">
        <v>0</v>
      </c>
      <c r="AX225" s="4">
        <v>0</v>
      </c>
      <c r="AY225" s="4">
        <v>0.471</v>
      </c>
      <c r="AZ225" s="4">
        <v>0</v>
      </c>
      <c r="BA225" s="4">
        <v>0</v>
      </c>
      <c r="BB225" s="4">
        <v>0</v>
      </c>
      <c r="BC225" s="59">
        <v>0</v>
      </c>
      <c r="BD225" s="4">
        <v>0</v>
      </c>
      <c r="BE225" s="4">
        <v>0</v>
      </c>
      <c r="BF225" s="59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f t="shared" si="79"/>
        <v>0.0003661443265051689</v>
      </c>
      <c r="BZ225" s="4">
        <f>BY225/F225*100</f>
        <v>0.053796049828161135</v>
      </c>
      <c r="CA225" s="31"/>
    </row>
    <row r="226" spans="1:79" ht="31.5">
      <c r="A226" s="5"/>
      <c r="B226" s="14" t="s">
        <v>356</v>
      </c>
      <c r="C226" s="17" t="s">
        <v>332</v>
      </c>
      <c r="D226" s="4">
        <v>0.513919317142107</v>
      </c>
      <c r="E226" s="4">
        <v>0</v>
      </c>
      <c r="F226" s="4">
        <f t="shared" si="67"/>
        <v>0.513919317142107</v>
      </c>
      <c r="G226" s="4">
        <f t="shared" si="68"/>
        <v>0</v>
      </c>
      <c r="H226" s="4">
        <f t="shared" si="69"/>
        <v>0</v>
      </c>
      <c r="I226" s="4">
        <f t="shared" si="70"/>
        <v>0.42</v>
      </c>
      <c r="J226" s="4">
        <f t="shared" si="71"/>
        <v>0</v>
      </c>
      <c r="K226" s="4">
        <f t="shared" si="72"/>
        <v>0</v>
      </c>
      <c r="L226" s="4">
        <v>0</v>
      </c>
      <c r="M226" s="4">
        <v>0.513919317142107</v>
      </c>
      <c r="N226" s="4">
        <v>0</v>
      </c>
      <c r="O226" s="4">
        <v>0</v>
      </c>
      <c r="P226" s="4">
        <v>0.42</v>
      </c>
      <c r="Q226" s="4">
        <v>0</v>
      </c>
      <c r="R226" s="43">
        <v>0</v>
      </c>
      <c r="S226" s="4">
        <v>0</v>
      </c>
      <c r="T226" s="59">
        <v>0</v>
      </c>
      <c r="U226" s="59">
        <v>0</v>
      </c>
      <c r="V226" s="4">
        <v>0</v>
      </c>
      <c r="W226" s="59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f t="shared" si="73"/>
        <v>0.51522525</v>
      </c>
      <c r="AP226" s="4">
        <f t="shared" si="74"/>
        <v>0</v>
      </c>
      <c r="AQ226" s="4">
        <f t="shared" si="75"/>
        <v>0</v>
      </c>
      <c r="AR226" s="4">
        <f t="shared" si="76"/>
        <v>0.408</v>
      </c>
      <c r="AS226" s="4">
        <f t="shared" si="77"/>
        <v>0</v>
      </c>
      <c r="AT226" s="4">
        <f t="shared" si="78"/>
        <v>0</v>
      </c>
      <c r="AU226" s="4">
        <v>0</v>
      </c>
      <c r="AV226" s="4">
        <v>0.51522525</v>
      </c>
      <c r="AW226" s="4">
        <v>0</v>
      </c>
      <c r="AX226" s="4">
        <v>0</v>
      </c>
      <c r="AY226" s="4">
        <v>0.408</v>
      </c>
      <c r="AZ226" s="4">
        <v>0</v>
      </c>
      <c r="BA226" s="4">
        <v>0</v>
      </c>
      <c r="BB226" s="4">
        <v>0</v>
      </c>
      <c r="BC226" s="59">
        <v>0</v>
      </c>
      <c r="BD226" s="4">
        <v>0</v>
      </c>
      <c r="BE226" s="4">
        <v>0</v>
      </c>
      <c r="BF226" s="59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f t="shared" si="79"/>
        <v>0.001305932857892933</v>
      </c>
      <c r="BZ226" s="4">
        <f>BY226/F226*100</f>
        <v>0.2541124286114004</v>
      </c>
      <c r="CA226" s="31"/>
    </row>
    <row r="227" spans="1:79" ht="47.25">
      <c r="A227" s="5"/>
      <c r="B227" s="14" t="s">
        <v>357</v>
      </c>
      <c r="C227" s="17" t="s">
        <v>332</v>
      </c>
      <c r="D227" s="4">
        <v>1.0090879228931773</v>
      </c>
      <c r="E227" s="4">
        <v>0</v>
      </c>
      <c r="F227" s="4">
        <f t="shared" si="67"/>
        <v>0</v>
      </c>
      <c r="G227" s="4">
        <f t="shared" si="68"/>
        <v>0</v>
      </c>
      <c r="H227" s="4">
        <f t="shared" si="69"/>
        <v>0</v>
      </c>
      <c r="I227" s="4">
        <f t="shared" si="70"/>
        <v>0</v>
      </c>
      <c r="J227" s="4">
        <f t="shared" si="71"/>
        <v>0</v>
      </c>
      <c r="K227" s="4">
        <f t="shared" si="72"/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3">
        <v>0</v>
      </c>
      <c r="S227" s="4">
        <v>0</v>
      </c>
      <c r="T227" s="59">
        <v>1.0090879228931773</v>
      </c>
      <c r="U227" s="59">
        <v>0</v>
      </c>
      <c r="V227" s="4">
        <v>0</v>
      </c>
      <c r="W227" s="59">
        <v>1.284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f t="shared" si="73"/>
        <v>1.01074073</v>
      </c>
      <c r="AP227" s="4">
        <f t="shared" si="74"/>
        <v>0</v>
      </c>
      <c r="AQ227" s="4">
        <f t="shared" si="75"/>
        <v>0</v>
      </c>
      <c r="AR227" s="4">
        <f t="shared" si="76"/>
        <v>0.786</v>
      </c>
      <c r="AS227" s="4">
        <f t="shared" si="77"/>
        <v>0</v>
      </c>
      <c r="AT227" s="4">
        <f t="shared" si="78"/>
        <v>0</v>
      </c>
      <c r="AU227" s="4">
        <v>0</v>
      </c>
      <c r="AV227" s="4">
        <v>0.36553229</v>
      </c>
      <c r="AW227" s="4">
        <v>0</v>
      </c>
      <c r="AX227" s="4">
        <v>0</v>
      </c>
      <c r="AY227" s="4">
        <v>0.393</v>
      </c>
      <c r="AZ227" s="4">
        <v>0</v>
      </c>
      <c r="BA227" s="4">
        <v>0</v>
      </c>
      <c r="BB227" s="4">
        <v>0</v>
      </c>
      <c r="BC227" s="59">
        <v>0.64520844</v>
      </c>
      <c r="BD227" s="4">
        <v>0</v>
      </c>
      <c r="BE227" s="4">
        <v>0</v>
      </c>
      <c r="BF227" s="59">
        <v>0.393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f t="shared" si="79"/>
        <v>1.01074073</v>
      </c>
      <c r="BZ227" s="4">
        <v>0</v>
      </c>
      <c r="CA227" s="31"/>
    </row>
    <row r="228" spans="1:79" ht="31.5">
      <c r="A228" s="5"/>
      <c r="B228" s="14" t="s">
        <v>358</v>
      </c>
      <c r="C228" s="17" t="s">
        <v>332</v>
      </c>
      <c r="D228" s="4">
        <v>0.83915504148595</v>
      </c>
      <c r="E228" s="4">
        <v>0</v>
      </c>
      <c r="F228" s="4">
        <f t="shared" si="67"/>
        <v>0.27971834716198335</v>
      </c>
      <c r="G228" s="4">
        <f t="shared" si="68"/>
        <v>0</v>
      </c>
      <c r="H228" s="4">
        <f t="shared" si="69"/>
        <v>0</v>
      </c>
      <c r="I228" s="4">
        <f t="shared" si="70"/>
        <v>0.26</v>
      </c>
      <c r="J228" s="4">
        <f t="shared" si="71"/>
        <v>0</v>
      </c>
      <c r="K228" s="4">
        <f t="shared" si="72"/>
        <v>0</v>
      </c>
      <c r="L228" s="4">
        <v>0</v>
      </c>
      <c r="M228" s="4">
        <v>0.27971834716198335</v>
      </c>
      <c r="N228" s="4">
        <v>0</v>
      </c>
      <c r="O228" s="4">
        <v>0</v>
      </c>
      <c r="P228" s="4">
        <v>0.26</v>
      </c>
      <c r="Q228" s="4">
        <v>0</v>
      </c>
      <c r="R228" s="43">
        <v>0</v>
      </c>
      <c r="S228" s="4">
        <v>0</v>
      </c>
      <c r="T228" s="59">
        <v>0.5594366943239667</v>
      </c>
      <c r="U228" s="59">
        <v>0</v>
      </c>
      <c r="V228" s="4">
        <v>0</v>
      </c>
      <c r="W228" s="59">
        <v>0.54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f t="shared" si="73"/>
        <v>0.88600868</v>
      </c>
      <c r="AP228" s="4">
        <f t="shared" si="74"/>
        <v>0</v>
      </c>
      <c r="AQ228" s="4">
        <f t="shared" si="75"/>
        <v>0</v>
      </c>
      <c r="AR228" s="4">
        <f t="shared" si="76"/>
        <v>0.8220000000000001</v>
      </c>
      <c r="AS228" s="4">
        <f t="shared" si="77"/>
        <v>0</v>
      </c>
      <c r="AT228" s="4">
        <f t="shared" si="78"/>
        <v>0</v>
      </c>
      <c r="AU228" s="4">
        <v>0</v>
      </c>
      <c r="AV228" s="4">
        <v>0.29682753</v>
      </c>
      <c r="AW228" s="4">
        <v>0</v>
      </c>
      <c r="AX228" s="4">
        <v>0</v>
      </c>
      <c r="AY228" s="4">
        <v>0.274</v>
      </c>
      <c r="AZ228" s="4">
        <v>0</v>
      </c>
      <c r="BA228" s="4">
        <v>0</v>
      </c>
      <c r="BB228" s="4">
        <v>0</v>
      </c>
      <c r="BC228" s="59">
        <v>0.58918115</v>
      </c>
      <c r="BD228" s="4">
        <v>0</v>
      </c>
      <c r="BE228" s="4">
        <v>0</v>
      </c>
      <c r="BF228" s="59">
        <v>0.548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f t="shared" si="79"/>
        <v>0.6062903328380167</v>
      </c>
      <c r="BZ228" s="4">
        <f>BY228/F228*100</f>
        <v>216.7502914947933</v>
      </c>
      <c r="CA228" s="31"/>
    </row>
    <row r="229" spans="1:79" ht="15.75">
      <c r="A229" s="5"/>
      <c r="B229" s="10" t="s">
        <v>168</v>
      </c>
      <c r="C229" s="17" t="s">
        <v>332</v>
      </c>
      <c r="D229" s="4">
        <v>0</v>
      </c>
      <c r="E229" s="4">
        <v>0</v>
      </c>
      <c r="F229" s="4">
        <f t="shared" si="67"/>
        <v>0</v>
      </c>
      <c r="G229" s="4">
        <f t="shared" si="68"/>
        <v>0</v>
      </c>
      <c r="H229" s="4">
        <f t="shared" si="69"/>
        <v>0</v>
      </c>
      <c r="I229" s="4">
        <f t="shared" si="70"/>
        <v>0</v>
      </c>
      <c r="J229" s="4">
        <f t="shared" si="71"/>
        <v>0</v>
      </c>
      <c r="K229" s="4">
        <f t="shared" si="72"/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3">
        <v>0</v>
      </c>
      <c r="S229" s="4">
        <v>0</v>
      </c>
      <c r="T229" s="59">
        <v>0</v>
      </c>
      <c r="U229" s="59">
        <v>0</v>
      </c>
      <c r="V229" s="4">
        <v>0</v>
      </c>
      <c r="W229" s="59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f t="shared" si="73"/>
        <v>0</v>
      </c>
      <c r="AP229" s="4">
        <f t="shared" si="74"/>
        <v>0</v>
      </c>
      <c r="AQ229" s="4">
        <f t="shared" si="75"/>
        <v>0</v>
      </c>
      <c r="AR229" s="4">
        <f t="shared" si="76"/>
        <v>0</v>
      </c>
      <c r="AS229" s="4">
        <f t="shared" si="77"/>
        <v>0</v>
      </c>
      <c r="AT229" s="4">
        <f t="shared" si="78"/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59">
        <v>0</v>
      </c>
      <c r="BD229" s="4">
        <v>0</v>
      </c>
      <c r="BE229" s="4">
        <v>0</v>
      </c>
      <c r="BF229" s="59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f t="shared" si="79"/>
        <v>0</v>
      </c>
      <c r="BZ229" s="4">
        <v>0</v>
      </c>
      <c r="CA229" s="31"/>
    </row>
    <row r="230" spans="1:79" ht="31.5">
      <c r="A230" s="5"/>
      <c r="B230" s="14" t="s">
        <v>359</v>
      </c>
      <c r="C230" s="17" t="s">
        <v>332</v>
      </c>
      <c r="D230" s="4">
        <v>1.3955966482369264</v>
      </c>
      <c r="E230" s="4">
        <v>0</v>
      </c>
      <c r="F230" s="4">
        <f t="shared" si="67"/>
        <v>0</v>
      </c>
      <c r="G230" s="4">
        <f t="shared" si="68"/>
        <v>0</v>
      </c>
      <c r="H230" s="4">
        <f t="shared" si="69"/>
        <v>0</v>
      </c>
      <c r="I230" s="4">
        <f t="shared" si="70"/>
        <v>0</v>
      </c>
      <c r="J230" s="4">
        <f t="shared" si="71"/>
        <v>0</v>
      </c>
      <c r="K230" s="4">
        <f t="shared" si="72"/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3">
        <v>0</v>
      </c>
      <c r="S230" s="4">
        <v>0</v>
      </c>
      <c r="T230" s="59">
        <v>0</v>
      </c>
      <c r="U230" s="59">
        <v>0</v>
      </c>
      <c r="V230" s="59">
        <v>0</v>
      </c>
      <c r="W230" s="59">
        <v>0</v>
      </c>
      <c r="X230" s="59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f t="shared" si="73"/>
        <v>0.01281341</v>
      </c>
      <c r="AP230" s="4">
        <f t="shared" si="74"/>
        <v>0</v>
      </c>
      <c r="AQ230" s="4">
        <f t="shared" si="75"/>
        <v>0</v>
      </c>
      <c r="AR230" s="4">
        <f t="shared" si="76"/>
        <v>0</v>
      </c>
      <c r="AS230" s="4">
        <f t="shared" si="77"/>
        <v>0</v>
      </c>
      <c r="AT230" s="4">
        <f t="shared" si="78"/>
        <v>0</v>
      </c>
      <c r="AU230" s="4">
        <v>0</v>
      </c>
      <c r="AV230" s="4">
        <v>0.01281341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59">
        <v>0</v>
      </c>
      <c r="BD230" s="4">
        <v>0</v>
      </c>
      <c r="BE230" s="4">
        <v>0</v>
      </c>
      <c r="BF230" s="59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f t="shared" si="79"/>
        <v>0.01281341</v>
      </c>
      <c r="BZ230" s="4">
        <v>0</v>
      </c>
      <c r="CA230" s="31" t="s">
        <v>438</v>
      </c>
    </row>
    <row r="231" spans="1:79" ht="31.5">
      <c r="A231" s="5"/>
      <c r="B231" s="14" t="s">
        <v>360</v>
      </c>
      <c r="C231" s="17" t="s">
        <v>332</v>
      </c>
      <c r="D231" s="4">
        <v>1.1732013854857941</v>
      </c>
      <c r="E231" s="4">
        <v>0</v>
      </c>
      <c r="F231" s="4">
        <f t="shared" si="67"/>
        <v>0</v>
      </c>
      <c r="G231" s="4">
        <f t="shared" si="68"/>
        <v>0</v>
      </c>
      <c r="H231" s="4">
        <f t="shared" si="69"/>
        <v>0</v>
      </c>
      <c r="I231" s="4">
        <f t="shared" si="70"/>
        <v>0</v>
      </c>
      <c r="J231" s="4">
        <f t="shared" si="71"/>
        <v>0</v>
      </c>
      <c r="K231" s="4">
        <f t="shared" si="72"/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3">
        <v>0</v>
      </c>
      <c r="S231" s="4">
        <v>0</v>
      </c>
      <c r="T231" s="59">
        <v>1.1732013854857941</v>
      </c>
      <c r="U231" s="59">
        <v>0</v>
      </c>
      <c r="V231" s="4">
        <v>0</v>
      </c>
      <c r="W231" s="59">
        <v>1.04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f t="shared" si="73"/>
        <v>1.13329783</v>
      </c>
      <c r="AP231" s="4">
        <f t="shared" si="74"/>
        <v>0</v>
      </c>
      <c r="AQ231" s="4">
        <f t="shared" si="75"/>
        <v>0</v>
      </c>
      <c r="AR231" s="4">
        <f t="shared" si="76"/>
        <v>1.002</v>
      </c>
      <c r="AS231" s="4">
        <f t="shared" si="77"/>
        <v>0</v>
      </c>
      <c r="AT231" s="4">
        <f t="shared" si="78"/>
        <v>0</v>
      </c>
      <c r="AU231" s="4">
        <v>0</v>
      </c>
      <c r="AV231" s="4">
        <v>0.01084212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59">
        <v>1.12245571</v>
      </c>
      <c r="BD231" s="4">
        <v>0</v>
      </c>
      <c r="BE231" s="4">
        <v>0</v>
      </c>
      <c r="BF231" s="59">
        <v>1.002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f t="shared" si="79"/>
        <v>1.13329783</v>
      </c>
      <c r="BZ231" s="4">
        <v>0</v>
      </c>
      <c r="CA231" s="31"/>
    </row>
    <row r="232" spans="1:79" ht="15.75">
      <c r="A232" s="5"/>
      <c r="B232" s="10" t="s">
        <v>225</v>
      </c>
      <c r="C232" s="17" t="s">
        <v>332</v>
      </c>
      <c r="D232" s="4">
        <v>0</v>
      </c>
      <c r="E232" s="4">
        <v>0</v>
      </c>
      <c r="F232" s="4">
        <f t="shared" si="67"/>
        <v>0</v>
      </c>
      <c r="G232" s="4">
        <f t="shared" si="68"/>
        <v>0</v>
      </c>
      <c r="H232" s="4">
        <f t="shared" si="69"/>
        <v>0</v>
      </c>
      <c r="I232" s="4">
        <f t="shared" si="70"/>
        <v>0</v>
      </c>
      <c r="J232" s="4">
        <f t="shared" si="71"/>
        <v>0</v>
      </c>
      <c r="K232" s="4">
        <f t="shared" si="72"/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3">
        <v>0</v>
      </c>
      <c r="S232" s="4">
        <v>0</v>
      </c>
      <c r="T232" s="59">
        <v>0</v>
      </c>
      <c r="U232" s="59">
        <v>0</v>
      </c>
      <c r="V232" s="4">
        <v>0</v>
      </c>
      <c r="W232" s="59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f t="shared" si="73"/>
        <v>0</v>
      </c>
      <c r="AP232" s="4">
        <f t="shared" si="74"/>
        <v>0</v>
      </c>
      <c r="AQ232" s="4">
        <f t="shared" si="75"/>
        <v>0</v>
      </c>
      <c r="AR232" s="4">
        <f t="shared" si="76"/>
        <v>0</v>
      </c>
      <c r="AS232" s="4">
        <f t="shared" si="77"/>
        <v>0</v>
      </c>
      <c r="AT232" s="4">
        <f t="shared" si="78"/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59">
        <v>0</v>
      </c>
      <c r="BD232" s="4">
        <v>0</v>
      </c>
      <c r="BE232" s="4">
        <v>0</v>
      </c>
      <c r="BF232" s="59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f t="shared" si="79"/>
        <v>0</v>
      </c>
      <c r="BZ232" s="4">
        <v>0</v>
      </c>
      <c r="CA232" s="31"/>
    </row>
    <row r="233" spans="1:79" ht="31.5">
      <c r="A233" s="5"/>
      <c r="B233" s="14" t="s">
        <v>361</v>
      </c>
      <c r="C233" s="17" t="s">
        <v>332</v>
      </c>
      <c r="D233" s="4">
        <v>0.50450573637301</v>
      </c>
      <c r="E233" s="4">
        <v>0</v>
      </c>
      <c r="F233" s="4">
        <f t="shared" si="67"/>
        <v>0.50450573637301</v>
      </c>
      <c r="G233" s="4">
        <f t="shared" si="68"/>
        <v>0</v>
      </c>
      <c r="H233" s="4">
        <f t="shared" si="69"/>
        <v>0</v>
      </c>
      <c r="I233" s="4">
        <f t="shared" si="70"/>
        <v>0.4</v>
      </c>
      <c r="J233" s="4">
        <f t="shared" si="71"/>
        <v>0</v>
      </c>
      <c r="K233" s="4">
        <f t="shared" si="72"/>
        <v>0</v>
      </c>
      <c r="L233" s="4">
        <v>0</v>
      </c>
      <c r="M233" s="4">
        <v>0.50450573637301</v>
      </c>
      <c r="N233" s="4">
        <v>0</v>
      </c>
      <c r="O233" s="4">
        <v>0</v>
      </c>
      <c r="P233" s="4">
        <v>0.4</v>
      </c>
      <c r="Q233" s="4">
        <v>0</v>
      </c>
      <c r="R233" s="43">
        <v>0</v>
      </c>
      <c r="S233" s="4">
        <v>0</v>
      </c>
      <c r="T233" s="59">
        <v>0</v>
      </c>
      <c r="U233" s="59">
        <v>0</v>
      </c>
      <c r="V233" s="4">
        <v>0</v>
      </c>
      <c r="W233" s="59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f t="shared" si="73"/>
        <v>0.52707866</v>
      </c>
      <c r="AP233" s="4">
        <f t="shared" si="74"/>
        <v>0</v>
      </c>
      <c r="AQ233" s="4">
        <f t="shared" si="75"/>
        <v>0</v>
      </c>
      <c r="AR233" s="4">
        <f t="shared" si="76"/>
        <v>0.351</v>
      </c>
      <c r="AS233" s="4">
        <f t="shared" si="77"/>
        <v>0</v>
      </c>
      <c r="AT233" s="4">
        <f t="shared" si="78"/>
        <v>0</v>
      </c>
      <c r="AU233" s="4">
        <v>0</v>
      </c>
      <c r="AV233" s="4">
        <v>0.52707866</v>
      </c>
      <c r="AW233" s="4">
        <v>0</v>
      </c>
      <c r="AX233" s="4">
        <v>0</v>
      </c>
      <c r="AY233" s="4">
        <v>0.351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59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f t="shared" si="79"/>
        <v>0.022572923626990038</v>
      </c>
      <c r="BZ233" s="4">
        <f>BY233/F233*100</f>
        <v>4.474265008217981</v>
      </c>
      <c r="CA233" s="31"/>
    </row>
    <row r="234" spans="1:79" ht="31.5">
      <c r="A234" s="5"/>
      <c r="B234" s="14" t="s">
        <v>362</v>
      </c>
      <c r="C234" s="17" t="s">
        <v>332</v>
      </c>
      <c r="D234" s="4">
        <v>1.4877413227235399</v>
      </c>
      <c r="E234" s="4">
        <v>0</v>
      </c>
      <c r="F234" s="4">
        <f t="shared" si="67"/>
        <v>0</v>
      </c>
      <c r="G234" s="4">
        <f t="shared" si="68"/>
        <v>0</v>
      </c>
      <c r="H234" s="4">
        <f t="shared" si="69"/>
        <v>0</v>
      </c>
      <c r="I234" s="4">
        <f t="shared" si="70"/>
        <v>0</v>
      </c>
      <c r="J234" s="4">
        <f t="shared" si="71"/>
        <v>0</v>
      </c>
      <c r="K234" s="4">
        <f t="shared" si="72"/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3">
        <v>0</v>
      </c>
      <c r="S234" s="4">
        <v>0</v>
      </c>
      <c r="T234" s="59">
        <v>0</v>
      </c>
      <c r="U234" s="59">
        <v>0</v>
      </c>
      <c r="V234" s="4">
        <v>0</v>
      </c>
      <c r="W234" s="59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f t="shared" si="73"/>
        <v>0.01379906</v>
      </c>
      <c r="AP234" s="4">
        <f t="shared" si="74"/>
        <v>0</v>
      </c>
      <c r="AQ234" s="4">
        <f t="shared" si="75"/>
        <v>0</v>
      </c>
      <c r="AR234" s="4">
        <f t="shared" si="76"/>
        <v>0</v>
      </c>
      <c r="AS234" s="4">
        <f t="shared" si="77"/>
        <v>0</v>
      </c>
      <c r="AT234" s="4">
        <f t="shared" si="78"/>
        <v>0</v>
      </c>
      <c r="AU234" s="4">
        <v>0</v>
      </c>
      <c r="AV234" s="4">
        <v>0.01379906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59">
        <v>0</v>
      </c>
      <c r="BD234" s="4">
        <v>0</v>
      </c>
      <c r="BE234" s="4">
        <v>0</v>
      </c>
      <c r="BF234" s="59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f t="shared" si="79"/>
        <v>0.01379906</v>
      </c>
      <c r="BZ234" s="4">
        <v>0</v>
      </c>
      <c r="CA234" s="31" t="s">
        <v>438</v>
      </c>
    </row>
    <row r="235" spans="1:79" ht="31.5">
      <c r="A235" s="5"/>
      <c r="B235" s="14" t="s">
        <v>363</v>
      </c>
      <c r="C235" s="17" t="s">
        <v>332</v>
      </c>
      <c r="D235" s="4">
        <v>0.9811518610355318</v>
      </c>
      <c r="E235" s="4">
        <v>0</v>
      </c>
      <c r="F235" s="4">
        <f t="shared" si="67"/>
        <v>0</v>
      </c>
      <c r="G235" s="4">
        <f t="shared" si="68"/>
        <v>0</v>
      </c>
      <c r="H235" s="4">
        <f t="shared" si="69"/>
        <v>0</v>
      </c>
      <c r="I235" s="4">
        <f t="shared" si="70"/>
        <v>0</v>
      </c>
      <c r="J235" s="4">
        <f t="shared" si="71"/>
        <v>0</v>
      </c>
      <c r="K235" s="4">
        <f t="shared" si="72"/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3">
        <v>0</v>
      </c>
      <c r="S235" s="4">
        <v>0</v>
      </c>
      <c r="T235" s="59">
        <v>0.9811518610355318</v>
      </c>
      <c r="U235" s="59">
        <v>0</v>
      </c>
      <c r="V235" s="4">
        <v>0</v>
      </c>
      <c r="W235" s="59">
        <v>0.92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f t="shared" si="73"/>
        <v>1.02636889</v>
      </c>
      <c r="AP235" s="4">
        <f t="shared" si="74"/>
        <v>0</v>
      </c>
      <c r="AQ235" s="4">
        <f t="shared" si="75"/>
        <v>0</v>
      </c>
      <c r="AR235" s="4">
        <f t="shared" si="76"/>
        <v>0.929</v>
      </c>
      <c r="AS235" s="4">
        <f t="shared" si="77"/>
        <v>0</v>
      </c>
      <c r="AT235" s="4">
        <f t="shared" si="78"/>
        <v>0</v>
      </c>
      <c r="AU235" s="4">
        <v>0</v>
      </c>
      <c r="AV235" s="4">
        <v>0.00847656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59">
        <v>1.01789233</v>
      </c>
      <c r="BD235" s="4">
        <v>0</v>
      </c>
      <c r="BE235" s="4">
        <v>0</v>
      </c>
      <c r="BF235" s="59">
        <v>0.929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f t="shared" si="79"/>
        <v>1.02636889</v>
      </c>
      <c r="BZ235" s="4">
        <v>0</v>
      </c>
      <c r="CA235" s="31"/>
    </row>
    <row r="236" spans="1:79" ht="31.5">
      <c r="A236" s="5"/>
      <c r="B236" s="14" t="s">
        <v>364</v>
      </c>
      <c r="C236" s="17" t="s">
        <v>332</v>
      </c>
      <c r="D236" s="4">
        <v>0.46799373400925237</v>
      </c>
      <c r="E236" s="4">
        <v>0</v>
      </c>
      <c r="F236" s="4">
        <f t="shared" si="67"/>
        <v>0.46799373400925237</v>
      </c>
      <c r="G236" s="4">
        <f t="shared" si="68"/>
        <v>0</v>
      </c>
      <c r="H236" s="4">
        <f t="shared" si="69"/>
        <v>0</v>
      </c>
      <c r="I236" s="4">
        <f t="shared" si="70"/>
        <v>0.45</v>
      </c>
      <c r="J236" s="4">
        <f t="shared" si="71"/>
        <v>0</v>
      </c>
      <c r="K236" s="4">
        <f t="shared" si="72"/>
        <v>0</v>
      </c>
      <c r="L236" s="4">
        <v>0</v>
      </c>
      <c r="M236" s="4">
        <v>0.46799373400925237</v>
      </c>
      <c r="N236" s="4">
        <v>0</v>
      </c>
      <c r="O236" s="4">
        <v>0</v>
      </c>
      <c r="P236" s="4">
        <v>0.45</v>
      </c>
      <c r="Q236" s="4">
        <v>0</v>
      </c>
      <c r="R236" s="43">
        <v>0</v>
      </c>
      <c r="S236" s="4">
        <v>0</v>
      </c>
      <c r="T236" s="59">
        <v>0</v>
      </c>
      <c r="U236" s="59">
        <v>0</v>
      </c>
      <c r="V236" s="4">
        <v>0</v>
      </c>
      <c r="W236" s="59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f t="shared" si="73"/>
        <v>0.4695085500000001</v>
      </c>
      <c r="AP236" s="4">
        <f t="shared" si="74"/>
        <v>0</v>
      </c>
      <c r="AQ236" s="4">
        <f t="shared" si="75"/>
        <v>0</v>
      </c>
      <c r="AR236" s="4">
        <f t="shared" si="76"/>
        <v>0.444</v>
      </c>
      <c r="AS236" s="4">
        <f t="shared" si="77"/>
        <v>0</v>
      </c>
      <c r="AT236" s="4">
        <f t="shared" si="78"/>
        <v>0</v>
      </c>
      <c r="AU236" s="4">
        <v>0</v>
      </c>
      <c r="AV236" s="4">
        <v>0.4695085500000001</v>
      </c>
      <c r="AW236" s="4">
        <v>0</v>
      </c>
      <c r="AX236" s="4">
        <v>0</v>
      </c>
      <c r="AY236" s="4">
        <v>0.444</v>
      </c>
      <c r="AZ236" s="4">
        <v>0</v>
      </c>
      <c r="BA236" s="4">
        <v>0</v>
      </c>
      <c r="BB236" s="4">
        <v>0</v>
      </c>
      <c r="BC236" s="59">
        <v>0</v>
      </c>
      <c r="BD236" s="4">
        <v>0</v>
      </c>
      <c r="BE236" s="4">
        <v>0</v>
      </c>
      <c r="BF236" s="59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f t="shared" si="79"/>
        <v>0.0015148159907477088</v>
      </c>
      <c r="BZ236" s="4">
        <f>BY236/F236*100</f>
        <v>0.32368296425049153</v>
      </c>
      <c r="CA236" s="31"/>
    </row>
    <row r="237" spans="1:79" ht="31.5">
      <c r="A237" s="5"/>
      <c r="B237" s="14" t="s">
        <v>365</v>
      </c>
      <c r="C237" s="17" t="s">
        <v>332</v>
      </c>
      <c r="D237" s="4">
        <v>1.062395440115144</v>
      </c>
      <c r="E237" s="4">
        <v>0</v>
      </c>
      <c r="F237" s="4">
        <f t="shared" si="67"/>
        <v>0</v>
      </c>
      <c r="G237" s="4">
        <f t="shared" si="68"/>
        <v>0</v>
      </c>
      <c r="H237" s="4">
        <f t="shared" si="69"/>
        <v>0</v>
      </c>
      <c r="I237" s="4">
        <f t="shared" si="70"/>
        <v>0</v>
      </c>
      <c r="J237" s="4">
        <f t="shared" si="71"/>
        <v>0</v>
      </c>
      <c r="K237" s="4">
        <f t="shared" si="72"/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3">
        <v>0</v>
      </c>
      <c r="S237" s="4">
        <v>0</v>
      </c>
      <c r="T237" s="59">
        <v>1.062395440115144</v>
      </c>
      <c r="U237" s="59">
        <v>0</v>
      </c>
      <c r="V237" s="4">
        <v>0</v>
      </c>
      <c r="W237" s="59">
        <v>0.84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f t="shared" si="73"/>
        <v>1.06641486</v>
      </c>
      <c r="AP237" s="4">
        <f t="shared" si="74"/>
        <v>0</v>
      </c>
      <c r="AQ237" s="4">
        <f t="shared" si="75"/>
        <v>0</v>
      </c>
      <c r="AR237" s="4">
        <f t="shared" si="76"/>
        <v>0.829</v>
      </c>
      <c r="AS237" s="4">
        <f t="shared" si="77"/>
        <v>0</v>
      </c>
      <c r="AT237" s="4">
        <f t="shared" si="78"/>
        <v>0</v>
      </c>
      <c r="AU237" s="4">
        <v>0</v>
      </c>
      <c r="AV237" s="4">
        <v>0.00847656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59">
        <v>1.0579383</v>
      </c>
      <c r="BD237" s="4">
        <v>0</v>
      </c>
      <c r="BE237" s="4">
        <v>0</v>
      </c>
      <c r="BF237" s="59">
        <v>0.829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f t="shared" si="79"/>
        <v>1.06641486</v>
      </c>
      <c r="BZ237" s="4">
        <v>0</v>
      </c>
      <c r="CA237" s="31"/>
    </row>
    <row r="238" spans="1:79" ht="15.75">
      <c r="A238" s="1" t="s">
        <v>366</v>
      </c>
      <c r="B238" s="16" t="s">
        <v>179</v>
      </c>
      <c r="C238" s="18" t="s">
        <v>367</v>
      </c>
      <c r="D238" s="4">
        <v>68.8448066051892</v>
      </c>
      <c r="E238" s="4">
        <v>0</v>
      </c>
      <c r="F238" s="4">
        <f t="shared" si="67"/>
        <v>6.429277923828859</v>
      </c>
      <c r="G238" s="4">
        <f t="shared" si="68"/>
        <v>0</v>
      </c>
      <c r="H238" s="4">
        <f t="shared" si="69"/>
        <v>0</v>
      </c>
      <c r="I238" s="4">
        <f t="shared" si="70"/>
        <v>0.9700000000000001</v>
      </c>
      <c r="J238" s="4">
        <f t="shared" si="71"/>
        <v>0</v>
      </c>
      <c r="K238" s="4">
        <f t="shared" si="72"/>
        <v>0</v>
      </c>
      <c r="L238" s="4">
        <v>0</v>
      </c>
      <c r="M238" s="4">
        <v>6.429277923828859</v>
      </c>
      <c r="N238" s="4">
        <v>0</v>
      </c>
      <c r="O238" s="4">
        <v>0</v>
      </c>
      <c r="P238" s="4">
        <v>0.9700000000000001</v>
      </c>
      <c r="Q238" s="4">
        <v>0</v>
      </c>
      <c r="R238" s="43">
        <v>0</v>
      </c>
      <c r="S238" s="4">
        <v>0</v>
      </c>
      <c r="T238" s="58">
        <v>26.38758255589083</v>
      </c>
      <c r="U238" s="59">
        <v>0</v>
      </c>
      <c r="V238" s="4">
        <v>0</v>
      </c>
      <c r="W238" s="57">
        <v>4.893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f t="shared" si="73"/>
        <v>24.84898162</v>
      </c>
      <c r="AP238" s="4">
        <f t="shared" si="74"/>
        <v>0</v>
      </c>
      <c r="AQ238" s="4">
        <f t="shared" si="75"/>
        <v>0</v>
      </c>
      <c r="AR238" s="4">
        <f t="shared" si="76"/>
        <v>5.097</v>
      </c>
      <c r="AS238" s="4">
        <f t="shared" si="77"/>
        <v>0</v>
      </c>
      <c r="AT238" s="4">
        <f t="shared" si="78"/>
        <v>0</v>
      </c>
      <c r="AU238" s="4">
        <v>0</v>
      </c>
      <c r="AV238" s="4">
        <v>5.72830742</v>
      </c>
      <c r="AW238" s="4">
        <v>0</v>
      </c>
      <c r="AX238" s="4">
        <v>0</v>
      </c>
      <c r="AY238" s="4">
        <v>0.9440000000000001</v>
      </c>
      <c r="AZ238" s="4">
        <v>0</v>
      </c>
      <c r="BA238" s="4">
        <v>0</v>
      </c>
      <c r="BB238" s="4">
        <v>0</v>
      </c>
      <c r="BC238" s="57">
        <v>19.1206742</v>
      </c>
      <c r="BD238" s="4">
        <v>0</v>
      </c>
      <c r="BE238" s="4">
        <v>0</v>
      </c>
      <c r="BF238" s="57">
        <v>4.1530000000000005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f t="shared" si="79"/>
        <v>18.41970369617114</v>
      </c>
      <c r="BZ238" s="4">
        <f>BY238/F238*100</f>
        <v>286.49723832752846</v>
      </c>
      <c r="CA238" s="31"/>
    </row>
    <row r="239" spans="1:79" ht="15.75">
      <c r="A239" s="5"/>
      <c r="B239" s="10" t="s">
        <v>228</v>
      </c>
      <c r="C239" s="17"/>
      <c r="D239" s="4">
        <v>0</v>
      </c>
      <c r="E239" s="4">
        <v>0</v>
      </c>
      <c r="F239" s="4">
        <f t="shared" si="67"/>
        <v>0</v>
      </c>
      <c r="G239" s="4">
        <f t="shared" si="68"/>
        <v>0</v>
      </c>
      <c r="H239" s="4">
        <f t="shared" si="69"/>
        <v>0</v>
      </c>
      <c r="I239" s="4">
        <f t="shared" si="70"/>
        <v>0</v>
      </c>
      <c r="J239" s="4">
        <f t="shared" si="71"/>
        <v>0</v>
      </c>
      <c r="K239" s="4">
        <f t="shared" si="72"/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3">
        <v>0</v>
      </c>
      <c r="S239" s="4">
        <v>0</v>
      </c>
      <c r="T239" s="59">
        <v>0</v>
      </c>
      <c r="U239" s="59">
        <v>0</v>
      </c>
      <c r="V239" s="4">
        <v>0</v>
      </c>
      <c r="W239" s="59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f t="shared" si="73"/>
        <v>0</v>
      </c>
      <c r="AP239" s="4">
        <f t="shared" si="74"/>
        <v>0</v>
      </c>
      <c r="AQ239" s="4">
        <f t="shared" si="75"/>
        <v>0</v>
      </c>
      <c r="AR239" s="4">
        <f t="shared" si="76"/>
        <v>0</v>
      </c>
      <c r="AS239" s="4">
        <f t="shared" si="77"/>
        <v>0</v>
      </c>
      <c r="AT239" s="4">
        <f t="shared" si="78"/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f t="shared" si="79"/>
        <v>0</v>
      </c>
      <c r="BZ239" s="4">
        <v>0</v>
      </c>
      <c r="CA239" s="31"/>
    </row>
    <row r="240" spans="1:79" ht="31.5">
      <c r="A240" s="5"/>
      <c r="B240" s="11" t="s">
        <v>368</v>
      </c>
      <c r="C240" s="17" t="s">
        <v>367</v>
      </c>
      <c r="D240" s="4">
        <v>8.959549019030053</v>
      </c>
      <c r="E240" s="4">
        <v>0</v>
      </c>
      <c r="F240" s="4">
        <f t="shared" si="67"/>
        <v>0</v>
      </c>
      <c r="G240" s="4">
        <f t="shared" si="68"/>
        <v>0</v>
      </c>
      <c r="H240" s="4">
        <f t="shared" si="69"/>
        <v>0</v>
      </c>
      <c r="I240" s="4">
        <f t="shared" si="70"/>
        <v>0</v>
      </c>
      <c r="J240" s="4">
        <f t="shared" si="71"/>
        <v>0</v>
      </c>
      <c r="K240" s="4">
        <f t="shared" si="72"/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3">
        <v>0</v>
      </c>
      <c r="S240" s="4">
        <v>0</v>
      </c>
      <c r="T240" s="59">
        <v>8.959549019030053</v>
      </c>
      <c r="U240" s="59">
        <v>0</v>
      </c>
      <c r="V240" s="4">
        <v>0</v>
      </c>
      <c r="W240" s="59">
        <v>1.3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f t="shared" si="73"/>
        <v>6.0321627</v>
      </c>
      <c r="AP240" s="4">
        <f t="shared" si="74"/>
        <v>0</v>
      </c>
      <c r="AQ240" s="4">
        <f t="shared" si="75"/>
        <v>0</v>
      </c>
      <c r="AR240" s="4">
        <f t="shared" si="76"/>
        <v>1.3</v>
      </c>
      <c r="AS240" s="4">
        <f t="shared" si="77"/>
        <v>0</v>
      </c>
      <c r="AT240" s="4">
        <f t="shared" si="78"/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59">
        <v>6.0321627</v>
      </c>
      <c r="BD240" s="4">
        <v>0</v>
      </c>
      <c r="BE240" s="4">
        <v>0</v>
      </c>
      <c r="BF240" s="59">
        <v>1.3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f t="shared" si="79"/>
        <v>6.0321627</v>
      </c>
      <c r="BZ240" s="4">
        <v>0</v>
      </c>
      <c r="CA240" s="31" t="s">
        <v>231</v>
      </c>
    </row>
    <row r="241" spans="1:79" ht="31.5">
      <c r="A241" s="5"/>
      <c r="B241" s="11" t="s">
        <v>369</v>
      </c>
      <c r="C241" s="17" t="s">
        <v>367</v>
      </c>
      <c r="D241" s="4">
        <v>2.561724539990719</v>
      </c>
      <c r="E241" s="4">
        <v>0</v>
      </c>
      <c r="F241" s="4">
        <f t="shared" si="67"/>
        <v>2.561724539990719</v>
      </c>
      <c r="G241" s="4">
        <f t="shared" si="68"/>
        <v>0</v>
      </c>
      <c r="H241" s="4">
        <f t="shared" si="69"/>
        <v>0</v>
      </c>
      <c r="I241" s="4">
        <f t="shared" si="70"/>
        <v>0.34</v>
      </c>
      <c r="J241" s="4">
        <f t="shared" si="71"/>
        <v>0</v>
      </c>
      <c r="K241" s="4">
        <f t="shared" si="72"/>
        <v>0</v>
      </c>
      <c r="L241" s="4">
        <v>0</v>
      </c>
      <c r="M241" s="4">
        <v>2.561724539990719</v>
      </c>
      <c r="N241" s="4">
        <v>0</v>
      </c>
      <c r="O241" s="4">
        <v>0</v>
      </c>
      <c r="P241" s="4">
        <v>0.34</v>
      </c>
      <c r="Q241" s="4">
        <v>0</v>
      </c>
      <c r="R241" s="43">
        <v>0</v>
      </c>
      <c r="S241" s="4">
        <v>0</v>
      </c>
      <c r="T241" s="59">
        <v>0</v>
      </c>
      <c r="U241" s="59">
        <v>0</v>
      </c>
      <c r="V241" s="4">
        <v>0</v>
      </c>
      <c r="W241" s="59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f t="shared" si="73"/>
        <v>2.41356862</v>
      </c>
      <c r="AP241" s="4">
        <f t="shared" si="74"/>
        <v>0</v>
      </c>
      <c r="AQ241" s="4">
        <f t="shared" si="75"/>
        <v>0</v>
      </c>
      <c r="AR241" s="4">
        <f t="shared" si="76"/>
        <v>0.323</v>
      </c>
      <c r="AS241" s="4">
        <f t="shared" si="77"/>
        <v>0</v>
      </c>
      <c r="AT241" s="4">
        <f t="shared" si="78"/>
        <v>0</v>
      </c>
      <c r="AU241" s="4">
        <v>0</v>
      </c>
      <c r="AV241" s="4">
        <v>2.40479829</v>
      </c>
      <c r="AW241" s="4">
        <v>0</v>
      </c>
      <c r="AX241" s="4">
        <v>0</v>
      </c>
      <c r="AY241" s="4">
        <v>0.323</v>
      </c>
      <c r="AZ241" s="4">
        <v>0</v>
      </c>
      <c r="BA241" s="4">
        <v>0</v>
      </c>
      <c r="BB241" s="4">
        <v>0</v>
      </c>
      <c r="BC241" s="59">
        <v>0.00877033</v>
      </c>
      <c r="BD241" s="4">
        <v>0</v>
      </c>
      <c r="BE241" s="4">
        <v>0</v>
      </c>
      <c r="BF241" s="59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f t="shared" si="79"/>
        <v>-0.1481559199907192</v>
      </c>
      <c r="BZ241" s="4">
        <f>BY241/F241*100</f>
        <v>-5.783444616229345</v>
      </c>
      <c r="CA241" s="31"/>
    </row>
    <row r="242" spans="1:79" ht="29.25" customHeight="1">
      <c r="A242" s="5"/>
      <c r="B242" s="11" t="s">
        <v>370</v>
      </c>
      <c r="C242" s="17" t="s">
        <v>367</v>
      </c>
      <c r="D242" s="4">
        <v>1.6534648336222937</v>
      </c>
      <c r="E242" s="4">
        <v>0</v>
      </c>
      <c r="F242" s="4">
        <f t="shared" si="67"/>
        <v>0</v>
      </c>
      <c r="G242" s="4">
        <f t="shared" si="68"/>
        <v>0</v>
      </c>
      <c r="H242" s="4">
        <f t="shared" si="69"/>
        <v>0</v>
      </c>
      <c r="I242" s="4">
        <f t="shared" si="70"/>
        <v>0</v>
      </c>
      <c r="J242" s="4">
        <f t="shared" si="71"/>
        <v>0</v>
      </c>
      <c r="K242" s="4">
        <f t="shared" si="72"/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3">
        <v>0</v>
      </c>
      <c r="S242" s="4">
        <f aca="true" t="shared" si="80" ref="S242:AM242">S243</f>
        <v>0</v>
      </c>
      <c r="T242" s="59">
        <v>0</v>
      </c>
      <c r="U242" s="59">
        <v>0</v>
      </c>
      <c r="V242" s="4">
        <f t="shared" si="80"/>
        <v>0</v>
      </c>
      <c r="W242" s="59">
        <v>0</v>
      </c>
      <c r="X242" s="4">
        <f t="shared" si="80"/>
        <v>0</v>
      </c>
      <c r="Y242" s="4">
        <v>0</v>
      </c>
      <c r="Z242" s="4">
        <f t="shared" si="80"/>
        <v>0</v>
      </c>
      <c r="AA242" s="4">
        <f t="shared" si="80"/>
        <v>0</v>
      </c>
      <c r="AB242" s="4">
        <f t="shared" si="80"/>
        <v>0</v>
      </c>
      <c r="AC242" s="4">
        <f t="shared" si="80"/>
        <v>0</v>
      </c>
      <c r="AD242" s="4">
        <f t="shared" si="80"/>
        <v>0</v>
      </c>
      <c r="AE242" s="4">
        <f t="shared" si="80"/>
        <v>0</v>
      </c>
      <c r="AF242" s="4">
        <f t="shared" si="80"/>
        <v>0</v>
      </c>
      <c r="AG242" s="4">
        <f t="shared" si="80"/>
        <v>0</v>
      </c>
      <c r="AH242" s="4">
        <v>0</v>
      </c>
      <c r="AI242" s="4">
        <f t="shared" si="80"/>
        <v>0</v>
      </c>
      <c r="AJ242" s="4">
        <f t="shared" si="80"/>
        <v>0</v>
      </c>
      <c r="AK242" s="4">
        <f t="shared" si="80"/>
        <v>0</v>
      </c>
      <c r="AL242" s="4">
        <f t="shared" si="80"/>
        <v>0</v>
      </c>
      <c r="AM242" s="4">
        <f t="shared" si="80"/>
        <v>0</v>
      </c>
      <c r="AN242" s="4">
        <v>0</v>
      </c>
      <c r="AO242" s="4">
        <f t="shared" si="73"/>
        <v>0</v>
      </c>
      <c r="AP242" s="4">
        <f t="shared" si="74"/>
        <v>0</v>
      </c>
      <c r="AQ242" s="4">
        <f t="shared" si="75"/>
        <v>0</v>
      </c>
      <c r="AR242" s="4">
        <f t="shared" si="76"/>
        <v>0</v>
      </c>
      <c r="AS242" s="4">
        <f t="shared" si="77"/>
        <v>0</v>
      </c>
      <c r="AT242" s="4">
        <f t="shared" si="78"/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59">
        <v>0</v>
      </c>
      <c r="BD242" s="4">
        <v>0</v>
      </c>
      <c r="BE242" s="4">
        <v>0</v>
      </c>
      <c r="BF242" s="59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f t="shared" si="79"/>
        <v>0</v>
      </c>
      <c r="BZ242" s="4">
        <v>0</v>
      </c>
      <c r="CA242" s="31"/>
    </row>
    <row r="243" spans="1:79" ht="31.5">
      <c r="A243" s="5"/>
      <c r="B243" s="11" t="s">
        <v>371</v>
      </c>
      <c r="C243" s="17" t="s">
        <v>367</v>
      </c>
      <c r="D243" s="4">
        <v>2.802669081446719</v>
      </c>
      <c r="E243" s="4">
        <v>0</v>
      </c>
      <c r="F243" s="4">
        <f t="shared" si="67"/>
        <v>0</v>
      </c>
      <c r="G243" s="4">
        <f t="shared" si="68"/>
        <v>0</v>
      </c>
      <c r="H243" s="4">
        <f t="shared" si="69"/>
        <v>0</v>
      </c>
      <c r="I243" s="4">
        <f t="shared" si="70"/>
        <v>0</v>
      </c>
      <c r="J243" s="4">
        <f t="shared" si="71"/>
        <v>0</v>
      </c>
      <c r="K243" s="4">
        <f t="shared" si="72"/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3">
        <v>0</v>
      </c>
      <c r="S243" s="4">
        <f aca="true" t="shared" si="81" ref="S243:AG243">SUM(S245:S256)</f>
        <v>0</v>
      </c>
      <c r="T243" s="59">
        <v>0</v>
      </c>
      <c r="U243" s="59">
        <v>0</v>
      </c>
      <c r="V243" s="4">
        <f t="shared" si="81"/>
        <v>0</v>
      </c>
      <c r="W243" s="59">
        <v>0</v>
      </c>
      <c r="X243" s="4">
        <f t="shared" si="81"/>
        <v>0</v>
      </c>
      <c r="Y243" s="4">
        <v>0</v>
      </c>
      <c r="Z243" s="4">
        <f t="shared" si="81"/>
        <v>0</v>
      </c>
      <c r="AA243" s="4">
        <f t="shared" si="81"/>
        <v>0</v>
      </c>
      <c r="AB243" s="4">
        <f t="shared" si="81"/>
        <v>0</v>
      </c>
      <c r="AC243" s="4">
        <f t="shared" si="81"/>
        <v>0</v>
      </c>
      <c r="AD243" s="4">
        <f t="shared" si="81"/>
        <v>0</v>
      </c>
      <c r="AE243" s="4">
        <f t="shared" si="81"/>
        <v>0</v>
      </c>
      <c r="AF243" s="4">
        <f t="shared" si="81"/>
        <v>0</v>
      </c>
      <c r="AG243" s="4">
        <f t="shared" si="81"/>
        <v>0</v>
      </c>
      <c r="AH243" s="4">
        <v>0</v>
      </c>
      <c r="AI243" s="4">
        <f>SUM(AI245:AI256)</f>
        <v>0</v>
      </c>
      <c r="AJ243" s="4">
        <f>SUM(AJ245:AJ256)</f>
        <v>0</v>
      </c>
      <c r="AK243" s="4">
        <f>SUM(AK245:AK256)</f>
        <v>0</v>
      </c>
      <c r="AL243" s="4">
        <f>SUM(AL245:AL256)</f>
        <v>0</v>
      </c>
      <c r="AM243" s="4">
        <f>SUM(AM245:AM256)</f>
        <v>0</v>
      </c>
      <c r="AN243" s="4">
        <v>0</v>
      </c>
      <c r="AO243" s="4">
        <f t="shared" si="73"/>
        <v>0</v>
      </c>
      <c r="AP243" s="4">
        <f t="shared" si="74"/>
        <v>0</v>
      </c>
      <c r="AQ243" s="4">
        <f t="shared" si="75"/>
        <v>0</v>
      </c>
      <c r="AR243" s="4">
        <f t="shared" si="76"/>
        <v>0</v>
      </c>
      <c r="AS243" s="4">
        <f t="shared" si="77"/>
        <v>0</v>
      </c>
      <c r="AT243" s="4">
        <f t="shared" si="78"/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59">
        <v>0</v>
      </c>
      <c r="BD243" s="4">
        <v>0</v>
      </c>
      <c r="BE243" s="4">
        <v>0</v>
      </c>
      <c r="BF243" s="59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f t="shared" si="79"/>
        <v>0</v>
      </c>
      <c r="BZ243" s="4">
        <v>0</v>
      </c>
      <c r="CA243" s="31"/>
    </row>
    <row r="244" spans="1:79" ht="31.5">
      <c r="A244" s="5"/>
      <c r="B244" s="11" t="s">
        <v>372</v>
      </c>
      <c r="C244" s="17" t="s">
        <v>367</v>
      </c>
      <c r="D244" s="4">
        <v>2.292081719142428</v>
      </c>
      <c r="E244" s="4">
        <v>0</v>
      </c>
      <c r="F244" s="4">
        <f t="shared" si="67"/>
        <v>2.292081719142428</v>
      </c>
      <c r="G244" s="4">
        <f t="shared" si="68"/>
        <v>0</v>
      </c>
      <c r="H244" s="4">
        <f t="shared" si="69"/>
        <v>0</v>
      </c>
      <c r="I244" s="4">
        <f t="shared" si="70"/>
        <v>0.28</v>
      </c>
      <c r="J244" s="4">
        <f t="shared" si="71"/>
        <v>0</v>
      </c>
      <c r="K244" s="4">
        <f t="shared" si="72"/>
        <v>0</v>
      </c>
      <c r="L244" s="4">
        <v>0</v>
      </c>
      <c r="M244" s="4">
        <v>2.292081719142428</v>
      </c>
      <c r="N244" s="4">
        <v>0</v>
      </c>
      <c r="O244" s="4">
        <v>0</v>
      </c>
      <c r="P244" s="4">
        <v>0.28</v>
      </c>
      <c r="Q244" s="4">
        <v>0</v>
      </c>
      <c r="R244" s="43">
        <v>0</v>
      </c>
      <c r="S244" s="4">
        <v>0</v>
      </c>
      <c r="T244" s="59">
        <v>0</v>
      </c>
      <c r="U244" s="59">
        <v>0</v>
      </c>
      <c r="V244" s="4">
        <v>0</v>
      </c>
      <c r="W244" s="59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f t="shared" si="73"/>
        <v>2.07018078</v>
      </c>
      <c r="AP244" s="4">
        <f t="shared" si="74"/>
        <v>0</v>
      </c>
      <c r="AQ244" s="4">
        <f t="shared" si="75"/>
        <v>0</v>
      </c>
      <c r="AR244" s="4">
        <f t="shared" si="76"/>
        <v>0.271</v>
      </c>
      <c r="AS244" s="4">
        <f t="shared" si="77"/>
        <v>0</v>
      </c>
      <c r="AT244" s="4">
        <f t="shared" si="78"/>
        <v>0</v>
      </c>
      <c r="AU244" s="4">
        <v>0</v>
      </c>
      <c r="AV244" s="4">
        <v>2.07018078</v>
      </c>
      <c r="AW244" s="4">
        <v>0</v>
      </c>
      <c r="AX244" s="4">
        <v>0</v>
      </c>
      <c r="AY244" s="4">
        <v>0.271</v>
      </c>
      <c r="AZ244" s="4">
        <v>0</v>
      </c>
      <c r="BA244" s="4">
        <v>0</v>
      </c>
      <c r="BB244" s="4">
        <v>0</v>
      </c>
      <c r="BC244" s="59">
        <v>0</v>
      </c>
      <c r="BD244" s="4">
        <v>0</v>
      </c>
      <c r="BE244" s="4">
        <v>0</v>
      </c>
      <c r="BF244" s="59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f t="shared" si="79"/>
        <v>-0.22190093914242803</v>
      </c>
      <c r="BZ244" s="4">
        <f>BY244/F244*100</f>
        <v>-9.681196673277919</v>
      </c>
      <c r="CA244" s="31"/>
    </row>
    <row r="245" spans="1:79" ht="31.5">
      <c r="A245" s="5"/>
      <c r="B245" s="11" t="s">
        <v>373</v>
      </c>
      <c r="C245" s="17" t="s">
        <v>367</v>
      </c>
      <c r="D245" s="4">
        <v>3.725788104513543</v>
      </c>
      <c r="E245" s="4">
        <v>0</v>
      </c>
      <c r="F245" s="4">
        <f t="shared" si="67"/>
        <v>0</v>
      </c>
      <c r="G245" s="4">
        <f t="shared" si="68"/>
        <v>0</v>
      </c>
      <c r="H245" s="4">
        <f t="shared" si="69"/>
        <v>0</v>
      </c>
      <c r="I245" s="4">
        <f t="shared" si="70"/>
        <v>0</v>
      </c>
      <c r="J245" s="4">
        <f t="shared" si="71"/>
        <v>0</v>
      </c>
      <c r="K245" s="4">
        <f t="shared" si="72"/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3">
        <v>0</v>
      </c>
      <c r="S245" s="4">
        <v>0</v>
      </c>
      <c r="T245" s="59">
        <v>0</v>
      </c>
      <c r="U245" s="59">
        <v>0</v>
      </c>
      <c r="V245" s="4">
        <v>0</v>
      </c>
      <c r="W245" s="59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f t="shared" si="73"/>
        <v>0</v>
      </c>
      <c r="AP245" s="4">
        <f t="shared" si="74"/>
        <v>0</v>
      </c>
      <c r="AQ245" s="4">
        <f t="shared" si="75"/>
        <v>0</v>
      </c>
      <c r="AR245" s="4">
        <f t="shared" si="76"/>
        <v>0</v>
      </c>
      <c r="AS245" s="4">
        <f t="shared" si="77"/>
        <v>0</v>
      </c>
      <c r="AT245" s="4">
        <f t="shared" si="78"/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59">
        <v>0</v>
      </c>
      <c r="BD245" s="4">
        <v>0</v>
      </c>
      <c r="BE245" s="4">
        <v>0</v>
      </c>
      <c r="BF245" s="59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f t="shared" si="79"/>
        <v>0</v>
      </c>
      <c r="BZ245" s="4">
        <v>0</v>
      </c>
      <c r="CA245" s="31"/>
    </row>
    <row r="246" spans="1:79" ht="31.5">
      <c r="A246" s="5"/>
      <c r="B246" s="11" t="s">
        <v>374</v>
      </c>
      <c r="C246" s="17" t="s">
        <v>367</v>
      </c>
      <c r="D246" s="4">
        <v>4.308120046262076</v>
      </c>
      <c r="E246" s="4">
        <v>0</v>
      </c>
      <c r="F246" s="4">
        <f t="shared" si="67"/>
        <v>0</v>
      </c>
      <c r="G246" s="4">
        <f t="shared" si="68"/>
        <v>0</v>
      </c>
      <c r="H246" s="4">
        <f t="shared" si="69"/>
        <v>0</v>
      </c>
      <c r="I246" s="4">
        <f t="shared" si="70"/>
        <v>0</v>
      </c>
      <c r="J246" s="4">
        <f t="shared" si="71"/>
        <v>0</v>
      </c>
      <c r="K246" s="4">
        <f t="shared" si="72"/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3">
        <v>0</v>
      </c>
      <c r="S246" s="4">
        <v>0</v>
      </c>
      <c r="T246" s="59">
        <v>4.308120046262076</v>
      </c>
      <c r="U246" s="59">
        <v>0</v>
      </c>
      <c r="V246" s="4">
        <v>0</v>
      </c>
      <c r="W246" s="59">
        <v>0.62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f t="shared" si="73"/>
        <v>4.14937474</v>
      </c>
      <c r="AP246" s="4">
        <f t="shared" si="74"/>
        <v>0</v>
      </c>
      <c r="AQ246" s="4">
        <f t="shared" si="75"/>
        <v>0</v>
      </c>
      <c r="AR246" s="4">
        <f t="shared" si="76"/>
        <v>0.603</v>
      </c>
      <c r="AS246" s="4">
        <f t="shared" si="77"/>
        <v>0</v>
      </c>
      <c r="AT246" s="4">
        <f t="shared" si="78"/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59">
        <v>4.14937474</v>
      </c>
      <c r="BD246" s="4">
        <v>0</v>
      </c>
      <c r="BE246" s="4">
        <v>0</v>
      </c>
      <c r="BF246" s="59">
        <v>0.603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f t="shared" si="79"/>
        <v>4.14937474</v>
      </c>
      <c r="BZ246" s="4">
        <v>0</v>
      </c>
      <c r="CA246" s="31"/>
    </row>
    <row r="247" spans="1:79" ht="15.75">
      <c r="A247" s="5"/>
      <c r="B247" s="11" t="s">
        <v>375</v>
      </c>
      <c r="C247" s="17" t="s">
        <v>367</v>
      </c>
      <c r="D247" s="4">
        <v>2.4360955523437666</v>
      </c>
      <c r="E247" s="4">
        <v>0</v>
      </c>
      <c r="F247" s="4">
        <f t="shared" si="67"/>
        <v>0</v>
      </c>
      <c r="G247" s="4">
        <f t="shared" si="68"/>
        <v>0</v>
      </c>
      <c r="H247" s="4">
        <f t="shared" si="69"/>
        <v>0</v>
      </c>
      <c r="I247" s="4">
        <f t="shared" si="70"/>
        <v>0</v>
      </c>
      <c r="J247" s="4">
        <f t="shared" si="71"/>
        <v>0</v>
      </c>
      <c r="K247" s="4">
        <f t="shared" si="72"/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3">
        <v>0</v>
      </c>
      <c r="S247" s="4">
        <v>0</v>
      </c>
      <c r="T247" s="59">
        <v>2.4360955523437666</v>
      </c>
      <c r="U247" s="59">
        <v>0</v>
      </c>
      <c r="V247" s="4">
        <v>0</v>
      </c>
      <c r="W247" s="59">
        <v>0.35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f t="shared" si="73"/>
        <v>2.40828505</v>
      </c>
      <c r="AP247" s="4">
        <f t="shared" si="74"/>
        <v>0</v>
      </c>
      <c r="AQ247" s="4">
        <f t="shared" si="75"/>
        <v>0</v>
      </c>
      <c r="AR247" s="4">
        <f t="shared" si="76"/>
        <v>0.35</v>
      </c>
      <c r="AS247" s="4">
        <f t="shared" si="77"/>
        <v>0</v>
      </c>
      <c r="AT247" s="4">
        <f t="shared" si="78"/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59">
        <v>2.40828505</v>
      </c>
      <c r="BD247" s="4">
        <v>0</v>
      </c>
      <c r="BE247" s="4">
        <v>0</v>
      </c>
      <c r="BF247" s="59">
        <v>0.35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f t="shared" si="79"/>
        <v>2.40828505</v>
      </c>
      <c r="BZ247" s="4">
        <v>0</v>
      </c>
      <c r="CA247" s="31"/>
    </row>
    <row r="248" spans="1:79" ht="15.75">
      <c r="A248" s="5"/>
      <c r="B248" s="11" t="s">
        <v>376</v>
      </c>
      <c r="C248" s="17" t="s">
        <v>367</v>
      </c>
      <c r="D248" s="4">
        <v>4.843846064321095</v>
      </c>
      <c r="E248" s="4">
        <v>0</v>
      </c>
      <c r="F248" s="4">
        <f t="shared" si="67"/>
        <v>0</v>
      </c>
      <c r="G248" s="4">
        <f t="shared" si="68"/>
        <v>0</v>
      </c>
      <c r="H248" s="4">
        <f t="shared" si="69"/>
        <v>0</v>
      </c>
      <c r="I248" s="4">
        <f t="shared" si="70"/>
        <v>0</v>
      </c>
      <c r="J248" s="4">
        <f t="shared" si="71"/>
        <v>0</v>
      </c>
      <c r="K248" s="4">
        <f t="shared" si="72"/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3">
        <v>0</v>
      </c>
      <c r="S248" s="4">
        <v>0</v>
      </c>
      <c r="T248" s="59">
        <v>0</v>
      </c>
      <c r="U248" s="59">
        <v>0</v>
      </c>
      <c r="V248" s="4">
        <v>0</v>
      </c>
      <c r="W248" s="59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f t="shared" si="73"/>
        <v>0</v>
      </c>
      <c r="AP248" s="4">
        <f t="shared" si="74"/>
        <v>0</v>
      </c>
      <c r="AQ248" s="4">
        <f t="shared" si="75"/>
        <v>0</v>
      </c>
      <c r="AR248" s="4">
        <f t="shared" si="76"/>
        <v>0</v>
      </c>
      <c r="AS248" s="4">
        <f t="shared" si="77"/>
        <v>0</v>
      </c>
      <c r="AT248" s="4">
        <f t="shared" si="78"/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59">
        <v>0</v>
      </c>
      <c r="BD248" s="4">
        <v>0</v>
      </c>
      <c r="BE248" s="4">
        <v>0</v>
      </c>
      <c r="BF248" s="59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f t="shared" si="79"/>
        <v>0</v>
      </c>
      <c r="BZ248" s="4">
        <v>0</v>
      </c>
      <c r="CA248" s="31"/>
    </row>
    <row r="249" spans="1:79" ht="15.75">
      <c r="A249" s="5"/>
      <c r="B249" s="11" t="s">
        <v>377</v>
      </c>
      <c r="C249" s="17" t="s">
        <v>367</v>
      </c>
      <c r="D249" s="4">
        <v>7.388339839826891</v>
      </c>
      <c r="E249" s="4">
        <v>0</v>
      </c>
      <c r="F249" s="4">
        <f t="shared" si="67"/>
        <v>0</v>
      </c>
      <c r="G249" s="4">
        <f t="shared" si="68"/>
        <v>0</v>
      </c>
      <c r="H249" s="4">
        <f t="shared" si="69"/>
        <v>0</v>
      </c>
      <c r="I249" s="4">
        <f t="shared" si="70"/>
        <v>0</v>
      </c>
      <c r="J249" s="4">
        <f t="shared" si="71"/>
        <v>0</v>
      </c>
      <c r="K249" s="4">
        <f t="shared" si="72"/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3">
        <v>0</v>
      </c>
      <c r="S249" s="4">
        <v>0</v>
      </c>
      <c r="T249" s="59">
        <v>0</v>
      </c>
      <c r="U249" s="59">
        <v>0</v>
      </c>
      <c r="V249" s="4">
        <v>0</v>
      </c>
      <c r="W249" s="59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f t="shared" si="73"/>
        <v>0</v>
      </c>
      <c r="AP249" s="4">
        <f t="shared" si="74"/>
        <v>0</v>
      </c>
      <c r="AQ249" s="4">
        <f t="shared" si="75"/>
        <v>0</v>
      </c>
      <c r="AR249" s="4">
        <f t="shared" si="76"/>
        <v>0</v>
      </c>
      <c r="AS249" s="4">
        <f t="shared" si="77"/>
        <v>0</v>
      </c>
      <c r="AT249" s="4">
        <f t="shared" si="78"/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59">
        <v>0</v>
      </c>
      <c r="BD249" s="4">
        <v>0</v>
      </c>
      <c r="BE249" s="4">
        <v>0</v>
      </c>
      <c r="BF249" s="59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f t="shared" si="79"/>
        <v>0</v>
      </c>
      <c r="BZ249" s="4">
        <v>0</v>
      </c>
      <c r="CA249" s="31"/>
    </row>
    <row r="250" spans="1:79" ht="15.75">
      <c r="A250" s="5"/>
      <c r="B250" s="11" t="s">
        <v>378</v>
      </c>
      <c r="C250" s="17" t="s">
        <v>367</v>
      </c>
      <c r="D250" s="4">
        <v>8.71003394350989</v>
      </c>
      <c r="E250" s="4">
        <v>0</v>
      </c>
      <c r="F250" s="4">
        <f t="shared" si="67"/>
        <v>0</v>
      </c>
      <c r="G250" s="4">
        <f t="shared" si="68"/>
        <v>0</v>
      </c>
      <c r="H250" s="4">
        <f t="shared" si="69"/>
        <v>0</v>
      </c>
      <c r="I250" s="4">
        <f t="shared" si="70"/>
        <v>0</v>
      </c>
      <c r="J250" s="4">
        <f t="shared" si="71"/>
        <v>0</v>
      </c>
      <c r="K250" s="4">
        <f t="shared" si="72"/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3">
        <v>0</v>
      </c>
      <c r="S250" s="4">
        <v>0</v>
      </c>
      <c r="T250" s="59">
        <v>0</v>
      </c>
      <c r="U250" s="59">
        <v>0</v>
      </c>
      <c r="V250" s="4">
        <v>0</v>
      </c>
      <c r="W250" s="59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f t="shared" si="73"/>
        <v>0</v>
      </c>
      <c r="AP250" s="4">
        <f t="shared" si="74"/>
        <v>0</v>
      </c>
      <c r="AQ250" s="4">
        <f t="shared" si="75"/>
        <v>0</v>
      </c>
      <c r="AR250" s="4">
        <f t="shared" si="76"/>
        <v>0</v>
      </c>
      <c r="AS250" s="4">
        <f t="shared" si="77"/>
        <v>0</v>
      </c>
      <c r="AT250" s="4">
        <f t="shared" si="78"/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59">
        <v>0</v>
      </c>
      <c r="BD250" s="4">
        <v>0</v>
      </c>
      <c r="BE250" s="4">
        <v>0</v>
      </c>
      <c r="BF250" s="59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f t="shared" si="79"/>
        <v>0</v>
      </c>
      <c r="BZ250" s="4">
        <v>0</v>
      </c>
      <c r="CA250" s="31"/>
    </row>
    <row r="251" spans="1:79" ht="15.75">
      <c r="A251" s="5"/>
      <c r="B251" s="11" t="s">
        <v>379</v>
      </c>
      <c r="C251" s="17" t="s">
        <v>367</v>
      </c>
      <c r="D251" s="4">
        <v>1.0677981568174306</v>
      </c>
      <c r="E251" s="4">
        <v>0</v>
      </c>
      <c r="F251" s="4">
        <f t="shared" si="67"/>
        <v>0</v>
      </c>
      <c r="G251" s="4">
        <f t="shared" si="68"/>
        <v>0</v>
      </c>
      <c r="H251" s="4">
        <f t="shared" si="69"/>
        <v>0</v>
      </c>
      <c r="I251" s="4">
        <f t="shared" si="70"/>
        <v>0</v>
      </c>
      <c r="J251" s="4">
        <f t="shared" si="71"/>
        <v>0</v>
      </c>
      <c r="K251" s="4">
        <f t="shared" si="72"/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3">
        <v>0</v>
      </c>
      <c r="S251" s="4">
        <v>0</v>
      </c>
      <c r="T251" s="59">
        <v>1.0677981568174306</v>
      </c>
      <c r="U251" s="59">
        <v>0</v>
      </c>
      <c r="V251" s="4">
        <v>0</v>
      </c>
      <c r="W251" s="59">
        <v>0.19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f t="shared" si="73"/>
        <v>0</v>
      </c>
      <c r="AP251" s="4">
        <f t="shared" si="74"/>
        <v>0</v>
      </c>
      <c r="AQ251" s="4">
        <f t="shared" si="75"/>
        <v>0</v>
      </c>
      <c r="AR251" s="4">
        <f t="shared" si="76"/>
        <v>0</v>
      </c>
      <c r="AS251" s="4">
        <f t="shared" si="77"/>
        <v>0</v>
      </c>
      <c r="AT251" s="4">
        <f t="shared" si="78"/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59">
        <v>0</v>
      </c>
      <c r="BD251" s="4">
        <v>0</v>
      </c>
      <c r="BE251" s="4">
        <v>0</v>
      </c>
      <c r="BF251" s="59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f t="shared" si="79"/>
        <v>0</v>
      </c>
      <c r="BZ251" s="4">
        <v>0</v>
      </c>
      <c r="CA251" s="31" t="s">
        <v>465</v>
      </c>
    </row>
    <row r="252" spans="1:79" ht="15.75">
      <c r="A252" s="5"/>
      <c r="B252" s="10" t="s">
        <v>223</v>
      </c>
      <c r="C252" s="17" t="s">
        <v>367</v>
      </c>
      <c r="D252" s="4">
        <v>0</v>
      </c>
      <c r="E252" s="4">
        <v>0</v>
      </c>
      <c r="F252" s="4">
        <f t="shared" si="67"/>
        <v>0</v>
      </c>
      <c r="G252" s="4">
        <f t="shared" si="68"/>
        <v>0</v>
      </c>
      <c r="H252" s="4">
        <f t="shared" si="69"/>
        <v>0</v>
      </c>
      <c r="I252" s="4">
        <f t="shared" si="70"/>
        <v>0</v>
      </c>
      <c r="J252" s="4">
        <f t="shared" si="71"/>
        <v>0</v>
      </c>
      <c r="K252" s="4">
        <f t="shared" si="72"/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3">
        <v>0</v>
      </c>
      <c r="S252" s="4">
        <v>0</v>
      </c>
      <c r="T252" s="59">
        <v>0</v>
      </c>
      <c r="U252" s="59">
        <v>0</v>
      </c>
      <c r="V252" s="4">
        <v>0</v>
      </c>
      <c r="W252" s="59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f t="shared" si="73"/>
        <v>0</v>
      </c>
      <c r="AP252" s="4">
        <f t="shared" si="74"/>
        <v>0</v>
      </c>
      <c r="AQ252" s="4">
        <f t="shared" si="75"/>
        <v>0</v>
      </c>
      <c r="AR252" s="4">
        <f t="shared" si="76"/>
        <v>0</v>
      </c>
      <c r="AS252" s="4">
        <f t="shared" si="77"/>
        <v>0</v>
      </c>
      <c r="AT252" s="4">
        <f t="shared" si="78"/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59">
        <v>0</v>
      </c>
      <c r="BD252" s="4">
        <v>0</v>
      </c>
      <c r="BE252" s="4">
        <v>0</v>
      </c>
      <c r="BF252" s="59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f t="shared" si="79"/>
        <v>0</v>
      </c>
      <c r="BZ252" s="4">
        <v>0</v>
      </c>
      <c r="CA252" s="31"/>
    </row>
    <row r="253" spans="1:79" ht="31.5">
      <c r="A253" s="5"/>
      <c r="B253" s="11" t="s">
        <v>380</v>
      </c>
      <c r="C253" s="17" t="s">
        <v>367</v>
      </c>
      <c r="D253" s="4">
        <v>0.8082655962666125</v>
      </c>
      <c r="E253" s="4">
        <v>0</v>
      </c>
      <c r="F253" s="4">
        <f t="shared" si="67"/>
        <v>0</v>
      </c>
      <c r="G253" s="4">
        <f t="shared" si="68"/>
        <v>0</v>
      </c>
      <c r="H253" s="4">
        <f t="shared" si="69"/>
        <v>0</v>
      </c>
      <c r="I253" s="4">
        <f t="shared" si="70"/>
        <v>0</v>
      </c>
      <c r="J253" s="4">
        <f t="shared" si="71"/>
        <v>0</v>
      </c>
      <c r="K253" s="4">
        <f t="shared" si="72"/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3">
        <v>0</v>
      </c>
      <c r="S253" s="4">
        <v>0</v>
      </c>
      <c r="T253" s="59">
        <v>0</v>
      </c>
      <c r="U253" s="59">
        <v>0</v>
      </c>
      <c r="V253" s="4">
        <v>0</v>
      </c>
      <c r="W253" s="59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f t="shared" si="73"/>
        <v>0.00295104</v>
      </c>
      <c r="AP253" s="4">
        <f t="shared" si="74"/>
        <v>0</v>
      </c>
      <c r="AQ253" s="4">
        <f t="shared" si="75"/>
        <v>0</v>
      </c>
      <c r="AR253" s="4">
        <f t="shared" si="76"/>
        <v>0</v>
      </c>
      <c r="AS253" s="4">
        <f t="shared" si="77"/>
        <v>0</v>
      </c>
      <c r="AT253" s="4">
        <f t="shared" si="78"/>
        <v>0</v>
      </c>
      <c r="AU253" s="4">
        <v>0</v>
      </c>
      <c r="AV253" s="4">
        <v>0.00295104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59">
        <v>0</v>
      </c>
      <c r="BD253" s="4">
        <v>0</v>
      </c>
      <c r="BE253" s="4">
        <v>0</v>
      </c>
      <c r="BF253" s="59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f t="shared" si="79"/>
        <v>0.00295104</v>
      </c>
      <c r="BZ253" s="4">
        <v>0</v>
      </c>
      <c r="CA253" s="31" t="s">
        <v>438</v>
      </c>
    </row>
    <row r="254" spans="1:79" ht="15.75">
      <c r="A254" s="5"/>
      <c r="B254" s="10" t="s">
        <v>166</v>
      </c>
      <c r="C254" s="17" t="s">
        <v>367</v>
      </c>
      <c r="D254" s="4">
        <v>0</v>
      </c>
      <c r="E254" s="4">
        <v>0</v>
      </c>
      <c r="F254" s="4">
        <f t="shared" si="67"/>
        <v>0</v>
      </c>
      <c r="G254" s="4">
        <f t="shared" si="68"/>
        <v>0</v>
      </c>
      <c r="H254" s="4">
        <f t="shared" si="69"/>
        <v>0</v>
      </c>
      <c r="I254" s="4">
        <f t="shared" si="70"/>
        <v>0</v>
      </c>
      <c r="J254" s="4">
        <f t="shared" si="71"/>
        <v>0</v>
      </c>
      <c r="K254" s="4">
        <f t="shared" si="72"/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3">
        <v>0</v>
      </c>
      <c r="S254" s="4">
        <v>0</v>
      </c>
      <c r="T254" s="59">
        <v>0</v>
      </c>
      <c r="U254" s="59">
        <v>0</v>
      </c>
      <c r="V254" s="4">
        <v>0</v>
      </c>
      <c r="W254" s="59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f t="shared" si="73"/>
        <v>0</v>
      </c>
      <c r="AP254" s="4">
        <f t="shared" si="74"/>
        <v>0</v>
      </c>
      <c r="AQ254" s="4">
        <f t="shared" si="75"/>
        <v>0</v>
      </c>
      <c r="AR254" s="4">
        <f t="shared" si="76"/>
        <v>0</v>
      </c>
      <c r="AS254" s="4">
        <f t="shared" si="77"/>
        <v>0</v>
      </c>
      <c r="AT254" s="4">
        <f t="shared" si="78"/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59">
        <v>0</v>
      </c>
      <c r="BD254" s="4">
        <v>0</v>
      </c>
      <c r="BE254" s="4">
        <v>0</v>
      </c>
      <c r="BF254" s="59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f t="shared" si="79"/>
        <v>0</v>
      </c>
      <c r="BZ254" s="4">
        <v>0</v>
      </c>
      <c r="CA254" s="31"/>
    </row>
    <row r="255" spans="1:79" ht="47.25">
      <c r="A255" s="5"/>
      <c r="B255" s="11" t="s">
        <v>458</v>
      </c>
      <c r="C255" s="17" t="s">
        <v>367</v>
      </c>
      <c r="D255" s="4">
        <v>0.5825588857654382</v>
      </c>
      <c r="E255" s="4">
        <v>0</v>
      </c>
      <c r="F255" s="4">
        <f t="shared" si="67"/>
        <v>0</v>
      </c>
      <c r="G255" s="4">
        <f t="shared" si="68"/>
        <v>0</v>
      </c>
      <c r="H255" s="4">
        <f t="shared" si="69"/>
        <v>0</v>
      </c>
      <c r="I255" s="4">
        <f t="shared" si="70"/>
        <v>0</v>
      </c>
      <c r="J255" s="4">
        <f t="shared" si="71"/>
        <v>0</v>
      </c>
      <c r="K255" s="4">
        <f t="shared" si="72"/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3">
        <v>0</v>
      </c>
      <c r="S255" s="4">
        <v>0</v>
      </c>
      <c r="T255" s="59">
        <v>0.5825588857654382</v>
      </c>
      <c r="U255" s="59">
        <v>0</v>
      </c>
      <c r="V255" s="4">
        <v>0</v>
      </c>
      <c r="W255" s="59">
        <v>0.19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f t="shared" si="73"/>
        <v>0.5698828</v>
      </c>
      <c r="AP255" s="4">
        <f t="shared" si="74"/>
        <v>0</v>
      </c>
      <c r="AQ255" s="4">
        <f t="shared" si="75"/>
        <v>0</v>
      </c>
      <c r="AR255" s="4">
        <f t="shared" si="76"/>
        <v>0.14</v>
      </c>
      <c r="AS255" s="4">
        <f t="shared" si="77"/>
        <v>0</v>
      </c>
      <c r="AT255" s="4">
        <f t="shared" si="78"/>
        <v>0</v>
      </c>
      <c r="AU255" s="4">
        <v>0</v>
      </c>
      <c r="AV255" s="4">
        <v>0.00295104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59">
        <v>0.56693176</v>
      </c>
      <c r="BD255" s="4">
        <v>0</v>
      </c>
      <c r="BE255" s="4">
        <v>0</v>
      </c>
      <c r="BF255" s="59">
        <v>0.14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f t="shared" si="79"/>
        <v>0.5698828</v>
      </c>
      <c r="BZ255" s="4">
        <v>0</v>
      </c>
      <c r="CA255" s="31"/>
    </row>
    <row r="256" spans="1:79" ht="31.5">
      <c r="A256" s="5"/>
      <c r="B256" s="11" t="s">
        <v>459</v>
      </c>
      <c r="C256" s="17" t="s">
        <v>367</v>
      </c>
      <c r="D256" s="4">
        <v>0.943784291256875</v>
      </c>
      <c r="E256" s="4">
        <v>0</v>
      </c>
      <c r="F256" s="4">
        <f t="shared" si="67"/>
        <v>0</v>
      </c>
      <c r="G256" s="4">
        <f t="shared" si="68"/>
        <v>0</v>
      </c>
      <c r="H256" s="4">
        <f t="shared" si="69"/>
        <v>0</v>
      </c>
      <c r="I256" s="4">
        <f t="shared" si="70"/>
        <v>0</v>
      </c>
      <c r="J256" s="4">
        <f t="shared" si="71"/>
        <v>0</v>
      </c>
      <c r="K256" s="4">
        <f t="shared" si="72"/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3">
        <v>0</v>
      </c>
      <c r="S256" s="4">
        <v>0</v>
      </c>
      <c r="T256" s="59">
        <v>0.943784291256875</v>
      </c>
      <c r="U256" s="59">
        <v>0</v>
      </c>
      <c r="V256" s="4">
        <v>0</v>
      </c>
      <c r="W256" s="59">
        <v>0.363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f t="shared" si="73"/>
        <v>1.17389433</v>
      </c>
      <c r="AP256" s="4">
        <f t="shared" si="74"/>
        <v>0</v>
      </c>
      <c r="AQ256" s="4">
        <f t="shared" si="75"/>
        <v>0</v>
      </c>
      <c r="AR256" s="4">
        <f t="shared" si="76"/>
        <v>0.319</v>
      </c>
      <c r="AS256" s="4">
        <f t="shared" si="77"/>
        <v>0</v>
      </c>
      <c r="AT256" s="4">
        <f t="shared" si="78"/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59">
        <v>1.17389433</v>
      </c>
      <c r="BD256" s="4">
        <v>0</v>
      </c>
      <c r="BE256" s="4">
        <v>0</v>
      </c>
      <c r="BF256" s="59">
        <v>0.319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f t="shared" si="79"/>
        <v>1.17389433</v>
      </c>
      <c r="BZ256" s="4">
        <v>0</v>
      </c>
      <c r="CA256" s="31" t="s">
        <v>231</v>
      </c>
    </row>
    <row r="257" spans="1:79" ht="31.5">
      <c r="A257" s="5"/>
      <c r="B257" s="11" t="s">
        <v>460</v>
      </c>
      <c r="C257" s="17" t="s">
        <v>367</v>
      </c>
      <c r="D257" s="4">
        <v>0.981578719762858</v>
      </c>
      <c r="E257" s="4">
        <v>0</v>
      </c>
      <c r="F257" s="4">
        <f t="shared" si="67"/>
        <v>0</v>
      </c>
      <c r="G257" s="4">
        <f t="shared" si="68"/>
        <v>0</v>
      </c>
      <c r="H257" s="4">
        <f t="shared" si="69"/>
        <v>0</v>
      </c>
      <c r="I257" s="4">
        <f t="shared" si="70"/>
        <v>0</v>
      </c>
      <c r="J257" s="4">
        <f t="shared" si="71"/>
        <v>0</v>
      </c>
      <c r="K257" s="4">
        <f t="shared" si="72"/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3">
        <v>0</v>
      </c>
      <c r="S257" s="4">
        <v>0</v>
      </c>
      <c r="T257" s="59">
        <v>0.981578719762858</v>
      </c>
      <c r="U257" s="59">
        <v>0</v>
      </c>
      <c r="V257" s="4">
        <v>0</v>
      </c>
      <c r="W257" s="59">
        <v>0.38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f t="shared" si="73"/>
        <v>1.1996161900000002</v>
      </c>
      <c r="AP257" s="4">
        <f t="shared" si="74"/>
        <v>0</v>
      </c>
      <c r="AQ257" s="4">
        <f t="shared" si="75"/>
        <v>0</v>
      </c>
      <c r="AR257" s="4">
        <f t="shared" si="76"/>
        <v>0.327</v>
      </c>
      <c r="AS257" s="4">
        <f t="shared" si="77"/>
        <v>0</v>
      </c>
      <c r="AT257" s="4">
        <f t="shared" si="78"/>
        <v>0</v>
      </c>
      <c r="AU257" s="4">
        <v>0</v>
      </c>
      <c r="AV257" s="4">
        <v>0.00305551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59">
        <v>1.1965606800000002</v>
      </c>
      <c r="BD257" s="4">
        <v>0</v>
      </c>
      <c r="BE257" s="4">
        <v>0</v>
      </c>
      <c r="BF257" s="59">
        <v>0.327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f t="shared" si="79"/>
        <v>1.1996161900000002</v>
      </c>
      <c r="BZ257" s="4">
        <v>0</v>
      </c>
      <c r="CA257" s="31" t="s">
        <v>231</v>
      </c>
    </row>
    <row r="258" spans="1:79" ht="15.75">
      <c r="A258" s="5"/>
      <c r="B258" s="10" t="s">
        <v>221</v>
      </c>
      <c r="C258" s="17" t="s">
        <v>367</v>
      </c>
      <c r="D258" s="4">
        <v>0</v>
      </c>
      <c r="E258" s="4">
        <v>0</v>
      </c>
      <c r="F258" s="4">
        <f t="shared" si="67"/>
        <v>0</v>
      </c>
      <c r="G258" s="4">
        <f t="shared" si="68"/>
        <v>0</v>
      </c>
      <c r="H258" s="4">
        <f t="shared" si="69"/>
        <v>0</v>
      </c>
      <c r="I258" s="4">
        <f t="shared" si="70"/>
        <v>0</v>
      </c>
      <c r="J258" s="4">
        <f t="shared" si="71"/>
        <v>0</v>
      </c>
      <c r="K258" s="4">
        <f t="shared" si="72"/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3">
        <v>0</v>
      </c>
      <c r="S258" s="4">
        <v>0</v>
      </c>
      <c r="T258" s="59">
        <v>0</v>
      </c>
      <c r="U258" s="59">
        <v>0</v>
      </c>
      <c r="V258" s="4">
        <v>0</v>
      </c>
      <c r="W258" s="59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f t="shared" si="73"/>
        <v>0</v>
      </c>
      <c r="AP258" s="4">
        <f t="shared" si="74"/>
        <v>0</v>
      </c>
      <c r="AQ258" s="4">
        <f t="shared" si="75"/>
        <v>0</v>
      </c>
      <c r="AR258" s="4">
        <f t="shared" si="76"/>
        <v>0</v>
      </c>
      <c r="AS258" s="4">
        <f t="shared" si="77"/>
        <v>0</v>
      </c>
      <c r="AT258" s="4">
        <f t="shared" si="78"/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59">
        <v>0</v>
      </c>
      <c r="BD258" s="4">
        <v>0</v>
      </c>
      <c r="BE258" s="4">
        <v>0</v>
      </c>
      <c r="BF258" s="59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f t="shared" si="79"/>
        <v>0</v>
      </c>
      <c r="BZ258" s="4">
        <v>0</v>
      </c>
      <c r="CA258" s="31"/>
    </row>
    <row r="259" spans="1:79" ht="15.75">
      <c r="A259" s="5"/>
      <c r="B259" s="14" t="s">
        <v>381</v>
      </c>
      <c r="C259" s="17" t="s">
        <v>367</v>
      </c>
      <c r="D259" s="4">
        <v>1.5643139313906136</v>
      </c>
      <c r="E259" s="4">
        <v>0</v>
      </c>
      <c r="F259" s="4">
        <f t="shared" si="67"/>
        <v>0</v>
      </c>
      <c r="G259" s="4">
        <f t="shared" si="68"/>
        <v>0</v>
      </c>
      <c r="H259" s="4">
        <f t="shared" si="69"/>
        <v>0</v>
      </c>
      <c r="I259" s="4">
        <f t="shared" si="70"/>
        <v>0</v>
      </c>
      <c r="J259" s="4">
        <f t="shared" si="71"/>
        <v>0</v>
      </c>
      <c r="K259" s="4">
        <f t="shared" si="72"/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3">
        <v>0</v>
      </c>
      <c r="S259" s="4">
        <v>0</v>
      </c>
      <c r="T259" s="59">
        <v>1.5643139313906136</v>
      </c>
      <c r="U259" s="59">
        <v>0</v>
      </c>
      <c r="V259" s="4">
        <v>0</v>
      </c>
      <c r="W259" s="59">
        <v>0.33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f t="shared" si="73"/>
        <v>0.00295694</v>
      </c>
      <c r="AP259" s="4">
        <f t="shared" si="74"/>
        <v>0</v>
      </c>
      <c r="AQ259" s="4">
        <f t="shared" si="75"/>
        <v>0</v>
      </c>
      <c r="AR259" s="4">
        <f t="shared" si="76"/>
        <v>0</v>
      </c>
      <c r="AS259" s="4">
        <f t="shared" si="77"/>
        <v>0</v>
      </c>
      <c r="AT259" s="4">
        <f t="shared" si="78"/>
        <v>0</v>
      </c>
      <c r="AU259" s="4">
        <v>0</v>
      </c>
      <c r="AV259" s="4">
        <v>0.00295694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59">
        <v>0</v>
      </c>
      <c r="BD259" s="4">
        <v>0</v>
      </c>
      <c r="BE259" s="4">
        <v>0</v>
      </c>
      <c r="BF259" s="59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f t="shared" si="79"/>
        <v>0.00295694</v>
      </c>
      <c r="BZ259" s="4">
        <v>0</v>
      </c>
      <c r="CA259" s="31" t="s">
        <v>465</v>
      </c>
    </row>
    <row r="260" spans="1:79" ht="15.75">
      <c r="A260" s="5"/>
      <c r="B260" s="14" t="s">
        <v>382</v>
      </c>
      <c r="C260" s="17" t="s">
        <v>367</v>
      </c>
      <c r="D260" s="4">
        <v>1.6003932111656136</v>
      </c>
      <c r="E260" s="4">
        <v>0</v>
      </c>
      <c r="F260" s="4">
        <f t="shared" si="67"/>
        <v>0</v>
      </c>
      <c r="G260" s="4">
        <f t="shared" si="68"/>
        <v>0</v>
      </c>
      <c r="H260" s="4">
        <f t="shared" si="69"/>
        <v>0</v>
      </c>
      <c r="I260" s="4">
        <f t="shared" si="70"/>
        <v>0</v>
      </c>
      <c r="J260" s="4">
        <f t="shared" si="71"/>
        <v>0</v>
      </c>
      <c r="K260" s="4">
        <f t="shared" si="72"/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3">
        <v>0</v>
      </c>
      <c r="S260" s="4">
        <v>0</v>
      </c>
      <c r="T260" s="59">
        <v>0</v>
      </c>
      <c r="U260" s="59">
        <v>0</v>
      </c>
      <c r="V260" s="4">
        <v>0</v>
      </c>
      <c r="W260" s="59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f t="shared" si="73"/>
        <v>0.00305551</v>
      </c>
      <c r="AP260" s="4">
        <f t="shared" si="74"/>
        <v>0</v>
      </c>
      <c r="AQ260" s="4">
        <f t="shared" si="75"/>
        <v>0</v>
      </c>
      <c r="AR260" s="4">
        <f t="shared" si="76"/>
        <v>0</v>
      </c>
      <c r="AS260" s="4">
        <f t="shared" si="77"/>
        <v>0</v>
      </c>
      <c r="AT260" s="4">
        <f t="shared" si="78"/>
        <v>0</v>
      </c>
      <c r="AU260" s="4">
        <v>0</v>
      </c>
      <c r="AV260" s="4">
        <v>0.00305551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59">
        <v>0</v>
      </c>
      <c r="BD260" s="4">
        <v>0</v>
      </c>
      <c r="BE260" s="4">
        <v>0</v>
      </c>
      <c r="BF260" s="59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f t="shared" si="79"/>
        <v>0.00305551</v>
      </c>
      <c r="BZ260" s="4">
        <v>0</v>
      </c>
      <c r="CA260" s="31" t="s">
        <v>438</v>
      </c>
    </row>
    <row r="261" spans="1:79" ht="15.75">
      <c r="A261" s="5"/>
      <c r="B261" s="14" t="s">
        <v>383</v>
      </c>
      <c r="C261" s="17" t="s">
        <v>367</v>
      </c>
      <c r="D261" s="4">
        <v>2.0294620346676897</v>
      </c>
      <c r="E261" s="4">
        <v>0</v>
      </c>
      <c r="F261" s="4">
        <f t="shared" si="67"/>
        <v>0</v>
      </c>
      <c r="G261" s="4">
        <f t="shared" si="68"/>
        <v>0</v>
      </c>
      <c r="H261" s="4">
        <f t="shared" si="69"/>
        <v>0</v>
      </c>
      <c r="I261" s="4">
        <f t="shared" si="70"/>
        <v>0</v>
      </c>
      <c r="J261" s="4">
        <f t="shared" si="71"/>
        <v>0</v>
      </c>
      <c r="K261" s="4">
        <f t="shared" si="72"/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3">
        <v>0</v>
      </c>
      <c r="S261" s="4">
        <f aca="true" t="shared" si="82" ref="S261:AG261">S262+S266</f>
        <v>0</v>
      </c>
      <c r="T261" s="59">
        <v>0</v>
      </c>
      <c r="U261" s="59">
        <v>0</v>
      </c>
      <c r="V261" s="4">
        <f t="shared" si="82"/>
        <v>0</v>
      </c>
      <c r="W261" s="59">
        <v>0</v>
      </c>
      <c r="X261" s="4">
        <f t="shared" si="82"/>
        <v>0</v>
      </c>
      <c r="Y261" s="4">
        <v>0</v>
      </c>
      <c r="Z261" s="4">
        <f t="shared" si="82"/>
        <v>0</v>
      </c>
      <c r="AA261" s="4">
        <f t="shared" si="82"/>
        <v>0</v>
      </c>
      <c r="AB261" s="4">
        <f t="shared" si="82"/>
        <v>0</v>
      </c>
      <c r="AC261" s="4">
        <f t="shared" si="82"/>
        <v>0</v>
      </c>
      <c r="AD261" s="4">
        <f t="shared" si="82"/>
        <v>0</v>
      </c>
      <c r="AE261" s="4">
        <f t="shared" si="82"/>
        <v>0</v>
      </c>
      <c r="AF261" s="4">
        <f t="shared" si="82"/>
        <v>0</v>
      </c>
      <c r="AG261" s="4">
        <f t="shared" si="82"/>
        <v>0</v>
      </c>
      <c r="AH261" s="4">
        <v>0</v>
      </c>
      <c r="AI261" s="4">
        <f aca="true" t="shared" si="83" ref="AI261:AN261">AI262+AI266</f>
        <v>0</v>
      </c>
      <c r="AJ261" s="4">
        <f t="shared" si="83"/>
        <v>0</v>
      </c>
      <c r="AK261" s="4">
        <f t="shared" si="83"/>
        <v>0</v>
      </c>
      <c r="AL261" s="4">
        <f t="shared" si="83"/>
        <v>0</v>
      </c>
      <c r="AM261" s="4">
        <f t="shared" si="83"/>
        <v>0</v>
      </c>
      <c r="AN261" s="4">
        <f t="shared" si="83"/>
        <v>0</v>
      </c>
      <c r="AO261" s="4">
        <f t="shared" si="73"/>
        <v>0.00522393</v>
      </c>
      <c r="AP261" s="4">
        <f t="shared" si="74"/>
        <v>0</v>
      </c>
      <c r="AQ261" s="4">
        <f t="shared" si="75"/>
        <v>0</v>
      </c>
      <c r="AR261" s="4">
        <f t="shared" si="76"/>
        <v>0</v>
      </c>
      <c r="AS261" s="4">
        <f t="shared" si="77"/>
        <v>0</v>
      </c>
      <c r="AT261" s="4">
        <f t="shared" si="78"/>
        <v>0</v>
      </c>
      <c r="AU261" s="4">
        <v>0</v>
      </c>
      <c r="AV261" s="4">
        <v>0.00522393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59">
        <v>0</v>
      </c>
      <c r="BD261" s="4">
        <v>0</v>
      </c>
      <c r="BE261" s="4">
        <v>0</v>
      </c>
      <c r="BF261" s="59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f t="shared" si="79"/>
        <v>0.00522393</v>
      </c>
      <c r="BZ261" s="4">
        <v>0</v>
      </c>
      <c r="CA261" s="31" t="s">
        <v>438</v>
      </c>
    </row>
    <row r="262" spans="1:79" ht="15.75">
      <c r="A262" s="5"/>
      <c r="B262" s="32" t="s">
        <v>384</v>
      </c>
      <c r="C262" s="17" t="s">
        <v>367</v>
      </c>
      <c r="D262" s="4">
        <v>1.5754716646957112</v>
      </c>
      <c r="E262" s="4">
        <v>0</v>
      </c>
      <c r="F262" s="4">
        <f t="shared" si="67"/>
        <v>1.5754716646957112</v>
      </c>
      <c r="G262" s="4">
        <f t="shared" si="68"/>
        <v>0</v>
      </c>
      <c r="H262" s="4">
        <f t="shared" si="69"/>
        <v>0</v>
      </c>
      <c r="I262" s="4">
        <f t="shared" si="70"/>
        <v>0.35</v>
      </c>
      <c r="J262" s="4">
        <f t="shared" si="71"/>
        <v>0</v>
      </c>
      <c r="K262" s="4">
        <f t="shared" si="72"/>
        <v>0</v>
      </c>
      <c r="L262" s="4">
        <v>0</v>
      </c>
      <c r="M262" s="4">
        <v>1.5754716646957112</v>
      </c>
      <c r="N262" s="4">
        <v>0</v>
      </c>
      <c r="O262" s="4">
        <v>0</v>
      </c>
      <c r="P262" s="4">
        <v>0.35</v>
      </c>
      <c r="Q262" s="4">
        <v>0</v>
      </c>
      <c r="R262" s="43">
        <v>0</v>
      </c>
      <c r="S262" s="4">
        <f>S263</f>
        <v>0</v>
      </c>
      <c r="T262" s="59">
        <v>0</v>
      </c>
      <c r="U262" s="59">
        <v>0</v>
      </c>
      <c r="V262" s="4">
        <f>V263</f>
        <v>0</v>
      </c>
      <c r="W262" s="59">
        <v>0</v>
      </c>
      <c r="X262" s="4">
        <f aca="true" t="shared" si="84" ref="X262:AM262">X263</f>
        <v>0</v>
      </c>
      <c r="Y262" s="4">
        <v>0</v>
      </c>
      <c r="Z262" s="4">
        <f t="shared" si="84"/>
        <v>0</v>
      </c>
      <c r="AA262" s="4">
        <f t="shared" si="84"/>
        <v>0</v>
      </c>
      <c r="AB262" s="4">
        <f t="shared" si="84"/>
        <v>0</v>
      </c>
      <c r="AC262" s="4">
        <f t="shared" si="84"/>
        <v>0</v>
      </c>
      <c r="AD262" s="4">
        <f t="shared" si="84"/>
        <v>0</v>
      </c>
      <c r="AE262" s="4">
        <f t="shared" si="84"/>
        <v>0</v>
      </c>
      <c r="AF262" s="4">
        <f t="shared" si="84"/>
        <v>0</v>
      </c>
      <c r="AG262" s="4">
        <f t="shared" si="84"/>
        <v>0</v>
      </c>
      <c r="AH262" s="4">
        <v>0</v>
      </c>
      <c r="AI262" s="4">
        <f t="shared" si="84"/>
        <v>0</v>
      </c>
      <c r="AJ262" s="4">
        <f t="shared" si="84"/>
        <v>0</v>
      </c>
      <c r="AK262" s="4">
        <f t="shared" si="84"/>
        <v>0</v>
      </c>
      <c r="AL262" s="4">
        <f t="shared" si="84"/>
        <v>0</v>
      </c>
      <c r="AM262" s="4">
        <f t="shared" si="84"/>
        <v>0</v>
      </c>
      <c r="AN262" s="4">
        <v>0</v>
      </c>
      <c r="AO262" s="4">
        <f t="shared" si="73"/>
        <v>1.2151463200000001</v>
      </c>
      <c r="AP262" s="4">
        <f t="shared" si="74"/>
        <v>0</v>
      </c>
      <c r="AQ262" s="4">
        <f t="shared" si="75"/>
        <v>0</v>
      </c>
      <c r="AR262" s="4">
        <f t="shared" si="76"/>
        <v>0.35</v>
      </c>
      <c r="AS262" s="4">
        <f t="shared" si="77"/>
        <v>0</v>
      </c>
      <c r="AT262" s="4">
        <f t="shared" si="78"/>
        <v>0</v>
      </c>
      <c r="AU262" s="4">
        <v>0</v>
      </c>
      <c r="AV262" s="4">
        <v>1.2151463200000001</v>
      </c>
      <c r="AW262" s="4">
        <v>0</v>
      </c>
      <c r="AX262" s="4">
        <v>0</v>
      </c>
      <c r="AY262" s="4">
        <v>0.35</v>
      </c>
      <c r="AZ262" s="4">
        <v>0</v>
      </c>
      <c r="BA262" s="4">
        <v>0</v>
      </c>
      <c r="BB262" s="4">
        <v>0</v>
      </c>
      <c r="BC262" s="59">
        <v>0</v>
      </c>
      <c r="BD262" s="4">
        <v>0</v>
      </c>
      <c r="BE262" s="4">
        <v>0</v>
      </c>
      <c r="BF262" s="59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f t="shared" si="79"/>
        <v>-0.3603253446957111</v>
      </c>
      <c r="BZ262" s="4">
        <f>BY262/F262*100</f>
        <v>-22.870950507720163</v>
      </c>
      <c r="CA262" s="31" t="s">
        <v>231</v>
      </c>
    </row>
    <row r="263" spans="1:79" ht="26.25" customHeight="1">
      <c r="A263" s="5"/>
      <c r="B263" s="32" t="s">
        <v>385</v>
      </c>
      <c r="C263" s="17" t="s">
        <v>367</v>
      </c>
      <c r="D263" s="4">
        <v>2.689449477241081</v>
      </c>
      <c r="E263" s="4">
        <v>0</v>
      </c>
      <c r="F263" s="4">
        <f t="shared" si="67"/>
        <v>0</v>
      </c>
      <c r="G263" s="4">
        <f t="shared" si="68"/>
        <v>0</v>
      </c>
      <c r="H263" s="4">
        <f t="shared" si="69"/>
        <v>0</v>
      </c>
      <c r="I263" s="4">
        <f t="shared" si="70"/>
        <v>0</v>
      </c>
      <c r="J263" s="4">
        <f t="shared" si="71"/>
        <v>0</v>
      </c>
      <c r="K263" s="4">
        <f t="shared" si="72"/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3">
        <v>0</v>
      </c>
      <c r="S263" s="4">
        <f aca="true" t="shared" si="85" ref="S263:AG263">SUM(S265:S265)</f>
        <v>0</v>
      </c>
      <c r="T263" s="59">
        <v>2.689449477241081</v>
      </c>
      <c r="U263" s="59">
        <v>0</v>
      </c>
      <c r="V263" s="4">
        <f t="shared" si="85"/>
        <v>0</v>
      </c>
      <c r="W263" s="59">
        <v>0.63</v>
      </c>
      <c r="X263" s="4">
        <f t="shared" si="85"/>
        <v>0</v>
      </c>
      <c r="Y263" s="4">
        <v>0</v>
      </c>
      <c r="Z263" s="4">
        <f t="shared" si="85"/>
        <v>0</v>
      </c>
      <c r="AA263" s="4">
        <f t="shared" si="85"/>
        <v>0</v>
      </c>
      <c r="AB263" s="4">
        <f t="shared" si="85"/>
        <v>0</v>
      </c>
      <c r="AC263" s="4">
        <f t="shared" si="85"/>
        <v>0</v>
      </c>
      <c r="AD263" s="4">
        <f t="shared" si="85"/>
        <v>0</v>
      </c>
      <c r="AE263" s="4">
        <f t="shared" si="85"/>
        <v>0</v>
      </c>
      <c r="AF263" s="4">
        <f t="shared" si="85"/>
        <v>0</v>
      </c>
      <c r="AG263" s="4">
        <f t="shared" si="85"/>
        <v>0</v>
      </c>
      <c r="AH263" s="4">
        <v>0</v>
      </c>
      <c r="AI263" s="4">
        <f>SUM(AI265:AI265)</f>
        <v>0</v>
      </c>
      <c r="AJ263" s="4">
        <f>SUM(AJ265:AJ265)</f>
        <v>0</v>
      </c>
      <c r="AK263" s="4">
        <f>SUM(AK265:AK265)</f>
        <v>0</v>
      </c>
      <c r="AL263" s="4">
        <f>SUM(AL265:AL265)</f>
        <v>0</v>
      </c>
      <c r="AM263" s="4">
        <f>SUM(AM265:AM265)</f>
        <v>0</v>
      </c>
      <c r="AN263" s="4">
        <v>0</v>
      </c>
      <c r="AO263" s="4">
        <f t="shared" si="73"/>
        <v>1.92130646</v>
      </c>
      <c r="AP263" s="4">
        <f t="shared" si="74"/>
        <v>0</v>
      </c>
      <c r="AQ263" s="4">
        <f t="shared" si="75"/>
        <v>0</v>
      </c>
      <c r="AR263" s="4">
        <f t="shared" si="76"/>
        <v>0.594</v>
      </c>
      <c r="AS263" s="4">
        <f t="shared" si="77"/>
        <v>0</v>
      </c>
      <c r="AT263" s="4">
        <f t="shared" si="78"/>
        <v>0</v>
      </c>
      <c r="AU263" s="4">
        <v>0</v>
      </c>
      <c r="AV263" s="4">
        <v>0.00640671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59">
        <v>1.91489975</v>
      </c>
      <c r="BD263" s="4">
        <v>0</v>
      </c>
      <c r="BE263" s="4">
        <v>0</v>
      </c>
      <c r="BF263" s="59">
        <v>0.594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f t="shared" si="79"/>
        <v>1.92130646</v>
      </c>
      <c r="BZ263" s="4">
        <v>0</v>
      </c>
      <c r="CA263" s="31" t="s">
        <v>231</v>
      </c>
    </row>
    <row r="264" spans="1:79" ht="15.75">
      <c r="A264" s="5"/>
      <c r="B264" s="32" t="s">
        <v>386</v>
      </c>
      <c r="C264" s="17" t="s">
        <v>367</v>
      </c>
      <c r="D264" s="4">
        <v>2.8543344760206404</v>
      </c>
      <c r="E264" s="4">
        <v>0</v>
      </c>
      <c r="F264" s="4">
        <f t="shared" si="67"/>
        <v>0</v>
      </c>
      <c r="G264" s="4">
        <f t="shared" si="68"/>
        <v>0</v>
      </c>
      <c r="H264" s="4">
        <f t="shared" si="69"/>
        <v>0</v>
      </c>
      <c r="I264" s="4">
        <f t="shared" si="70"/>
        <v>0</v>
      </c>
      <c r="J264" s="4">
        <f t="shared" si="71"/>
        <v>0</v>
      </c>
      <c r="K264" s="4">
        <f t="shared" si="72"/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3">
        <v>0</v>
      </c>
      <c r="S264" s="4">
        <v>0</v>
      </c>
      <c r="T264" s="59">
        <v>2.8543344760206404</v>
      </c>
      <c r="U264" s="59">
        <v>0</v>
      </c>
      <c r="V264" s="4">
        <v>0</v>
      </c>
      <c r="W264" s="59">
        <v>0.54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f t="shared" si="73"/>
        <v>1.67506807</v>
      </c>
      <c r="AP264" s="4">
        <f t="shared" si="74"/>
        <v>0</v>
      </c>
      <c r="AQ264" s="4">
        <f t="shared" si="75"/>
        <v>0</v>
      </c>
      <c r="AR264" s="4">
        <f t="shared" si="76"/>
        <v>0.52</v>
      </c>
      <c r="AS264" s="4">
        <f t="shared" si="77"/>
        <v>0</v>
      </c>
      <c r="AT264" s="4">
        <f t="shared" si="78"/>
        <v>0</v>
      </c>
      <c r="AU264" s="4">
        <v>0</v>
      </c>
      <c r="AV264" s="4">
        <v>0.00527321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59">
        <v>1.66979486</v>
      </c>
      <c r="BD264" s="4">
        <v>0</v>
      </c>
      <c r="BE264" s="4">
        <v>0</v>
      </c>
      <c r="BF264" s="59">
        <v>0.52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f t="shared" si="79"/>
        <v>1.67506807</v>
      </c>
      <c r="BZ264" s="4">
        <v>0</v>
      </c>
      <c r="CA264" s="31" t="s">
        <v>231</v>
      </c>
    </row>
    <row r="265" spans="1:79" ht="15.75">
      <c r="A265" s="5"/>
      <c r="B265" s="32" t="s">
        <v>387</v>
      </c>
      <c r="C265" s="17" t="s">
        <v>367</v>
      </c>
      <c r="D265" s="4">
        <v>2.465683416129178</v>
      </c>
      <c r="E265" s="4">
        <v>0</v>
      </c>
      <c r="F265" s="4">
        <f t="shared" si="67"/>
        <v>0</v>
      </c>
      <c r="G265" s="4">
        <f t="shared" si="68"/>
        <v>0</v>
      </c>
      <c r="H265" s="4">
        <f t="shared" si="69"/>
        <v>0</v>
      </c>
      <c r="I265" s="4">
        <f t="shared" si="70"/>
        <v>0</v>
      </c>
      <c r="J265" s="4">
        <f t="shared" si="71"/>
        <v>0</v>
      </c>
      <c r="K265" s="4">
        <f t="shared" si="72"/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3">
        <v>0</v>
      </c>
      <c r="S265" s="4">
        <v>0</v>
      </c>
      <c r="T265" s="59">
        <v>0</v>
      </c>
      <c r="U265" s="59">
        <v>0</v>
      </c>
      <c r="V265" s="4">
        <v>0</v>
      </c>
      <c r="W265" s="59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f t="shared" si="73"/>
        <v>0.00630814</v>
      </c>
      <c r="AP265" s="4">
        <f t="shared" si="74"/>
        <v>0</v>
      </c>
      <c r="AQ265" s="4">
        <f t="shared" si="75"/>
        <v>0</v>
      </c>
      <c r="AR265" s="4">
        <f t="shared" si="76"/>
        <v>0</v>
      </c>
      <c r="AS265" s="4">
        <f t="shared" si="77"/>
        <v>0</v>
      </c>
      <c r="AT265" s="4">
        <f t="shared" si="78"/>
        <v>0</v>
      </c>
      <c r="AU265" s="4">
        <v>0</v>
      </c>
      <c r="AV265" s="4">
        <v>0.00630814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59">
        <v>0</v>
      </c>
      <c r="BD265" s="4">
        <v>0</v>
      </c>
      <c r="BE265" s="4">
        <v>0</v>
      </c>
      <c r="BF265" s="59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f t="shared" si="79"/>
        <v>0.00630814</v>
      </c>
      <c r="BZ265" s="4">
        <v>0</v>
      </c>
      <c r="CA265" s="31" t="s">
        <v>438</v>
      </c>
    </row>
    <row r="266" spans="1:80" s="46" customFormat="1" ht="31.5">
      <c r="A266" s="1" t="s">
        <v>180</v>
      </c>
      <c r="B266" s="19" t="s">
        <v>181</v>
      </c>
      <c r="C266" s="20" t="s">
        <v>109</v>
      </c>
      <c r="D266" s="4">
        <v>10.684939618435997</v>
      </c>
      <c r="E266" s="44">
        <v>0</v>
      </c>
      <c r="F266" s="4">
        <f t="shared" si="67"/>
        <v>0</v>
      </c>
      <c r="G266" s="4">
        <f t="shared" si="68"/>
        <v>0</v>
      </c>
      <c r="H266" s="4">
        <f t="shared" si="69"/>
        <v>0</v>
      </c>
      <c r="I266" s="4">
        <f t="shared" si="70"/>
        <v>0</v>
      </c>
      <c r="J266" s="4">
        <f t="shared" si="71"/>
        <v>0</v>
      </c>
      <c r="K266" s="4">
        <f t="shared" si="72"/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3">
        <v>0</v>
      </c>
      <c r="S266" s="4">
        <f aca="true" t="shared" si="86" ref="S266:AG266">S267+S268+S269</f>
        <v>0</v>
      </c>
      <c r="T266" s="59">
        <v>0</v>
      </c>
      <c r="U266" s="57">
        <v>0</v>
      </c>
      <c r="V266" s="4">
        <f t="shared" si="86"/>
        <v>0</v>
      </c>
      <c r="W266" s="59">
        <v>0</v>
      </c>
      <c r="X266" s="4">
        <f t="shared" si="86"/>
        <v>0</v>
      </c>
      <c r="Y266" s="4">
        <v>0</v>
      </c>
      <c r="Z266" s="4">
        <f t="shared" si="86"/>
        <v>0</v>
      </c>
      <c r="AA266" s="4">
        <f t="shared" si="86"/>
        <v>0</v>
      </c>
      <c r="AB266" s="4">
        <f t="shared" si="86"/>
        <v>0</v>
      </c>
      <c r="AC266" s="4">
        <f t="shared" si="86"/>
        <v>0</v>
      </c>
      <c r="AD266" s="4">
        <f t="shared" si="86"/>
        <v>0</v>
      </c>
      <c r="AE266" s="4">
        <f t="shared" si="86"/>
        <v>0</v>
      </c>
      <c r="AF266" s="4">
        <f t="shared" si="86"/>
        <v>0</v>
      </c>
      <c r="AG266" s="4">
        <f t="shared" si="86"/>
        <v>0</v>
      </c>
      <c r="AH266" s="4">
        <v>0</v>
      </c>
      <c r="AI266" s="4">
        <f aca="true" t="shared" si="87" ref="AI266:AN266">AI267+AI268+AI269</f>
        <v>0</v>
      </c>
      <c r="AJ266" s="4">
        <f t="shared" si="87"/>
        <v>0</v>
      </c>
      <c r="AK266" s="4">
        <f t="shared" si="87"/>
        <v>0</v>
      </c>
      <c r="AL266" s="4">
        <f t="shared" si="87"/>
        <v>0</v>
      </c>
      <c r="AM266" s="4">
        <f t="shared" si="87"/>
        <v>0</v>
      </c>
      <c r="AN266" s="4">
        <f t="shared" si="87"/>
        <v>0</v>
      </c>
      <c r="AO266" s="4">
        <f t="shared" si="73"/>
        <v>0</v>
      </c>
      <c r="AP266" s="4">
        <f t="shared" si="74"/>
        <v>0</v>
      </c>
      <c r="AQ266" s="4">
        <f t="shared" si="75"/>
        <v>0</v>
      </c>
      <c r="AR266" s="4">
        <f t="shared" si="76"/>
        <v>0</v>
      </c>
      <c r="AS266" s="4">
        <f t="shared" si="77"/>
        <v>0</v>
      </c>
      <c r="AT266" s="4">
        <f t="shared" si="78"/>
        <v>0</v>
      </c>
      <c r="AU266" s="44">
        <v>0</v>
      </c>
      <c r="AV266" s="44">
        <v>0</v>
      </c>
      <c r="AW266" s="44">
        <v>0</v>
      </c>
      <c r="AX266" s="44">
        <v>0</v>
      </c>
      <c r="AY266" s="44">
        <v>0</v>
      </c>
      <c r="AZ266" s="44">
        <v>0</v>
      </c>
      <c r="BA266" s="44">
        <v>0</v>
      </c>
      <c r="BB266" s="44">
        <v>0</v>
      </c>
      <c r="BC266" s="57">
        <v>0</v>
      </c>
      <c r="BD266" s="4">
        <v>0</v>
      </c>
      <c r="BE266" s="4">
        <v>0</v>
      </c>
      <c r="BF266" s="57">
        <v>0</v>
      </c>
      <c r="BG266" s="4">
        <v>0</v>
      </c>
      <c r="BH266" s="57">
        <v>0</v>
      </c>
      <c r="BI266" s="44">
        <v>0</v>
      </c>
      <c r="BJ266" s="44">
        <v>0</v>
      </c>
      <c r="BK266" s="44">
        <v>0</v>
      </c>
      <c r="BL266" s="44">
        <v>0</v>
      </c>
      <c r="BM266" s="44">
        <v>0</v>
      </c>
      <c r="BN266" s="44">
        <v>0</v>
      </c>
      <c r="BO266" s="44">
        <v>0</v>
      </c>
      <c r="BP266" s="44">
        <v>0</v>
      </c>
      <c r="BQ266" s="44">
        <v>0</v>
      </c>
      <c r="BR266" s="44">
        <v>0</v>
      </c>
      <c r="BS266" s="44">
        <v>0</v>
      </c>
      <c r="BT266" s="44">
        <v>0</v>
      </c>
      <c r="BU266" s="44">
        <v>0</v>
      </c>
      <c r="BV266" s="44">
        <v>0</v>
      </c>
      <c r="BW266" s="44">
        <v>0</v>
      </c>
      <c r="BX266" s="44">
        <v>0</v>
      </c>
      <c r="BY266" s="4">
        <f t="shared" si="79"/>
        <v>0</v>
      </c>
      <c r="BZ266" s="4">
        <v>0</v>
      </c>
      <c r="CA266" s="31"/>
      <c r="CB266" s="33"/>
    </row>
    <row r="267" spans="1:80" s="46" customFormat="1" ht="31.5">
      <c r="A267" s="1" t="s">
        <v>388</v>
      </c>
      <c r="B267" s="23" t="s">
        <v>182</v>
      </c>
      <c r="C267" s="18" t="s">
        <v>389</v>
      </c>
      <c r="D267" s="4">
        <v>10.684939618435997</v>
      </c>
      <c r="E267" s="44">
        <v>0</v>
      </c>
      <c r="F267" s="4">
        <f t="shared" si="67"/>
        <v>0</v>
      </c>
      <c r="G267" s="4">
        <f t="shared" si="68"/>
        <v>0</v>
      </c>
      <c r="H267" s="4">
        <f t="shared" si="69"/>
        <v>0</v>
      </c>
      <c r="I267" s="4">
        <f t="shared" si="70"/>
        <v>0</v>
      </c>
      <c r="J267" s="4">
        <f t="shared" si="71"/>
        <v>0</v>
      </c>
      <c r="K267" s="4">
        <f t="shared" si="72"/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5">
        <v>0</v>
      </c>
      <c r="S267" s="44">
        <v>0</v>
      </c>
      <c r="T267" s="59">
        <v>0</v>
      </c>
      <c r="U267" s="57">
        <v>0</v>
      </c>
      <c r="V267" s="4">
        <v>0</v>
      </c>
      <c r="W267" s="59">
        <v>0</v>
      </c>
      <c r="X267" s="4">
        <v>0</v>
      </c>
      <c r="Y267" s="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0</v>
      </c>
      <c r="AN267" s="44">
        <v>0</v>
      </c>
      <c r="AO267" s="4">
        <f t="shared" si="73"/>
        <v>0</v>
      </c>
      <c r="AP267" s="4">
        <f t="shared" si="74"/>
        <v>0</v>
      </c>
      <c r="AQ267" s="4">
        <f t="shared" si="75"/>
        <v>0</v>
      </c>
      <c r="AR267" s="4">
        <f t="shared" si="76"/>
        <v>0</v>
      </c>
      <c r="AS267" s="4">
        <f t="shared" si="77"/>
        <v>0</v>
      </c>
      <c r="AT267" s="4">
        <f t="shared" si="78"/>
        <v>0</v>
      </c>
      <c r="AU267" s="44">
        <v>0</v>
      </c>
      <c r="AV267" s="44">
        <v>0</v>
      </c>
      <c r="AW267" s="44">
        <v>0</v>
      </c>
      <c r="AX267" s="44">
        <v>0</v>
      </c>
      <c r="AY267" s="44">
        <v>0</v>
      </c>
      <c r="AZ267" s="44">
        <v>0</v>
      </c>
      <c r="BA267" s="44">
        <v>0</v>
      </c>
      <c r="BB267" s="44">
        <v>0</v>
      </c>
      <c r="BC267" s="57">
        <v>0</v>
      </c>
      <c r="BD267" s="4">
        <v>0</v>
      </c>
      <c r="BE267" s="4">
        <v>0</v>
      </c>
      <c r="BF267" s="57">
        <v>0</v>
      </c>
      <c r="BG267" s="4">
        <v>0</v>
      </c>
      <c r="BH267" s="57">
        <v>0</v>
      </c>
      <c r="BI267" s="44">
        <v>0</v>
      </c>
      <c r="BJ267" s="44">
        <v>0</v>
      </c>
      <c r="BK267" s="44">
        <v>0</v>
      </c>
      <c r="BL267" s="44">
        <v>0</v>
      </c>
      <c r="BM267" s="44">
        <v>0</v>
      </c>
      <c r="BN267" s="44">
        <v>0</v>
      </c>
      <c r="BO267" s="44">
        <v>0</v>
      </c>
      <c r="BP267" s="44">
        <v>0</v>
      </c>
      <c r="BQ267" s="44">
        <v>0</v>
      </c>
      <c r="BR267" s="44">
        <v>0</v>
      </c>
      <c r="BS267" s="44">
        <v>0</v>
      </c>
      <c r="BT267" s="44">
        <v>0</v>
      </c>
      <c r="BU267" s="44">
        <v>0</v>
      </c>
      <c r="BV267" s="44">
        <v>0</v>
      </c>
      <c r="BW267" s="44">
        <v>0</v>
      </c>
      <c r="BX267" s="44">
        <v>0</v>
      </c>
      <c r="BY267" s="4">
        <f t="shared" si="79"/>
        <v>0</v>
      </c>
      <c r="BZ267" s="4">
        <v>0</v>
      </c>
      <c r="CA267" s="31"/>
      <c r="CB267" s="33"/>
    </row>
    <row r="268" spans="1:80" s="46" customFormat="1" ht="15.75">
      <c r="A268" s="17"/>
      <c r="B268" s="10" t="s">
        <v>166</v>
      </c>
      <c r="C268" s="17"/>
      <c r="D268" s="4">
        <v>0</v>
      </c>
      <c r="E268" s="44">
        <v>0</v>
      </c>
      <c r="F268" s="4">
        <f t="shared" si="67"/>
        <v>0</v>
      </c>
      <c r="G268" s="4">
        <f t="shared" si="68"/>
        <v>0</v>
      </c>
      <c r="H268" s="4">
        <f t="shared" si="69"/>
        <v>0</v>
      </c>
      <c r="I268" s="4">
        <f t="shared" si="70"/>
        <v>0</v>
      </c>
      <c r="J268" s="4">
        <f t="shared" si="71"/>
        <v>0</v>
      </c>
      <c r="K268" s="4">
        <f t="shared" si="72"/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5">
        <v>0</v>
      </c>
      <c r="S268" s="44">
        <v>0</v>
      </c>
      <c r="T268" s="59">
        <v>0</v>
      </c>
      <c r="U268" s="57">
        <v>0</v>
      </c>
      <c r="V268" s="4">
        <v>0</v>
      </c>
      <c r="W268" s="59">
        <v>0</v>
      </c>
      <c r="X268" s="4">
        <v>0</v>
      </c>
      <c r="Y268" s="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">
        <f t="shared" si="73"/>
        <v>0</v>
      </c>
      <c r="AP268" s="4">
        <f t="shared" si="74"/>
        <v>0</v>
      </c>
      <c r="AQ268" s="4">
        <f t="shared" si="75"/>
        <v>0</v>
      </c>
      <c r="AR268" s="4">
        <f t="shared" si="76"/>
        <v>0</v>
      </c>
      <c r="AS268" s="4">
        <f t="shared" si="77"/>
        <v>0</v>
      </c>
      <c r="AT268" s="4">
        <f t="shared" si="78"/>
        <v>0</v>
      </c>
      <c r="AU268" s="44">
        <v>0</v>
      </c>
      <c r="AV268" s="44">
        <v>0</v>
      </c>
      <c r="AW268" s="44">
        <v>0</v>
      </c>
      <c r="AX268" s="44">
        <v>0</v>
      </c>
      <c r="AY268" s="44">
        <v>0</v>
      </c>
      <c r="AZ268" s="44">
        <v>0</v>
      </c>
      <c r="BA268" s="44">
        <v>0</v>
      </c>
      <c r="BB268" s="44">
        <v>0</v>
      </c>
      <c r="BC268" s="59">
        <v>0</v>
      </c>
      <c r="BD268" s="4">
        <v>0</v>
      </c>
      <c r="BE268" s="4">
        <v>0</v>
      </c>
      <c r="BF268" s="59">
        <v>0</v>
      </c>
      <c r="BG268" s="4">
        <v>0</v>
      </c>
      <c r="BH268" s="4">
        <v>0</v>
      </c>
      <c r="BI268" s="44">
        <v>0</v>
      </c>
      <c r="BJ268" s="44">
        <v>0</v>
      </c>
      <c r="BK268" s="44">
        <v>0</v>
      </c>
      <c r="BL268" s="44">
        <v>0</v>
      </c>
      <c r="BM268" s="44">
        <v>0</v>
      </c>
      <c r="BN268" s="44">
        <v>0</v>
      </c>
      <c r="BO268" s="44">
        <v>0</v>
      </c>
      <c r="BP268" s="44">
        <v>0</v>
      </c>
      <c r="BQ268" s="44">
        <v>0</v>
      </c>
      <c r="BR268" s="44">
        <v>0</v>
      </c>
      <c r="BS268" s="44">
        <v>0</v>
      </c>
      <c r="BT268" s="44">
        <v>0</v>
      </c>
      <c r="BU268" s="44">
        <v>0</v>
      </c>
      <c r="BV268" s="44">
        <v>0</v>
      </c>
      <c r="BW268" s="44">
        <v>0</v>
      </c>
      <c r="BX268" s="44">
        <v>0</v>
      </c>
      <c r="BY268" s="4">
        <f t="shared" si="79"/>
        <v>0</v>
      </c>
      <c r="BZ268" s="4">
        <v>0</v>
      </c>
      <c r="CA268" s="31"/>
      <c r="CB268" s="33"/>
    </row>
    <row r="269" spans="1:80" s="46" customFormat="1" ht="47.25">
      <c r="A269" s="17"/>
      <c r="B269" s="13" t="s">
        <v>390</v>
      </c>
      <c r="C269" s="17" t="s">
        <v>389</v>
      </c>
      <c r="D269" s="4">
        <v>1.162889485224</v>
      </c>
      <c r="E269" s="44">
        <f>SUM(E270:E281)</f>
        <v>0</v>
      </c>
      <c r="F269" s="4">
        <f t="shared" si="67"/>
        <v>0</v>
      </c>
      <c r="G269" s="4">
        <f t="shared" si="68"/>
        <v>0</v>
      </c>
      <c r="H269" s="4">
        <f t="shared" si="69"/>
        <v>0</v>
      </c>
      <c r="I269" s="4">
        <f t="shared" si="70"/>
        <v>0</v>
      </c>
      <c r="J269" s="4">
        <f t="shared" si="71"/>
        <v>0</v>
      </c>
      <c r="K269" s="4">
        <f t="shared" si="72"/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5">
        <v>0</v>
      </c>
      <c r="S269" s="44">
        <f aca="true" t="shared" si="88" ref="S269:X269">SUM(S270:S281)</f>
        <v>0</v>
      </c>
      <c r="T269" s="59">
        <v>0</v>
      </c>
      <c r="U269" s="57">
        <v>0</v>
      </c>
      <c r="V269" s="4">
        <f t="shared" si="88"/>
        <v>0</v>
      </c>
      <c r="W269" s="59">
        <v>0</v>
      </c>
      <c r="X269" s="4">
        <f t="shared" si="88"/>
        <v>0</v>
      </c>
      <c r="Y269" s="4">
        <v>0</v>
      </c>
      <c r="Z269" s="44">
        <f aca="true" t="shared" si="89" ref="Z269:AM269">SUM(Z270:Z281)</f>
        <v>0</v>
      </c>
      <c r="AA269" s="44">
        <f t="shared" si="89"/>
        <v>0</v>
      </c>
      <c r="AB269" s="44">
        <f t="shared" si="89"/>
        <v>0</v>
      </c>
      <c r="AC269" s="44">
        <f t="shared" si="89"/>
        <v>0</v>
      </c>
      <c r="AD269" s="44">
        <f t="shared" si="89"/>
        <v>0</v>
      </c>
      <c r="AE269" s="44">
        <f t="shared" si="89"/>
        <v>0</v>
      </c>
      <c r="AF269" s="44">
        <f t="shared" si="89"/>
        <v>0</v>
      </c>
      <c r="AG269" s="44">
        <f t="shared" si="89"/>
        <v>0</v>
      </c>
      <c r="AH269" s="44">
        <v>0</v>
      </c>
      <c r="AI269" s="44">
        <f t="shared" si="89"/>
        <v>0</v>
      </c>
      <c r="AJ269" s="44">
        <f t="shared" si="89"/>
        <v>0</v>
      </c>
      <c r="AK269" s="44">
        <f t="shared" si="89"/>
        <v>0</v>
      </c>
      <c r="AL269" s="44">
        <f t="shared" si="89"/>
        <v>0</v>
      </c>
      <c r="AM269" s="44">
        <f t="shared" si="89"/>
        <v>0</v>
      </c>
      <c r="AN269" s="44">
        <v>0</v>
      </c>
      <c r="AO269" s="4">
        <f t="shared" si="73"/>
        <v>0</v>
      </c>
      <c r="AP269" s="4">
        <f t="shared" si="74"/>
        <v>0</v>
      </c>
      <c r="AQ269" s="4">
        <f t="shared" si="75"/>
        <v>0</v>
      </c>
      <c r="AR269" s="4">
        <f t="shared" si="76"/>
        <v>0</v>
      </c>
      <c r="AS269" s="4">
        <f t="shared" si="77"/>
        <v>0</v>
      </c>
      <c r="AT269" s="4">
        <f t="shared" si="78"/>
        <v>0</v>
      </c>
      <c r="AU269" s="44">
        <v>0</v>
      </c>
      <c r="AV269" s="44">
        <v>0</v>
      </c>
      <c r="AW269" s="44">
        <v>0</v>
      </c>
      <c r="AX269" s="44">
        <v>0</v>
      </c>
      <c r="AY269" s="44">
        <v>0</v>
      </c>
      <c r="AZ269" s="44">
        <v>0</v>
      </c>
      <c r="BA269" s="44">
        <v>0</v>
      </c>
      <c r="BB269" s="44">
        <v>0</v>
      </c>
      <c r="BC269" s="59">
        <v>0</v>
      </c>
      <c r="BD269" s="4">
        <v>0</v>
      </c>
      <c r="BE269" s="4">
        <v>0</v>
      </c>
      <c r="BF269" s="59">
        <v>0</v>
      </c>
      <c r="BG269" s="4">
        <v>0</v>
      </c>
      <c r="BH269" s="4">
        <v>0</v>
      </c>
      <c r="BI269" s="44">
        <v>0</v>
      </c>
      <c r="BJ269" s="44">
        <v>0</v>
      </c>
      <c r="BK269" s="44">
        <v>0</v>
      </c>
      <c r="BL269" s="44">
        <v>0</v>
      </c>
      <c r="BM269" s="44">
        <v>0</v>
      </c>
      <c r="BN269" s="44">
        <v>0</v>
      </c>
      <c r="BO269" s="44">
        <v>0</v>
      </c>
      <c r="BP269" s="44">
        <v>0</v>
      </c>
      <c r="BQ269" s="44">
        <v>0</v>
      </c>
      <c r="BR269" s="44">
        <v>0</v>
      </c>
      <c r="BS269" s="44">
        <v>0</v>
      </c>
      <c r="BT269" s="44">
        <v>0</v>
      </c>
      <c r="BU269" s="44">
        <v>0</v>
      </c>
      <c r="BV269" s="44">
        <v>0</v>
      </c>
      <c r="BW269" s="44">
        <v>0</v>
      </c>
      <c r="BX269" s="44">
        <v>0</v>
      </c>
      <c r="BY269" s="4">
        <f t="shared" si="79"/>
        <v>0</v>
      </c>
      <c r="BZ269" s="4">
        <v>0</v>
      </c>
      <c r="CA269" s="31"/>
      <c r="CB269" s="33"/>
    </row>
    <row r="270" spans="1:79" ht="47.25">
      <c r="A270" s="17"/>
      <c r="B270" s="13" t="s">
        <v>391</v>
      </c>
      <c r="C270" s="17" t="s">
        <v>389</v>
      </c>
      <c r="D270" s="4">
        <v>1.1458415431869997</v>
      </c>
      <c r="E270" s="4">
        <v>0</v>
      </c>
      <c r="F270" s="4">
        <f t="shared" si="67"/>
        <v>0</v>
      </c>
      <c r="G270" s="4">
        <f t="shared" si="68"/>
        <v>0</v>
      </c>
      <c r="H270" s="4">
        <f t="shared" si="69"/>
        <v>0</v>
      </c>
      <c r="I270" s="4">
        <f t="shared" si="70"/>
        <v>0</v>
      </c>
      <c r="J270" s="4">
        <f t="shared" si="71"/>
        <v>0</v>
      </c>
      <c r="K270" s="4">
        <f t="shared" si="72"/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3">
        <v>0</v>
      </c>
      <c r="S270" s="4">
        <v>0</v>
      </c>
      <c r="T270" s="59">
        <v>0</v>
      </c>
      <c r="U270" s="57">
        <v>0</v>
      </c>
      <c r="V270" s="4">
        <v>0</v>
      </c>
      <c r="W270" s="59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f t="shared" si="73"/>
        <v>0</v>
      </c>
      <c r="AP270" s="4">
        <f t="shared" si="74"/>
        <v>0</v>
      </c>
      <c r="AQ270" s="4">
        <f t="shared" si="75"/>
        <v>0</v>
      </c>
      <c r="AR270" s="4">
        <f t="shared" si="76"/>
        <v>0</v>
      </c>
      <c r="AS270" s="4">
        <f t="shared" si="77"/>
        <v>0</v>
      </c>
      <c r="AT270" s="4">
        <f t="shared" si="78"/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59">
        <v>0</v>
      </c>
      <c r="BD270" s="4">
        <v>0</v>
      </c>
      <c r="BE270" s="4">
        <v>0</v>
      </c>
      <c r="BF270" s="59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f t="shared" si="79"/>
        <v>0</v>
      </c>
      <c r="BZ270" s="4">
        <v>0</v>
      </c>
      <c r="CA270" s="31"/>
    </row>
    <row r="271" spans="1:79" ht="63">
      <c r="A271" s="17"/>
      <c r="B271" s="13" t="s">
        <v>461</v>
      </c>
      <c r="C271" s="17" t="s">
        <v>389</v>
      </c>
      <c r="D271" s="4">
        <v>1.1603956324859999</v>
      </c>
      <c r="E271" s="4">
        <v>0</v>
      </c>
      <c r="F271" s="4">
        <f t="shared" si="67"/>
        <v>0</v>
      </c>
      <c r="G271" s="4">
        <f t="shared" si="68"/>
        <v>0</v>
      </c>
      <c r="H271" s="4">
        <f t="shared" si="69"/>
        <v>0</v>
      </c>
      <c r="I271" s="4">
        <f t="shared" si="70"/>
        <v>0</v>
      </c>
      <c r="J271" s="4">
        <f t="shared" si="71"/>
        <v>0</v>
      </c>
      <c r="K271" s="4">
        <f t="shared" si="72"/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3">
        <v>0</v>
      </c>
      <c r="S271" s="4">
        <v>0</v>
      </c>
      <c r="T271" s="59">
        <v>0</v>
      </c>
      <c r="U271" s="57">
        <v>0</v>
      </c>
      <c r="V271" s="4">
        <v>0</v>
      </c>
      <c r="W271" s="59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f t="shared" si="73"/>
        <v>0</v>
      </c>
      <c r="AP271" s="4">
        <f t="shared" si="74"/>
        <v>0</v>
      </c>
      <c r="AQ271" s="4">
        <f t="shared" si="75"/>
        <v>0</v>
      </c>
      <c r="AR271" s="4">
        <f t="shared" si="76"/>
        <v>0</v>
      </c>
      <c r="AS271" s="4">
        <f t="shared" si="77"/>
        <v>0</v>
      </c>
      <c r="AT271" s="4">
        <f t="shared" si="78"/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59">
        <v>0</v>
      </c>
      <c r="BD271" s="4">
        <v>0</v>
      </c>
      <c r="BE271" s="4">
        <v>0</v>
      </c>
      <c r="BF271" s="59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f t="shared" si="79"/>
        <v>0</v>
      </c>
      <c r="BZ271" s="4">
        <v>0</v>
      </c>
      <c r="CA271" s="31"/>
    </row>
    <row r="272" spans="1:79" ht="15.75">
      <c r="A272" s="17"/>
      <c r="B272" s="10" t="s">
        <v>221</v>
      </c>
      <c r="C272" s="17" t="s">
        <v>389</v>
      </c>
      <c r="D272" s="4">
        <v>0</v>
      </c>
      <c r="E272" s="4">
        <v>0</v>
      </c>
      <c r="F272" s="4">
        <f t="shared" si="67"/>
        <v>0</v>
      </c>
      <c r="G272" s="4">
        <f t="shared" si="68"/>
        <v>0</v>
      </c>
      <c r="H272" s="4">
        <f t="shared" si="69"/>
        <v>0</v>
      </c>
      <c r="I272" s="4">
        <f t="shared" si="70"/>
        <v>0</v>
      </c>
      <c r="J272" s="4">
        <f t="shared" si="71"/>
        <v>0</v>
      </c>
      <c r="K272" s="4">
        <f t="shared" si="72"/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3">
        <v>0</v>
      </c>
      <c r="S272" s="4">
        <v>0</v>
      </c>
      <c r="T272" s="59">
        <v>0</v>
      </c>
      <c r="U272" s="57">
        <v>0</v>
      </c>
      <c r="V272" s="4">
        <v>0</v>
      </c>
      <c r="W272" s="59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f t="shared" si="73"/>
        <v>0</v>
      </c>
      <c r="AP272" s="4">
        <f t="shared" si="74"/>
        <v>0</v>
      </c>
      <c r="AQ272" s="4">
        <f t="shared" si="75"/>
        <v>0</v>
      </c>
      <c r="AR272" s="4">
        <f t="shared" si="76"/>
        <v>0</v>
      </c>
      <c r="AS272" s="4">
        <f t="shared" si="77"/>
        <v>0</v>
      </c>
      <c r="AT272" s="4">
        <f t="shared" si="78"/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59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f t="shared" si="79"/>
        <v>0</v>
      </c>
      <c r="BZ272" s="4">
        <v>0</v>
      </c>
      <c r="CA272" s="31"/>
    </row>
    <row r="273" spans="1:79" ht="63" customHeight="1">
      <c r="A273" s="17"/>
      <c r="B273" s="13" t="s">
        <v>392</v>
      </c>
      <c r="C273" s="17" t="s">
        <v>389</v>
      </c>
      <c r="D273" s="4">
        <v>1.187309838074</v>
      </c>
      <c r="E273" s="4">
        <v>0</v>
      </c>
      <c r="F273" s="4">
        <f t="shared" si="67"/>
        <v>0</v>
      </c>
      <c r="G273" s="4">
        <f t="shared" si="68"/>
        <v>0</v>
      </c>
      <c r="H273" s="4">
        <f t="shared" si="69"/>
        <v>0</v>
      </c>
      <c r="I273" s="4">
        <f t="shared" si="70"/>
        <v>0</v>
      </c>
      <c r="J273" s="4">
        <f t="shared" si="71"/>
        <v>0</v>
      </c>
      <c r="K273" s="4">
        <f t="shared" si="72"/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3">
        <v>0</v>
      </c>
      <c r="S273" s="4">
        <v>0</v>
      </c>
      <c r="T273" s="59">
        <v>0</v>
      </c>
      <c r="U273" s="59">
        <v>0</v>
      </c>
      <c r="V273" s="59">
        <v>0</v>
      </c>
      <c r="W273" s="59">
        <v>0</v>
      </c>
      <c r="X273" s="59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f t="shared" si="73"/>
        <v>0</v>
      </c>
      <c r="AP273" s="4">
        <f t="shared" si="74"/>
        <v>0</v>
      </c>
      <c r="AQ273" s="4">
        <f t="shared" si="75"/>
        <v>0</v>
      </c>
      <c r="AR273" s="4">
        <f t="shared" si="76"/>
        <v>0</v>
      </c>
      <c r="AS273" s="4">
        <f t="shared" si="77"/>
        <v>0</v>
      </c>
      <c r="AT273" s="4">
        <f t="shared" si="78"/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59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f t="shared" si="79"/>
        <v>0</v>
      </c>
      <c r="BZ273" s="4">
        <v>0</v>
      </c>
      <c r="CA273" s="31"/>
    </row>
    <row r="274" spans="1:79" ht="63">
      <c r="A274" s="17"/>
      <c r="B274" s="13" t="s">
        <v>393</v>
      </c>
      <c r="C274" s="17" t="s">
        <v>389</v>
      </c>
      <c r="D274" s="4">
        <v>1.168609250036</v>
      </c>
      <c r="E274" s="4">
        <v>0</v>
      </c>
      <c r="F274" s="4">
        <f t="shared" si="67"/>
        <v>0</v>
      </c>
      <c r="G274" s="4">
        <f t="shared" si="68"/>
        <v>0</v>
      </c>
      <c r="H274" s="4">
        <f t="shared" si="69"/>
        <v>0</v>
      </c>
      <c r="I274" s="4">
        <f t="shared" si="70"/>
        <v>0</v>
      </c>
      <c r="J274" s="4">
        <f t="shared" si="71"/>
        <v>0</v>
      </c>
      <c r="K274" s="4">
        <f t="shared" si="72"/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3">
        <v>0</v>
      </c>
      <c r="S274" s="4">
        <v>0</v>
      </c>
      <c r="T274" s="59">
        <v>0</v>
      </c>
      <c r="U274" s="59">
        <v>0</v>
      </c>
      <c r="V274" s="59">
        <v>0</v>
      </c>
      <c r="W274" s="59">
        <v>0</v>
      </c>
      <c r="X274" s="59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f t="shared" si="73"/>
        <v>0</v>
      </c>
      <c r="AP274" s="4">
        <f t="shared" si="74"/>
        <v>0</v>
      </c>
      <c r="AQ274" s="4">
        <f t="shared" si="75"/>
        <v>0</v>
      </c>
      <c r="AR274" s="4">
        <f t="shared" si="76"/>
        <v>0</v>
      </c>
      <c r="AS274" s="4">
        <f t="shared" si="77"/>
        <v>0</v>
      </c>
      <c r="AT274" s="4">
        <f t="shared" si="78"/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59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f t="shared" si="79"/>
        <v>0</v>
      </c>
      <c r="BZ274" s="4">
        <v>0</v>
      </c>
      <c r="CA274" s="31"/>
    </row>
    <row r="275" spans="1:79" ht="15.75">
      <c r="A275" s="17"/>
      <c r="B275" s="10" t="s">
        <v>167</v>
      </c>
      <c r="C275" s="17" t="s">
        <v>389</v>
      </c>
      <c r="D275" s="4">
        <v>0</v>
      </c>
      <c r="E275" s="4">
        <v>0</v>
      </c>
      <c r="F275" s="4">
        <f t="shared" si="67"/>
        <v>0</v>
      </c>
      <c r="G275" s="4">
        <f t="shared" si="68"/>
        <v>0</v>
      </c>
      <c r="H275" s="4">
        <f t="shared" si="69"/>
        <v>0</v>
      </c>
      <c r="I275" s="4">
        <f t="shared" si="70"/>
        <v>0</v>
      </c>
      <c r="J275" s="4">
        <f t="shared" si="71"/>
        <v>0</v>
      </c>
      <c r="K275" s="4">
        <f t="shared" si="72"/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3">
        <v>0</v>
      </c>
      <c r="S275" s="4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f t="shared" si="73"/>
        <v>0</v>
      </c>
      <c r="AP275" s="4">
        <f t="shared" si="74"/>
        <v>0</v>
      </c>
      <c r="AQ275" s="4">
        <f t="shared" si="75"/>
        <v>0</v>
      </c>
      <c r="AR275" s="4">
        <f t="shared" si="76"/>
        <v>0</v>
      </c>
      <c r="AS275" s="4">
        <f t="shared" si="77"/>
        <v>0</v>
      </c>
      <c r="AT275" s="4">
        <f t="shared" si="78"/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59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f t="shared" si="79"/>
        <v>0</v>
      </c>
      <c r="BZ275" s="4">
        <v>0</v>
      </c>
      <c r="CA275" s="31"/>
    </row>
    <row r="276" spans="1:79" ht="63">
      <c r="A276" s="17"/>
      <c r="B276" s="13" t="s">
        <v>394</v>
      </c>
      <c r="C276" s="17" t="s">
        <v>389</v>
      </c>
      <c r="D276" s="4">
        <v>1.1458415431869997</v>
      </c>
      <c r="E276" s="4">
        <v>0</v>
      </c>
      <c r="F276" s="4">
        <f t="shared" si="67"/>
        <v>0</v>
      </c>
      <c r="G276" s="4">
        <f t="shared" si="68"/>
        <v>0</v>
      </c>
      <c r="H276" s="4">
        <f t="shared" si="69"/>
        <v>0</v>
      </c>
      <c r="I276" s="4">
        <f t="shared" si="70"/>
        <v>0</v>
      </c>
      <c r="J276" s="4">
        <f t="shared" si="71"/>
        <v>0</v>
      </c>
      <c r="K276" s="4">
        <f t="shared" si="72"/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3">
        <v>0</v>
      </c>
      <c r="S276" s="4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f t="shared" si="73"/>
        <v>0</v>
      </c>
      <c r="AP276" s="4">
        <f t="shared" si="74"/>
        <v>0</v>
      </c>
      <c r="AQ276" s="4">
        <f t="shared" si="75"/>
        <v>0</v>
      </c>
      <c r="AR276" s="4">
        <f t="shared" si="76"/>
        <v>0</v>
      </c>
      <c r="AS276" s="4">
        <f t="shared" si="77"/>
        <v>0</v>
      </c>
      <c r="AT276" s="4">
        <f t="shared" si="78"/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59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f t="shared" si="79"/>
        <v>0</v>
      </c>
      <c r="BZ276" s="4">
        <v>0</v>
      </c>
      <c r="CA276" s="31"/>
    </row>
    <row r="277" spans="1:79" ht="15.75">
      <c r="A277" s="17"/>
      <c r="B277" s="10" t="s">
        <v>224</v>
      </c>
      <c r="C277" s="17" t="s">
        <v>389</v>
      </c>
      <c r="D277" s="4">
        <v>0</v>
      </c>
      <c r="E277" s="4">
        <v>0</v>
      </c>
      <c r="F277" s="4">
        <f aca="true" t="shared" si="90" ref="F277:F340">M277</f>
        <v>0</v>
      </c>
      <c r="G277" s="4">
        <f aca="true" t="shared" si="91" ref="G277:G340">N277</f>
        <v>0</v>
      </c>
      <c r="H277" s="4">
        <f aca="true" t="shared" si="92" ref="H277:H340">O277</f>
        <v>0</v>
      </c>
      <c r="I277" s="4">
        <f aca="true" t="shared" si="93" ref="I277:I340">P277</f>
        <v>0</v>
      </c>
      <c r="J277" s="4">
        <f aca="true" t="shared" si="94" ref="J277:J340">Q277</f>
        <v>0</v>
      </c>
      <c r="K277" s="4">
        <f aca="true" t="shared" si="95" ref="K277:K340">R277</f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3">
        <v>0</v>
      </c>
      <c r="S277" s="4">
        <v>0</v>
      </c>
      <c r="T277" s="59">
        <v>0</v>
      </c>
      <c r="U277" s="59">
        <v>0</v>
      </c>
      <c r="V277" s="59">
        <v>0</v>
      </c>
      <c r="W277" s="59">
        <v>0</v>
      </c>
      <c r="X277" s="59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f aca="true" t="shared" si="96" ref="AO277:AO340">AV277+BC277+BJ277+BQ277</f>
        <v>0</v>
      </c>
      <c r="AP277" s="4">
        <f aca="true" t="shared" si="97" ref="AP277:AP340">AW277+BD277+BK277+BR277</f>
        <v>0</v>
      </c>
      <c r="AQ277" s="4">
        <f aca="true" t="shared" si="98" ref="AQ277:AQ340">AX277+BE277+BL277+BS277</f>
        <v>0</v>
      </c>
      <c r="AR277" s="4">
        <f aca="true" t="shared" si="99" ref="AR277:AR340">AY277+BF277+BM277+BT277</f>
        <v>0</v>
      </c>
      <c r="AS277" s="4">
        <f aca="true" t="shared" si="100" ref="AS277:AS340">AZ277+BG277+BN277+BU277</f>
        <v>0</v>
      </c>
      <c r="AT277" s="4">
        <f aca="true" t="shared" si="101" ref="AT277:AT340">BA277+BH277+BO277+BV277</f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59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f aca="true" t="shared" si="102" ref="BY277:BY340">AO277-F277</f>
        <v>0</v>
      </c>
      <c r="BZ277" s="4">
        <v>0</v>
      </c>
      <c r="CA277" s="31"/>
    </row>
    <row r="278" spans="1:79" ht="63">
      <c r="A278" s="17"/>
      <c r="B278" s="13" t="s">
        <v>395</v>
      </c>
      <c r="C278" s="17" t="s">
        <v>389</v>
      </c>
      <c r="D278" s="4">
        <v>1.2024096643779998</v>
      </c>
      <c r="E278" s="4">
        <v>0</v>
      </c>
      <c r="F278" s="4">
        <f t="shared" si="90"/>
        <v>0</v>
      </c>
      <c r="G278" s="4">
        <f t="shared" si="91"/>
        <v>0</v>
      </c>
      <c r="H278" s="4">
        <f t="shared" si="92"/>
        <v>0</v>
      </c>
      <c r="I278" s="4">
        <f t="shared" si="93"/>
        <v>0</v>
      </c>
      <c r="J278" s="4">
        <f t="shared" si="94"/>
        <v>0</v>
      </c>
      <c r="K278" s="4">
        <f t="shared" si="95"/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3">
        <v>0</v>
      </c>
      <c r="S278" s="4">
        <v>0</v>
      </c>
      <c r="T278" s="59">
        <v>0</v>
      </c>
      <c r="U278" s="59">
        <v>0</v>
      </c>
      <c r="V278" s="59">
        <v>0</v>
      </c>
      <c r="W278" s="59">
        <v>0</v>
      </c>
      <c r="X278" s="59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f t="shared" si="96"/>
        <v>0</v>
      </c>
      <c r="AP278" s="4">
        <f t="shared" si="97"/>
        <v>0</v>
      </c>
      <c r="AQ278" s="4">
        <f t="shared" si="98"/>
        <v>0</v>
      </c>
      <c r="AR278" s="4">
        <f t="shared" si="99"/>
        <v>0</v>
      </c>
      <c r="AS278" s="4">
        <f t="shared" si="100"/>
        <v>0</v>
      </c>
      <c r="AT278" s="4">
        <f t="shared" si="101"/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59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f t="shared" si="102"/>
        <v>0</v>
      </c>
      <c r="BZ278" s="4">
        <v>0</v>
      </c>
      <c r="CA278" s="31"/>
    </row>
    <row r="279" spans="1:79" ht="78.75">
      <c r="A279" s="17"/>
      <c r="B279" s="13" t="s">
        <v>462</v>
      </c>
      <c r="C279" s="17" t="s">
        <v>389</v>
      </c>
      <c r="D279" s="4">
        <v>1.2656082145549998</v>
      </c>
      <c r="E279" s="4">
        <v>0</v>
      </c>
      <c r="F279" s="4">
        <f t="shared" si="90"/>
        <v>0</v>
      </c>
      <c r="G279" s="4">
        <f t="shared" si="91"/>
        <v>0</v>
      </c>
      <c r="H279" s="4">
        <f t="shared" si="92"/>
        <v>0</v>
      </c>
      <c r="I279" s="4">
        <f t="shared" si="93"/>
        <v>0</v>
      </c>
      <c r="J279" s="4">
        <f t="shared" si="94"/>
        <v>0</v>
      </c>
      <c r="K279" s="4">
        <f t="shared" si="95"/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3">
        <v>0</v>
      </c>
      <c r="S279" s="4">
        <v>0</v>
      </c>
      <c r="T279" s="59">
        <v>0</v>
      </c>
      <c r="U279" s="59">
        <v>0</v>
      </c>
      <c r="V279" s="59">
        <v>0</v>
      </c>
      <c r="W279" s="59">
        <v>0</v>
      </c>
      <c r="X279" s="59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f t="shared" si="96"/>
        <v>0</v>
      </c>
      <c r="AP279" s="4">
        <f t="shared" si="97"/>
        <v>0</v>
      </c>
      <c r="AQ279" s="4">
        <f t="shared" si="98"/>
        <v>0</v>
      </c>
      <c r="AR279" s="4">
        <f t="shared" si="99"/>
        <v>0</v>
      </c>
      <c r="AS279" s="4">
        <f t="shared" si="100"/>
        <v>0</v>
      </c>
      <c r="AT279" s="4">
        <f t="shared" si="101"/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59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f t="shared" si="102"/>
        <v>0</v>
      </c>
      <c r="BZ279" s="4">
        <v>0</v>
      </c>
      <c r="CA279" s="31"/>
    </row>
    <row r="280" spans="1:79" ht="63">
      <c r="A280" s="17"/>
      <c r="B280" s="13" t="s">
        <v>396</v>
      </c>
      <c r="C280" s="17" t="s">
        <v>389</v>
      </c>
      <c r="D280" s="4">
        <v>1.2460344473089997</v>
      </c>
      <c r="E280" s="4">
        <v>0</v>
      </c>
      <c r="F280" s="4">
        <f t="shared" si="90"/>
        <v>0</v>
      </c>
      <c r="G280" s="4">
        <f t="shared" si="91"/>
        <v>0</v>
      </c>
      <c r="H280" s="4">
        <f t="shared" si="92"/>
        <v>0</v>
      </c>
      <c r="I280" s="4">
        <f t="shared" si="93"/>
        <v>0</v>
      </c>
      <c r="J280" s="4">
        <f t="shared" si="94"/>
        <v>0</v>
      </c>
      <c r="K280" s="4">
        <f t="shared" si="95"/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3">
        <v>0</v>
      </c>
      <c r="S280" s="4">
        <f aca="true" t="shared" si="103" ref="S280:AN280">S281+S307</f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4">
        <v>0</v>
      </c>
      <c r="Z280" s="4">
        <f t="shared" si="103"/>
        <v>0</v>
      </c>
      <c r="AA280" s="4">
        <f t="shared" si="103"/>
        <v>0</v>
      </c>
      <c r="AB280" s="4">
        <f t="shared" si="103"/>
        <v>0</v>
      </c>
      <c r="AC280" s="4">
        <f t="shared" si="103"/>
        <v>0</v>
      </c>
      <c r="AD280" s="4">
        <f t="shared" si="103"/>
        <v>0</v>
      </c>
      <c r="AE280" s="4">
        <f t="shared" si="103"/>
        <v>0</v>
      </c>
      <c r="AF280" s="4">
        <f t="shared" si="103"/>
        <v>0</v>
      </c>
      <c r="AG280" s="4">
        <f t="shared" si="103"/>
        <v>0</v>
      </c>
      <c r="AH280" s="4">
        <f t="shared" si="103"/>
        <v>0</v>
      </c>
      <c r="AI280" s="4">
        <f t="shared" si="103"/>
        <v>0</v>
      </c>
      <c r="AJ280" s="4">
        <f t="shared" si="103"/>
        <v>0</v>
      </c>
      <c r="AK280" s="4">
        <f t="shared" si="103"/>
        <v>0</v>
      </c>
      <c r="AL280" s="4">
        <f t="shared" si="103"/>
        <v>0</v>
      </c>
      <c r="AM280" s="4">
        <f t="shared" si="103"/>
        <v>0</v>
      </c>
      <c r="AN280" s="4">
        <f t="shared" si="103"/>
        <v>0</v>
      </c>
      <c r="AO280" s="4">
        <f t="shared" si="96"/>
        <v>0</v>
      </c>
      <c r="AP280" s="4">
        <f t="shared" si="97"/>
        <v>0</v>
      </c>
      <c r="AQ280" s="4">
        <f t="shared" si="98"/>
        <v>0</v>
      </c>
      <c r="AR280" s="4">
        <f t="shared" si="99"/>
        <v>0</v>
      </c>
      <c r="AS280" s="4">
        <f t="shared" si="100"/>
        <v>0</v>
      </c>
      <c r="AT280" s="4">
        <f t="shared" si="101"/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59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f>BW281+BW307</f>
        <v>0</v>
      </c>
      <c r="BX280" s="4">
        <v>0</v>
      </c>
      <c r="BY280" s="4">
        <f t="shared" si="102"/>
        <v>0</v>
      </c>
      <c r="BZ280" s="4">
        <v>0</v>
      </c>
      <c r="CA280" s="31"/>
    </row>
    <row r="281" spans="1:79" ht="31.5">
      <c r="A281" s="1" t="s">
        <v>183</v>
      </c>
      <c r="B281" s="19" t="s">
        <v>184</v>
      </c>
      <c r="C281" s="18"/>
      <c r="D281" s="4">
        <v>0</v>
      </c>
      <c r="E281" s="4">
        <v>0</v>
      </c>
      <c r="F281" s="4">
        <f t="shared" si="90"/>
        <v>0</v>
      </c>
      <c r="G281" s="4">
        <f t="shared" si="91"/>
        <v>0</v>
      </c>
      <c r="H281" s="4">
        <f t="shared" si="92"/>
        <v>0</v>
      </c>
      <c r="I281" s="4">
        <f t="shared" si="93"/>
        <v>0</v>
      </c>
      <c r="J281" s="4">
        <f t="shared" si="94"/>
        <v>0</v>
      </c>
      <c r="K281" s="4">
        <f t="shared" si="95"/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3">
        <v>0</v>
      </c>
      <c r="S281" s="4">
        <v>0</v>
      </c>
      <c r="T281" s="59">
        <v>0</v>
      </c>
      <c r="U281" s="57">
        <v>0</v>
      </c>
      <c r="V281" s="4">
        <v>0</v>
      </c>
      <c r="W281" s="59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f t="shared" si="96"/>
        <v>0</v>
      </c>
      <c r="AP281" s="4">
        <f t="shared" si="97"/>
        <v>0</v>
      </c>
      <c r="AQ281" s="4">
        <f t="shared" si="98"/>
        <v>0</v>
      </c>
      <c r="AR281" s="4">
        <f t="shared" si="99"/>
        <v>0</v>
      </c>
      <c r="AS281" s="4">
        <f t="shared" si="100"/>
        <v>0</v>
      </c>
      <c r="AT281" s="4">
        <f t="shared" si="101"/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57">
        <v>0</v>
      </c>
      <c r="BD281" s="4">
        <v>0</v>
      </c>
      <c r="BE281" s="4">
        <v>0</v>
      </c>
      <c r="BF281" s="57">
        <v>0</v>
      </c>
      <c r="BG281" s="4">
        <v>0</v>
      </c>
      <c r="BH281" s="57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f t="shared" si="102"/>
        <v>0</v>
      </c>
      <c r="BZ281" s="4">
        <v>0</v>
      </c>
      <c r="CA281" s="31"/>
    </row>
    <row r="282" spans="1:79" ht="31.5">
      <c r="A282" s="5" t="s">
        <v>185</v>
      </c>
      <c r="B282" s="19" t="s">
        <v>186</v>
      </c>
      <c r="C282" s="24"/>
      <c r="D282" s="4">
        <v>0</v>
      </c>
      <c r="E282" s="4">
        <v>0</v>
      </c>
      <c r="F282" s="4">
        <f t="shared" si="90"/>
        <v>0</v>
      </c>
      <c r="G282" s="4">
        <f t="shared" si="91"/>
        <v>0</v>
      </c>
      <c r="H282" s="4">
        <f t="shared" si="92"/>
        <v>0</v>
      </c>
      <c r="I282" s="4">
        <f t="shared" si="93"/>
        <v>0</v>
      </c>
      <c r="J282" s="4">
        <f t="shared" si="94"/>
        <v>0</v>
      </c>
      <c r="K282" s="4">
        <f t="shared" si="95"/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3">
        <v>0</v>
      </c>
      <c r="S282" s="4">
        <v>0</v>
      </c>
      <c r="T282" s="59">
        <v>0</v>
      </c>
      <c r="U282" s="57">
        <v>0</v>
      </c>
      <c r="V282" s="4">
        <v>0</v>
      </c>
      <c r="W282" s="59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f t="shared" si="96"/>
        <v>0</v>
      </c>
      <c r="AP282" s="4">
        <f t="shared" si="97"/>
        <v>0</v>
      </c>
      <c r="AQ282" s="4">
        <f t="shared" si="98"/>
        <v>0</v>
      </c>
      <c r="AR282" s="4">
        <f t="shared" si="99"/>
        <v>0</v>
      </c>
      <c r="AS282" s="4">
        <f t="shared" si="100"/>
        <v>0</v>
      </c>
      <c r="AT282" s="4">
        <f t="shared" si="101"/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f t="shared" si="102"/>
        <v>0</v>
      </c>
      <c r="BZ282" s="4">
        <v>0</v>
      </c>
      <c r="CA282" s="31"/>
    </row>
    <row r="283" spans="1:79" ht="31.5">
      <c r="A283" s="5" t="s">
        <v>187</v>
      </c>
      <c r="B283" s="19" t="s">
        <v>188</v>
      </c>
      <c r="C283" s="24"/>
      <c r="D283" s="4">
        <v>0</v>
      </c>
      <c r="E283" s="4">
        <v>0</v>
      </c>
      <c r="F283" s="4">
        <f t="shared" si="90"/>
        <v>0</v>
      </c>
      <c r="G283" s="4">
        <f t="shared" si="91"/>
        <v>0</v>
      </c>
      <c r="H283" s="4">
        <f t="shared" si="92"/>
        <v>0</v>
      </c>
      <c r="I283" s="4">
        <f t="shared" si="93"/>
        <v>0</v>
      </c>
      <c r="J283" s="4">
        <f t="shared" si="94"/>
        <v>0</v>
      </c>
      <c r="K283" s="4">
        <f t="shared" si="95"/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3">
        <v>0</v>
      </c>
      <c r="S283" s="4">
        <v>0</v>
      </c>
      <c r="T283" s="59">
        <v>0</v>
      </c>
      <c r="U283" s="57">
        <v>0</v>
      </c>
      <c r="V283" s="4">
        <v>0</v>
      </c>
      <c r="W283" s="59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f t="shared" si="96"/>
        <v>0</v>
      </c>
      <c r="AP283" s="4">
        <f t="shared" si="97"/>
        <v>0</v>
      </c>
      <c r="AQ283" s="4">
        <f t="shared" si="98"/>
        <v>0</v>
      </c>
      <c r="AR283" s="4">
        <f t="shared" si="99"/>
        <v>0</v>
      </c>
      <c r="AS283" s="4">
        <f t="shared" si="100"/>
        <v>0</v>
      </c>
      <c r="AT283" s="4">
        <f t="shared" si="101"/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f t="shared" si="102"/>
        <v>0</v>
      </c>
      <c r="BZ283" s="4">
        <v>0</v>
      </c>
      <c r="CA283" s="31"/>
    </row>
    <row r="284" spans="1:79" ht="31.5">
      <c r="A284" s="5" t="s">
        <v>189</v>
      </c>
      <c r="B284" s="19" t="s">
        <v>190</v>
      </c>
      <c r="C284" s="24"/>
      <c r="D284" s="4">
        <v>0</v>
      </c>
      <c r="E284" s="4">
        <v>0</v>
      </c>
      <c r="F284" s="4">
        <f t="shared" si="90"/>
        <v>0</v>
      </c>
      <c r="G284" s="4">
        <f t="shared" si="91"/>
        <v>0</v>
      </c>
      <c r="H284" s="4">
        <f t="shared" si="92"/>
        <v>0</v>
      </c>
      <c r="I284" s="4">
        <f t="shared" si="93"/>
        <v>0</v>
      </c>
      <c r="J284" s="4">
        <f t="shared" si="94"/>
        <v>0</v>
      </c>
      <c r="K284" s="4">
        <f t="shared" si="95"/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3">
        <v>0</v>
      </c>
      <c r="S284" s="4">
        <v>0</v>
      </c>
      <c r="T284" s="59">
        <v>0</v>
      </c>
      <c r="U284" s="57">
        <v>0</v>
      </c>
      <c r="V284" s="4">
        <v>0</v>
      </c>
      <c r="W284" s="59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f t="shared" si="96"/>
        <v>0</v>
      </c>
      <c r="AP284" s="4">
        <f t="shared" si="97"/>
        <v>0</v>
      </c>
      <c r="AQ284" s="4">
        <f t="shared" si="98"/>
        <v>0</v>
      </c>
      <c r="AR284" s="4">
        <f t="shared" si="99"/>
        <v>0</v>
      </c>
      <c r="AS284" s="4">
        <f t="shared" si="100"/>
        <v>0</v>
      </c>
      <c r="AT284" s="4">
        <f t="shared" si="101"/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f t="shared" si="102"/>
        <v>0</v>
      </c>
      <c r="BZ284" s="4">
        <v>0</v>
      </c>
      <c r="CA284" s="31"/>
    </row>
    <row r="285" spans="1:80" s="46" customFormat="1" ht="31.5">
      <c r="A285" s="5" t="s">
        <v>191</v>
      </c>
      <c r="B285" s="19" t="s">
        <v>192</v>
      </c>
      <c r="C285" s="24"/>
      <c r="D285" s="4">
        <v>0</v>
      </c>
      <c r="E285" s="44">
        <v>0</v>
      </c>
      <c r="F285" s="4">
        <f t="shared" si="90"/>
        <v>0</v>
      </c>
      <c r="G285" s="4">
        <f t="shared" si="91"/>
        <v>0</v>
      </c>
      <c r="H285" s="4">
        <f t="shared" si="92"/>
        <v>0</v>
      </c>
      <c r="I285" s="4">
        <f t="shared" si="93"/>
        <v>0</v>
      </c>
      <c r="J285" s="4">
        <f t="shared" si="94"/>
        <v>0</v>
      </c>
      <c r="K285" s="4">
        <f t="shared" si="95"/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5">
        <v>0</v>
      </c>
      <c r="S285" s="44">
        <v>0</v>
      </c>
      <c r="T285" s="59">
        <v>0</v>
      </c>
      <c r="U285" s="57">
        <v>0</v>
      </c>
      <c r="V285" s="4">
        <v>0</v>
      </c>
      <c r="W285" s="59">
        <v>0</v>
      </c>
      <c r="X285" s="4">
        <v>0</v>
      </c>
      <c r="Y285" s="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">
        <f t="shared" si="96"/>
        <v>0</v>
      </c>
      <c r="AP285" s="4">
        <f t="shared" si="97"/>
        <v>0</v>
      </c>
      <c r="AQ285" s="4">
        <f t="shared" si="98"/>
        <v>0</v>
      </c>
      <c r="AR285" s="4">
        <f t="shared" si="99"/>
        <v>0</v>
      </c>
      <c r="AS285" s="4">
        <f t="shared" si="100"/>
        <v>0</v>
      </c>
      <c r="AT285" s="4">
        <f t="shared" si="101"/>
        <v>0</v>
      </c>
      <c r="AU285" s="44">
        <v>0</v>
      </c>
      <c r="AV285" s="44">
        <v>0</v>
      </c>
      <c r="AW285" s="44">
        <v>0</v>
      </c>
      <c r="AX285" s="44">
        <v>0</v>
      </c>
      <c r="AY285" s="44">
        <v>0</v>
      </c>
      <c r="AZ285" s="44">
        <v>0</v>
      </c>
      <c r="BA285" s="44">
        <v>0</v>
      </c>
      <c r="BB285" s="4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4">
        <v>0</v>
      </c>
      <c r="BJ285" s="44">
        <v>0</v>
      </c>
      <c r="BK285" s="44">
        <v>0</v>
      </c>
      <c r="BL285" s="44">
        <v>0</v>
      </c>
      <c r="BM285" s="44">
        <v>0</v>
      </c>
      <c r="BN285" s="44">
        <v>0</v>
      </c>
      <c r="BO285" s="44">
        <v>0</v>
      </c>
      <c r="BP285" s="44">
        <v>0</v>
      </c>
      <c r="BQ285" s="44">
        <v>0</v>
      </c>
      <c r="BR285" s="44">
        <v>0</v>
      </c>
      <c r="BS285" s="44">
        <v>0</v>
      </c>
      <c r="BT285" s="44">
        <v>0</v>
      </c>
      <c r="BU285" s="44">
        <v>0</v>
      </c>
      <c r="BV285" s="44">
        <v>0</v>
      </c>
      <c r="BW285" s="44">
        <v>0</v>
      </c>
      <c r="BX285" s="44">
        <v>0</v>
      </c>
      <c r="BY285" s="4">
        <f t="shared" si="102"/>
        <v>0</v>
      </c>
      <c r="BZ285" s="4">
        <v>0</v>
      </c>
      <c r="CA285" s="31"/>
      <c r="CB285" s="33"/>
    </row>
    <row r="286" spans="1:80" s="46" customFormat="1" ht="47.25">
      <c r="A286" s="1" t="s">
        <v>193</v>
      </c>
      <c r="B286" s="19" t="s">
        <v>194</v>
      </c>
      <c r="C286" s="20" t="s">
        <v>109</v>
      </c>
      <c r="D286" s="4">
        <v>0</v>
      </c>
      <c r="E286" s="44">
        <v>0</v>
      </c>
      <c r="F286" s="4">
        <f t="shared" si="90"/>
        <v>0</v>
      </c>
      <c r="G286" s="4">
        <f t="shared" si="91"/>
        <v>0</v>
      </c>
      <c r="H286" s="4">
        <f t="shared" si="92"/>
        <v>0</v>
      </c>
      <c r="I286" s="4">
        <f t="shared" si="93"/>
        <v>0</v>
      </c>
      <c r="J286" s="4">
        <f t="shared" si="94"/>
        <v>0</v>
      </c>
      <c r="K286" s="4">
        <f t="shared" si="95"/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5">
        <v>0</v>
      </c>
      <c r="S286" s="44">
        <v>0</v>
      </c>
      <c r="T286" s="59">
        <v>0</v>
      </c>
      <c r="U286" s="57">
        <v>0</v>
      </c>
      <c r="V286" s="4">
        <v>0</v>
      </c>
      <c r="W286" s="59">
        <v>0</v>
      </c>
      <c r="X286" s="4">
        <v>0</v>
      </c>
      <c r="Y286" s="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">
        <f t="shared" si="96"/>
        <v>0</v>
      </c>
      <c r="AP286" s="4">
        <f t="shared" si="97"/>
        <v>0</v>
      </c>
      <c r="AQ286" s="4">
        <f t="shared" si="98"/>
        <v>0</v>
      </c>
      <c r="AR286" s="4">
        <f t="shared" si="99"/>
        <v>0</v>
      </c>
      <c r="AS286" s="4">
        <f t="shared" si="100"/>
        <v>0</v>
      </c>
      <c r="AT286" s="4">
        <f t="shared" si="101"/>
        <v>0</v>
      </c>
      <c r="AU286" s="44">
        <v>0</v>
      </c>
      <c r="AV286" s="44">
        <v>0</v>
      </c>
      <c r="AW286" s="44">
        <v>0</v>
      </c>
      <c r="AX286" s="44">
        <v>0</v>
      </c>
      <c r="AY286" s="44">
        <v>0</v>
      </c>
      <c r="AZ286" s="44">
        <v>0</v>
      </c>
      <c r="BA286" s="44">
        <v>0</v>
      </c>
      <c r="BB286" s="44">
        <v>0</v>
      </c>
      <c r="BC286" s="57">
        <v>0</v>
      </c>
      <c r="BD286" s="4">
        <v>0</v>
      </c>
      <c r="BE286" s="4">
        <v>0</v>
      </c>
      <c r="BF286" s="4">
        <v>0</v>
      </c>
      <c r="BG286" s="4">
        <v>0</v>
      </c>
      <c r="BH286" s="57">
        <v>0</v>
      </c>
      <c r="BI286" s="44">
        <v>0</v>
      </c>
      <c r="BJ286" s="44">
        <v>0</v>
      </c>
      <c r="BK286" s="44">
        <v>0</v>
      </c>
      <c r="BL286" s="44">
        <v>0</v>
      </c>
      <c r="BM286" s="44">
        <v>0</v>
      </c>
      <c r="BN286" s="44">
        <v>0</v>
      </c>
      <c r="BO286" s="44">
        <v>0</v>
      </c>
      <c r="BP286" s="44">
        <v>0</v>
      </c>
      <c r="BQ286" s="44">
        <v>0</v>
      </c>
      <c r="BR286" s="44">
        <v>0</v>
      </c>
      <c r="BS286" s="44">
        <v>0</v>
      </c>
      <c r="BT286" s="44">
        <v>0</v>
      </c>
      <c r="BU286" s="44">
        <v>0</v>
      </c>
      <c r="BV286" s="44">
        <v>0</v>
      </c>
      <c r="BW286" s="44">
        <v>0</v>
      </c>
      <c r="BX286" s="44">
        <v>0</v>
      </c>
      <c r="BY286" s="4">
        <f t="shared" si="102"/>
        <v>0</v>
      </c>
      <c r="BZ286" s="4">
        <v>0</v>
      </c>
      <c r="CA286" s="31"/>
      <c r="CB286" s="33"/>
    </row>
    <row r="287" spans="1:79" ht="47.25">
      <c r="A287" s="1" t="s">
        <v>397</v>
      </c>
      <c r="B287" s="23" t="s">
        <v>195</v>
      </c>
      <c r="C287" s="18" t="s">
        <v>398</v>
      </c>
      <c r="D287" s="4">
        <v>0</v>
      </c>
      <c r="E287" s="4">
        <v>0</v>
      </c>
      <c r="F287" s="4">
        <f t="shared" si="90"/>
        <v>0</v>
      </c>
      <c r="G287" s="4">
        <f t="shared" si="91"/>
        <v>0</v>
      </c>
      <c r="H287" s="4">
        <f t="shared" si="92"/>
        <v>0</v>
      </c>
      <c r="I287" s="4">
        <f t="shared" si="93"/>
        <v>0</v>
      </c>
      <c r="J287" s="4">
        <f t="shared" si="94"/>
        <v>0</v>
      </c>
      <c r="K287" s="4">
        <f t="shared" si="95"/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3">
        <v>0</v>
      </c>
      <c r="S287" s="4">
        <v>0</v>
      </c>
      <c r="T287" s="59">
        <v>0</v>
      </c>
      <c r="U287" s="57">
        <v>0</v>
      </c>
      <c r="V287" s="4">
        <v>0</v>
      </c>
      <c r="W287" s="59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f t="shared" si="96"/>
        <v>0</v>
      </c>
      <c r="AP287" s="4">
        <f t="shared" si="97"/>
        <v>0</v>
      </c>
      <c r="AQ287" s="4">
        <f t="shared" si="98"/>
        <v>0</v>
      </c>
      <c r="AR287" s="4">
        <f t="shared" si="99"/>
        <v>0</v>
      </c>
      <c r="AS287" s="4">
        <f t="shared" si="100"/>
        <v>0</v>
      </c>
      <c r="AT287" s="4">
        <f t="shared" si="101"/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f t="shared" si="102"/>
        <v>0</v>
      </c>
      <c r="BZ287" s="4">
        <v>0</v>
      </c>
      <c r="CA287" s="31"/>
    </row>
    <row r="288" spans="1:79" ht="47.25">
      <c r="A288" s="1" t="s">
        <v>196</v>
      </c>
      <c r="B288" s="19" t="s">
        <v>197</v>
      </c>
      <c r="C288" s="20" t="s">
        <v>109</v>
      </c>
      <c r="D288" s="4">
        <v>0</v>
      </c>
      <c r="E288" s="4">
        <v>0</v>
      </c>
      <c r="F288" s="4">
        <f t="shared" si="90"/>
        <v>0</v>
      </c>
      <c r="G288" s="4">
        <f t="shared" si="91"/>
        <v>0</v>
      </c>
      <c r="H288" s="4">
        <f t="shared" si="92"/>
        <v>0</v>
      </c>
      <c r="I288" s="4">
        <f t="shared" si="93"/>
        <v>0</v>
      </c>
      <c r="J288" s="4">
        <f t="shared" si="94"/>
        <v>0</v>
      </c>
      <c r="K288" s="4">
        <f t="shared" si="95"/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3">
        <v>0</v>
      </c>
      <c r="S288" s="4">
        <v>0</v>
      </c>
      <c r="T288" s="59">
        <v>0</v>
      </c>
      <c r="U288" s="57">
        <v>0</v>
      </c>
      <c r="V288" s="4">
        <v>0</v>
      </c>
      <c r="W288" s="59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f t="shared" si="96"/>
        <v>0</v>
      </c>
      <c r="AP288" s="4">
        <f t="shared" si="97"/>
        <v>0</v>
      </c>
      <c r="AQ288" s="4">
        <f t="shared" si="98"/>
        <v>0</v>
      </c>
      <c r="AR288" s="4">
        <f t="shared" si="99"/>
        <v>0</v>
      </c>
      <c r="AS288" s="4">
        <f t="shared" si="100"/>
        <v>0</v>
      </c>
      <c r="AT288" s="4">
        <f t="shared" si="101"/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57">
        <v>0</v>
      </c>
      <c r="BD288" s="4">
        <v>0</v>
      </c>
      <c r="BE288" s="4">
        <v>0</v>
      </c>
      <c r="BF288" s="4">
        <v>0</v>
      </c>
      <c r="BG288" s="4">
        <v>0</v>
      </c>
      <c r="BH288" s="57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f t="shared" si="102"/>
        <v>0</v>
      </c>
      <c r="BZ288" s="4">
        <v>0</v>
      </c>
      <c r="CA288" s="31"/>
    </row>
    <row r="289" spans="1:79" ht="47.25">
      <c r="A289" s="1" t="s">
        <v>196</v>
      </c>
      <c r="B289" s="23" t="s">
        <v>198</v>
      </c>
      <c r="C289" s="18" t="s">
        <v>399</v>
      </c>
      <c r="D289" s="4">
        <v>0</v>
      </c>
      <c r="E289" s="4">
        <v>0</v>
      </c>
      <c r="F289" s="4">
        <f t="shared" si="90"/>
        <v>0</v>
      </c>
      <c r="G289" s="4">
        <f t="shared" si="91"/>
        <v>0</v>
      </c>
      <c r="H289" s="4">
        <f t="shared" si="92"/>
        <v>0</v>
      </c>
      <c r="I289" s="4">
        <f t="shared" si="93"/>
        <v>0</v>
      </c>
      <c r="J289" s="4">
        <f t="shared" si="94"/>
        <v>0</v>
      </c>
      <c r="K289" s="4">
        <f t="shared" si="95"/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3">
        <v>0</v>
      </c>
      <c r="S289" s="4">
        <v>0</v>
      </c>
      <c r="T289" s="59">
        <v>0</v>
      </c>
      <c r="U289" s="57">
        <v>0</v>
      </c>
      <c r="V289" s="4">
        <v>0</v>
      </c>
      <c r="W289" s="59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f t="shared" si="96"/>
        <v>0</v>
      </c>
      <c r="AP289" s="4">
        <f t="shared" si="97"/>
        <v>0</v>
      </c>
      <c r="AQ289" s="4">
        <f t="shared" si="98"/>
        <v>0</v>
      </c>
      <c r="AR289" s="4">
        <f t="shared" si="99"/>
        <v>0</v>
      </c>
      <c r="AS289" s="4">
        <f t="shared" si="100"/>
        <v>0</v>
      </c>
      <c r="AT289" s="4">
        <f t="shared" si="101"/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f t="shared" si="102"/>
        <v>0</v>
      </c>
      <c r="BZ289" s="4">
        <v>0</v>
      </c>
      <c r="CA289" s="31"/>
    </row>
    <row r="290" spans="1:79" ht="47.25">
      <c r="A290" s="5" t="s">
        <v>200</v>
      </c>
      <c r="B290" s="19" t="s">
        <v>201</v>
      </c>
      <c r="C290" s="17"/>
      <c r="D290" s="4">
        <v>0</v>
      </c>
      <c r="E290" s="4">
        <v>0</v>
      </c>
      <c r="F290" s="4">
        <f t="shared" si="90"/>
        <v>0</v>
      </c>
      <c r="G290" s="4">
        <f t="shared" si="91"/>
        <v>0</v>
      </c>
      <c r="H290" s="4">
        <f t="shared" si="92"/>
        <v>0</v>
      </c>
      <c r="I290" s="4">
        <f t="shared" si="93"/>
        <v>0</v>
      </c>
      <c r="J290" s="4">
        <f t="shared" si="94"/>
        <v>0</v>
      </c>
      <c r="K290" s="4">
        <f t="shared" si="95"/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3">
        <v>0</v>
      </c>
      <c r="S290" s="4">
        <v>0</v>
      </c>
      <c r="T290" s="59">
        <v>0</v>
      </c>
      <c r="U290" s="57">
        <v>0</v>
      </c>
      <c r="V290" s="4">
        <v>0</v>
      </c>
      <c r="W290" s="59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f t="shared" si="96"/>
        <v>0</v>
      </c>
      <c r="AP290" s="4">
        <f t="shared" si="97"/>
        <v>0</v>
      </c>
      <c r="AQ290" s="4">
        <f t="shared" si="98"/>
        <v>0</v>
      </c>
      <c r="AR290" s="4">
        <f t="shared" si="99"/>
        <v>0</v>
      </c>
      <c r="AS290" s="4">
        <f t="shared" si="100"/>
        <v>0</v>
      </c>
      <c r="AT290" s="4">
        <f t="shared" si="101"/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f t="shared" si="102"/>
        <v>0</v>
      </c>
      <c r="BZ290" s="4">
        <v>0</v>
      </c>
      <c r="CA290" s="31"/>
    </row>
    <row r="291" spans="1:79" ht="47.25">
      <c r="A291" s="5" t="s">
        <v>202</v>
      </c>
      <c r="B291" s="19" t="s">
        <v>203</v>
      </c>
      <c r="C291" s="17"/>
      <c r="D291" s="4">
        <v>0</v>
      </c>
      <c r="E291" s="4">
        <v>0</v>
      </c>
      <c r="F291" s="4">
        <f t="shared" si="90"/>
        <v>0</v>
      </c>
      <c r="G291" s="4">
        <f t="shared" si="91"/>
        <v>0</v>
      </c>
      <c r="H291" s="4">
        <f t="shared" si="92"/>
        <v>0</v>
      </c>
      <c r="I291" s="4">
        <f t="shared" si="93"/>
        <v>0</v>
      </c>
      <c r="J291" s="4">
        <f t="shared" si="94"/>
        <v>0</v>
      </c>
      <c r="K291" s="4">
        <f t="shared" si="95"/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3">
        <v>0</v>
      </c>
      <c r="S291" s="4">
        <v>0</v>
      </c>
      <c r="T291" s="59">
        <v>0</v>
      </c>
      <c r="U291" s="57">
        <v>0</v>
      </c>
      <c r="V291" s="4">
        <v>0</v>
      </c>
      <c r="W291" s="59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f t="shared" si="96"/>
        <v>0</v>
      </c>
      <c r="AP291" s="4">
        <f t="shared" si="97"/>
        <v>0</v>
      </c>
      <c r="AQ291" s="4">
        <f t="shared" si="98"/>
        <v>0</v>
      </c>
      <c r="AR291" s="4">
        <f t="shared" si="99"/>
        <v>0</v>
      </c>
      <c r="AS291" s="4">
        <f t="shared" si="100"/>
        <v>0</v>
      </c>
      <c r="AT291" s="4">
        <f t="shared" si="101"/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f t="shared" si="102"/>
        <v>0</v>
      </c>
      <c r="BZ291" s="4">
        <v>0</v>
      </c>
      <c r="CA291" s="31"/>
    </row>
    <row r="292" spans="1:79" ht="47.25">
      <c r="A292" s="1" t="s">
        <v>204</v>
      </c>
      <c r="B292" s="19" t="s">
        <v>205</v>
      </c>
      <c r="C292" s="17"/>
      <c r="D292" s="4">
        <v>21.073405612178032</v>
      </c>
      <c r="E292" s="4">
        <v>0</v>
      </c>
      <c r="F292" s="4">
        <f t="shared" si="90"/>
        <v>10.305598217045533</v>
      </c>
      <c r="G292" s="4">
        <f t="shared" si="91"/>
        <v>0</v>
      </c>
      <c r="H292" s="4">
        <f t="shared" si="92"/>
        <v>0</v>
      </c>
      <c r="I292" s="4">
        <f t="shared" si="93"/>
        <v>0</v>
      </c>
      <c r="J292" s="4">
        <f t="shared" si="94"/>
        <v>0</v>
      </c>
      <c r="K292" s="4">
        <f t="shared" si="95"/>
        <v>1</v>
      </c>
      <c r="L292" s="4">
        <v>0</v>
      </c>
      <c r="M292" s="4">
        <v>10.305598217045533</v>
      </c>
      <c r="N292" s="4">
        <v>0</v>
      </c>
      <c r="O292" s="4">
        <v>0</v>
      </c>
      <c r="P292" s="4">
        <v>0</v>
      </c>
      <c r="Q292" s="4">
        <v>0</v>
      </c>
      <c r="R292" s="43">
        <v>1</v>
      </c>
      <c r="S292" s="4">
        <v>0</v>
      </c>
      <c r="T292" s="57">
        <v>5.9846076908625</v>
      </c>
      <c r="U292" s="57">
        <v>0</v>
      </c>
      <c r="V292" s="4">
        <v>0</v>
      </c>
      <c r="W292" s="59">
        <v>0</v>
      </c>
      <c r="X292" s="4">
        <v>0</v>
      </c>
      <c r="Y292" s="57">
        <v>1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f t="shared" si="96"/>
        <v>11.93071312</v>
      </c>
      <c r="AP292" s="4">
        <f t="shared" si="97"/>
        <v>0</v>
      </c>
      <c r="AQ292" s="4">
        <f t="shared" si="98"/>
        <v>0</v>
      </c>
      <c r="AR292" s="4">
        <f t="shared" si="99"/>
        <v>0</v>
      </c>
      <c r="AS292" s="4">
        <f t="shared" si="100"/>
        <v>0</v>
      </c>
      <c r="AT292" s="4">
        <f t="shared" si="101"/>
        <v>2</v>
      </c>
      <c r="AU292" s="4">
        <v>0</v>
      </c>
      <c r="AV292" s="4">
        <v>6.94833333</v>
      </c>
      <c r="AW292" s="4">
        <v>0</v>
      </c>
      <c r="AX292" s="4">
        <v>0</v>
      </c>
      <c r="AY292" s="4">
        <v>0</v>
      </c>
      <c r="AZ292" s="4">
        <v>0</v>
      </c>
      <c r="BA292" s="4">
        <v>1</v>
      </c>
      <c r="BB292" s="4">
        <v>0</v>
      </c>
      <c r="BC292" s="57">
        <v>4.9823797899999995</v>
      </c>
      <c r="BD292" s="4">
        <v>0</v>
      </c>
      <c r="BE292" s="4">
        <v>0</v>
      </c>
      <c r="BF292" s="4">
        <v>0</v>
      </c>
      <c r="BG292" s="4">
        <v>0</v>
      </c>
      <c r="BH292" s="57">
        <v>1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f t="shared" si="102"/>
        <v>1.6251149029544667</v>
      </c>
      <c r="BZ292" s="4">
        <f aca="true" t="shared" si="104" ref="BZ292:BZ317">BY292/F292*100</f>
        <v>15.769243752065892</v>
      </c>
      <c r="CA292" s="31"/>
    </row>
    <row r="293" spans="1:79" ht="31.5">
      <c r="A293" s="1" t="s">
        <v>206</v>
      </c>
      <c r="B293" s="19" t="s">
        <v>207</v>
      </c>
      <c r="C293" s="17"/>
      <c r="D293" s="4">
        <v>0</v>
      </c>
      <c r="E293" s="4">
        <v>0</v>
      </c>
      <c r="F293" s="4">
        <f t="shared" si="90"/>
        <v>0</v>
      </c>
      <c r="G293" s="4">
        <f t="shared" si="91"/>
        <v>0</v>
      </c>
      <c r="H293" s="4">
        <f t="shared" si="92"/>
        <v>0</v>
      </c>
      <c r="I293" s="4">
        <f t="shared" si="93"/>
        <v>0</v>
      </c>
      <c r="J293" s="4">
        <f t="shared" si="94"/>
        <v>0</v>
      </c>
      <c r="K293" s="4">
        <f t="shared" si="95"/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3">
        <v>0</v>
      </c>
      <c r="S293" s="4">
        <v>0</v>
      </c>
      <c r="T293" s="57">
        <v>0</v>
      </c>
      <c r="U293" s="57">
        <v>0</v>
      </c>
      <c r="V293" s="4">
        <v>0</v>
      </c>
      <c r="W293" s="59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f t="shared" si="96"/>
        <v>0</v>
      </c>
      <c r="AP293" s="4">
        <f t="shared" si="97"/>
        <v>0</v>
      </c>
      <c r="AQ293" s="4">
        <f t="shared" si="98"/>
        <v>0</v>
      </c>
      <c r="AR293" s="4">
        <f t="shared" si="99"/>
        <v>0</v>
      </c>
      <c r="AS293" s="4">
        <f t="shared" si="100"/>
        <v>0</v>
      </c>
      <c r="AT293" s="4">
        <f t="shared" si="101"/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f t="shared" si="102"/>
        <v>0</v>
      </c>
      <c r="BZ293" s="4">
        <v>0</v>
      </c>
      <c r="CA293" s="31"/>
    </row>
    <row r="294" spans="1:79" ht="47.25">
      <c r="A294" s="1" t="s">
        <v>208</v>
      </c>
      <c r="B294" s="19" t="s">
        <v>209</v>
      </c>
      <c r="C294" s="17"/>
      <c r="D294" s="4">
        <v>21.073405612178032</v>
      </c>
      <c r="E294" s="4">
        <v>0</v>
      </c>
      <c r="F294" s="4">
        <f t="shared" si="90"/>
        <v>10.305598217045533</v>
      </c>
      <c r="G294" s="4">
        <f t="shared" si="91"/>
        <v>0</v>
      </c>
      <c r="H294" s="4">
        <f t="shared" si="92"/>
        <v>0</v>
      </c>
      <c r="I294" s="4">
        <f t="shared" si="93"/>
        <v>0</v>
      </c>
      <c r="J294" s="4">
        <f t="shared" si="94"/>
        <v>0</v>
      </c>
      <c r="K294" s="4">
        <f t="shared" si="95"/>
        <v>1</v>
      </c>
      <c r="L294" s="4">
        <v>0</v>
      </c>
      <c r="M294" s="4">
        <v>10.305598217045533</v>
      </c>
      <c r="N294" s="4">
        <v>0</v>
      </c>
      <c r="O294" s="4">
        <v>0</v>
      </c>
      <c r="P294" s="4">
        <v>0</v>
      </c>
      <c r="Q294" s="4">
        <v>0</v>
      </c>
      <c r="R294" s="43">
        <v>1</v>
      </c>
      <c r="S294" s="4">
        <v>0</v>
      </c>
      <c r="T294" s="57">
        <v>5.9846076908625</v>
      </c>
      <c r="U294" s="57">
        <v>0</v>
      </c>
      <c r="V294" s="4">
        <v>0</v>
      </c>
      <c r="W294" s="59">
        <v>0</v>
      </c>
      <c r="X294" s="4">
        <v>0</v>
      </c>
      <c r="Y294" s="57">
        <v>1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f t="shared" si="96"/>
        <v>11.93071312</v>
      </c>
      <c r="AP294" s="4">
        <f t="shared" si="97"/>
        <v>0</v>
      </c>
      <c r="AQ294" s="4">
        <f t="shared" si="98"/>
        <v>0</v>
      </c>
      <c r="AR294" s="4">
        <f t="shared" si="99"/>
        <v>0</v>
      </c>
      <c r="AS294" s="4">
        <f t="shared" si="100"/>
        <v>0</v>
      </c>
      <c r="AT294" s="4">
        <f t="shared" si="101"/>
        <v>2</v>
      </c>
      <c r="AU294" s="4">
        <v>0</v>
      </c>
      <c r="AV294" s="4">
        <v>6.94833333</v>
      </c>
      <c r="AW294" s="4">
        <v>0</v>
      </c>
      <c r="AX294" s="4">
        <v>0</v>
      </c>
      <c r="AY294" s="4">
        <v>0</v>
      </c>
      <c r="AZ294" s="4">
        <v>0</v>
      </c>
      <c r="BA294" s="4">
        <v>1</v>
      </c>
      <c r="BB294" s="4">
        <v>0</v>
      </c>
      <c r="BC294" s="57">
        <v>4.9823797899999995</v>
      </c>
      <c r="BD294" s="4">
        <v>0</v>
      </c>
      <c r="BE294" s="4">
        <v>0</v>
      </c>
      <c r="BF294" s="4">
        <v>0</v>
      </c>
      <c r="BG294" s="4">
        <v>0</v>
      </c>
      <c r="BH294" s="57">
        <v>1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f t="shared" si="102"/>
        <v>1.6251149029544667</v>
      </c>
      <c r="BZ294" s="4">
        <f t="shared" si="104"/>
        <v>15.769243752065892</v>
      </c>
      <c r="CA294" s="31"/>
    </row>
    <row r="295" spans="1:79" ht="31.5">
      <c r="A295" s="1" t="s">
        <v>400</v>
      </c>
      <c r="B295" s="23" t="s">
        <v>229</v>
      </c>
      <c r="C295" s="18" t="s">
        <v>401</v>
      </c>
      <c r="D295" s="4">
        <v>2.747926733</v>
      </c>
      <c r="E295" s="4">
        <v>0</v>
      </c>
      <c r="F295" s="4">
        <f t="shared" si="90"/>
        <v>2.747926733</v>
      </c>
      <c r="G295" s="4">
        <f t="shared" si="91"/>
        <v>0</v>
      </c>
      <c r="H295" s="4">
        <f t="shared" si="92"/>
        <v>0</v>
      </c>
      <c r="I295" s="4">
        <f t="shared" si="93"/>
        <v>0</v>
      </c>
      <c r="J295" s="4">
        <f t="shared" si="94"/>
        <v>0</v>
      </c>
      <c r="K295" s="4">
        <f t="shared" si="95"/>
        <v>0</v>
      </c>
      <c r="L295" s="4">
        <v>0</v>
      </c>
      <c r="M295" s="4">
        <v>2.747926733</v>
      </c>
      <c r="N295" s="4">
        <v>0</v>
      </c>
      <c r="O295" s="4">
        <v>0</v>
      </c>
      <c r="P295" s="4">
        <v>0</v>
      </c>
      <c r="Q295" s="4">
        <v>0</v>
      </c>
      <c r="R295" s="43">
        <v>0</v>
      </c>
      <c r="S295" s="4">
        <v>0</v>
      </c>
      <c r="T295" s="57">
        <v>0</v>
      </c>
      <c r="U295" s="57">
        <v>0</v>
      </c>
      <c r="V295" s="4">
        <v>0</v>
      </c>
      <c r="W295" s="59">
        <v>0</v>
      </c>
      <c r="X295" s="4">
        <v>0</v>
      </c>
      <c r="Y295" s="57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f t="shared" si="96"/>
        <v>1.4411758499999998</v>
      </c>
      <c r="AP295" s="4">
        <f t="shared" si="97"/>
        <v>0</v>
      </c>
      <c r="AQ295" s="4">
        <f t="shared" si="98"/>
        <v>0</v>
      </c>
      <c r="AR295" s="4">
        <f t="shared" si="99"/>
        <v>0</v>
      </c>
      <c r="AS295" s="4">
        <f t="shared" si="100"/>
        <v>0</v>
      </c>
      <c r="AT295" s="4">
        <f t="shared" si="101"/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57">
        <v>1.4411758499999998</v>
      </c>
      <c r="BD295" s="4">
        <v>0</v>
      </c>
      <c r="BE295" s="4">
        <v>0</v>
      </c>
      <c r="BF295" s="4">
        <v>0</v>
      </c>
      <c r="BG295" s="4">
        <v>0</v>
      </c>
      <c r="BH295" s="57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f t="shared" si="102"/>
        <v>-1.306750883</v>
      </c>
      <c r="BZ295" s="4">
        <f t="shared" si="104"/>
        <v>-47.554065663656836</v>
      </c>
      <c r="CA295" s="31"/>
    </row>
    <row r="296" spans="1:79" ht="15.75">
      <c r="A296" s="1"/>
      <c r="B296" s="25">
        <v>2023</v>
      </c>
      <c r="C296" s="17" t="s">
        <v>401</v>
      </c>
      <c r="D296" s="4">
        <v>2.747926733</v>
      </c>
      <c r="E296" s="4">
        <v>0</v>
      </c>
      <c r="F296" s="4">
        <f t="shared" si="90"/>
        <v>2.747926733</v>
      </c>
      <c r="G296" s="4">
        <f t="shared" si="91"/>
        <v>0</v>
      </c>
      <c r="H296" s="4">
        <f t="shared" si="92"/>
        <v>0</v>
      </c>
      <c r="I296" s="4">
        <f t="shared" si="93"/>
        <v>0</v>
      </c>
      <c r="J296" s="4">
        <f t="shared" si="94"/>
        <v>0</v>
      </c>
      <c r="K296" s="4">
        <f t="shared" si="95"/>
        <v>0</v>
      </c>
      <c r="L296" s="4">
        <v>0</v>
      </c>
      <c r="M296" s="4">
        <v>2.747926733</v>
      </c>
      <c r="N296" s="4">
        <v>0</v>
      </c>
      <c r="O296" s="4">
        <v>0</v>
      </c>
      <c r="P296" s="4">
        <v>0</v>
      </c>
      <c r="Q296" s="4">
        <v>0</v>
      </c>
      <c r="R296" s="43">
        <v>0</v>
      </c>
      <c r="S296" s="4">
        <v>0</v>
      </c>
      <c r="T296" s="57">
        <v>0</v>
      </c>
      <c r="U296" s="57">
        <v>0</v>
      </c>
      <c r="V296" s="4">
        <v>0</v>
      </c>
      <c r="W296" s="59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f t="shared" si="96"/>
        <v>1.4411758499999998</v>
      </c>
      <c r="AP296" s="4">
        <f t="shared" si="97"/>
        <v>0</v>
      </c>
      <c r="AQ296" s="4">
        <f t="shared" si="98"/>
        <v>0</v>
      </c>
      <c r="AR296" s="4">
        <f t="shared" si="99"/>
        <v>0</v>
      </c>
      <c r="AS296" s="4">
        <f t="shared" si="100"/>
        <v>0</v>
      </c>
      <c r="AT296" s="4">
        <f t="shared" si="101"/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59">
        <v>1.4411758499999998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f t="shared" si="102"/>
        <v>-1.306750883</v>
      </c>
      <c r="BZ296" s="4">
        <f t="shared" si="104"/>
        <v>-47.554065663656836</v>
      </c>
      <c r="CA296" s="31" t="s">
        <v>467</v>
      </c>
    </row>
    <row r="297" spans="1:79" ht="31.5">
      <c r="A297" s="1" t="s">
        <v>402</v>
      </c>
      <c r="B297" s="23" t="s">
        <v>210</v>
      </c>
      <c r="C297" s="18" t="s">
        <v>403</v>
      </c>
      <c r="D297" s="4">
        <v>0.40121924999999997</v>
      </c>
      <c r="E297" s="4">
        <v>0</v>
      </c>
      <c r="F297" s="4">
        <f t="shared" si="90"/>
        <v>0.40121924999999997</v>
      </c>
      <c r="G297" s="4">
        <f t="shared" si="91"/>
        <v>0</v>
      </c>
      <c r="H297" s="4">
        <f t="shared" si="92"/>
        <v>0</v>
      </c>
      <c r="I297" s="4">
        <f t="shared" si="93"/>
        <v>0</v>
      </c>
      <c r="J297" s="4">
        <f t="shared" si="94"/>
        <v>0</v>
      </c>
      <c r="K297" s="4">
        <f t="shared" si="95"/>
        <v>0</v>
      </c>
      <c r="L297" s="4">
        <v>0</v>
      </c>
      <c r="M297" s="4">
        <v>0.40121924999999997</v>
      </c>
      <c r="N297" s="4">
        <v>0</v>
      </c>
      <c r="O297" s="4">
        <v>0</v>
      </c>
      <c r="P297" s="4">
        <v>0</v>
      </c>
      <c r="Q297" s="4">
        <v>0</v>
      </c>
      <c r="R297" s="43">
        <v>0</v>
      </c>
      <c r="S297" s="4">
        <v>0</v>
      </c>
      <c r="T297" s="57">
        <v>0</v>
      </c>
      <c r="U297" s="57">
        <v>0</v>
      </c>
      <c r="V297" s="4">
        <v>0</v>
      </c>
      <c r="W297" s="59">
        <v>0</v>
      </c>
      <c r="X297" s="4">
        <v>0</v>
      </c>
      <c r="Y297" s="57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f t="shared" si="96"/>
        <v>0</v>
      </c>
      <c r="AP297" s="4">
        <f t="shared" si="97"/>
        <v>0</v>
      </c>
      <c r="AQ297" s="4">
        <f t="shared" si="98"/>
        <v>0</v>
      </c>
      <c r="AR297" s="4">
        <f t="shared" si="99"/>
        <v>0</v>
      </c>
      <c r="AS297" s="4">
        <f t="shared" si="100"/>
        <v>0</v>
      </c>
      <c r="AT297" s="4">
        <f t="shared" si="101"/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57">
        <v>0</v>
      </c>
      <c r="BD297" s="4">
        <v>0</v>
      </c>
      <c r="BE297" s="4">
        <v>0</v>
      </c>
      <c r="BF297" s="4">
        <v>0</v>
      </c>
      <c r="BG297" s="4">
        <v>0</v>
      </c>
      <c r="BH297" s="57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f t="shared" si="102"/>
        <v>-0.40121924999999997</v>
      </c>
      <c r="BZ297" s="4">
        <f t="shared" si="104"/>
        <v>-100</v>
      </c>
      <c r="CA297" s="31"/>
    </row>
    <row r="298" spans="1:79" ht="15.75">
      <c r="A298" s="1"/>
      <c r="B298" s="26">
        <v>2023</v>
      </c>
      <c r="C298" s="17" t="s">
        <v>403</v>
      </c>
      <c r="D298" s="4">
        <v>0.40121924999999997</v>
      </c>
      <c r="E298" s="4">
        <v>0</v>
      </c>
      <c r="F298" s="4">
        <f t="shared" si="90"/>
        <v>0.40121924999999997</v>
      </c>
      <c r="G298" s="4">
        <f t="shared" si="91"/>
        <v>0</v>
      </c>
      <c r="H298" s="4">
        <f t="shared" si="92"/>
        <v>0</v>
      </c>
      <c r="I298" s="4">
        <f t="shared" si="93"/>
        <v>0</v>
      </c>
      <c r="J298" s="4">
        <f t="shared" si="94"/>
        <v>0</v>
      </c>
      <c r="K298" s="4">
        <f t="shared" si="95"/>
        <v>0</v>
      </c>
      <c r="L298" s="4">
        <v>0</v>
      </c>
      <c r="M298" s="4">
        <v>0.40121924999999997</v>
      </c>
      <c r="N298" s="4">
        <v>0</v>
      </c>
      <c r="O298" s="4">
        <v>0</v>
      </c>
      <c r="P298" s="4">
        <v>0</v>
      </c>
      <c r="Q298" s="4">
        <v>0</v>
      </c>
      <c r="R298" s="43">
        <v>0</v>
      </c>
      <c r="S298" s="4">
        <v>0</v>
      </c>
      <c r="T298" s="57">
        <v>0</v>
      </c>
      <c r="U298" s="57">
        <v>0</v>
      </c>
      <c r="V298" s="4">
        <v>0</v>
      </c>
      <c r="W298" s="59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f t="shared" si="96"/>
        <v>0</v>
      </c>
      <c r="AP298" s="4">
        <f t="shared" si="97"/>
        <v>0</v>
      </c>
      <c r="AQ298" s="4">
        <f t="shared" si="98"/>
        <v>0</v>
      </c>
      <c r="AR298" s="4">
        <f t="shared" si="99"/>
        <v>0</v>
      </c>
      <c r="AS298" s="4">
        <f t="shared" si="100"/>
        <v>0</v>
      </c>
      <c r="AT298" s="4">
        <f t="shared" si="101"/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f t="shared" si="102"/>
        <v>-0.40121924999999997</v>
      </c>
      <c r="BZ298" s="4">
        <f t="shared" si="104"/>
        <v>-100</v>
      </c>
      <c r="CA298" s="31" t="s">
        <v>468</v>
      </c>
    </row>
    <row r="299" spans="1:79" ht="31.5">
      <c r="A299" s="1" t="s">
        <v>404</v>
      </c>
      <c r="B299" s="27" t="s">
        <v>211</v>
      </c>
      <c r="C299" s="18" t="s">
        <v>405</v>
      </c>
      <c r="D299" s="4">
        <v>17.924259629178035</v>
      </c>
      <c r="E299" s="4">
        <v>0</v>
      </c>
      <c r="F299" s="4">
        <f t="shared" si="90"/>
        <v>7.156452234045534</v>
      </c>
      <c r="G299" s="4">
        <f t="shared" si="91"/>
        <v>0</v>
      </c>
      <c r="H299" s="4">
        <f t="shared" si="92"/>
        <v>0</v>
      </c>
      <c r="I299" s="4">
        <f t="shared" si="93"/>
        <v>0</v>
      </c>
      <c r="J299" s="4">
        <f t="shared" si="94"/>
        <v>0</v>
      </c>
      <c r="K299" s="4">
        <f t="shared" si="95"/>
        <v>1</v>
      </c>
      <c r="L299" s="4">
        <v>0</v>
      </c>
      <c r="M299" s="4">
        <v>7.156452234045534</v>
      </c>
      <c r="N299" s="4">
        <v>0</v>
      </c>
      <c r="O299" s="4">
        <v>0</v>
      </c>
      <c r="P299" s="4">
        <v>0</v>
      </c>
      <c r="Q299" s="4">
        <v>0</v>
      </c>
      <c r="R299" s="43">
        <v>1</v>
      </c>
      <c r="S299" s="4">
        <v>0</v>
      </c>
      <c r="T299" s="58">
        <v>5.9846076908625</v>
      </c>
      <c r="U299" s="57">
        <v>0</v>
      </c>
      <c r="V299" s="4">
        <v>0</v>
      </c>
      <c r="W299" s="59">
        <v>0</v>
      </c>
      <c r="X299" s="4">
        <v>0</v>
      </c>
      <c r="Y299" s="57">
        <v>1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f t="shared" si="96"/>
        <v>10.48953727</v>
      </c>
      <c r="AP299" s="4">
        <f t="shared" si="97"/>
        <v>0</v>
      </c>
      <c r="AQ299" s="4">
        <f t="shared" si="98"/>
        <v>0</v>
      </c>
      <c r="AR299" s="4">
        <f t="shared" si="99"/>
        <v>0</v>
      </c>
      <c r="AS299" s="4">
        <f t="shared" si="100"/>
        <v>0</v>
      </c>
      <c r="AT299" s="4">
        <f t="shared" si="101"/>
        <v>2</v>
      </c>
      <c r="AU299" s="4">
        <v>0</v>
      </c>
      <c r="AV299" s="4">
        <v>6.94833333</v>
      </c>
      <c r="AW299" s="4">
        <v>0</v>
      </c>
      <c r="AX299" s="4">
        <v>0</v>
      </c>
      <c r="AY299" s="4">
        <v>0</v>
      </c>
      <c r="AZ299" s="4">
        <v>0</v>
      </c>
      <c r="BA299" s="4">
        <v>1</v>
      </c>
      <c r="BB299" s="4">
        <v>0</v>
      </c>
      <c r="BC299" s="57">
        <v>3.54120394</v>
      </c>
      <c r="BD299" s="4">
        <v>0</v>
      </c>
      <c r="BE299" s="4">
        <v>0</v>
      </c>
      <c r="BF299" s="4">
        <v>0</v>
      </c>
      <c r="BG299" s="4">
        <v>0</v>
      </c>
      <c r="BH299" s="57">
        <v>1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f t="shared" si="102"/>
        <v>3.3330850359544657</v>
      </c>
      <c r="BZ299" s="4">
        <f t="shared" si="104"/>
        <v>46.57454457807898</v>
      </c>
      <c r="CA299" s="31"/>
    </row>
    <row r="300" spans="1:79" ht="15.75">
      <c r="A300" s="5"/>
      <c r="B300" s="11" t="s">
        <v>406</v>
      </c>
      <c r="C300" s="17" t="s">
        <v>405</v>
      </c>
      <c r="D300" s="4">
        <v>0.0821542183</v>
      </c>
      <c r="E300" s="4">
        <v>0</v>
      </c>
      <c r="F300" s="4">
        <f t="shared" si="90"/>
        <v>0</v>
      </c>
      <c r="G300" s="4">
        <f t="shared" si="91"/>
        <v>0</v>
      </c>
      <c r="H300" s="4">
        <f t="shared" si="92"/>
        <v>0</v>
      </c>
      <c r="I300" s="4">
        <f t="shared" si="93"/>
        <v>0</v>
      </c>
      <c r="J300" s="4">
        <f t="shared" si="94"/>
        <v>0</v>
      </c>
      <c r="K300" s="4">
        <f t="shared" si="95"/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3">
        <v>0</v>
      </c>
      <c r="S300" s="4">
        <v>0</v>
      </c>
      <c r="T300" s="57">
        <v>0</v>
      </c>
      <c r="U300" s="57">
        <v>0</v>
      </c>
      <c r="V300" s="4">
        <v>0</v>
      </c>
      <c r="W300" s="59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f t="shared" si="96"/>
        <v>0</v>
      </c>
      <c r="AP300" s="4">
        <f t="shared" si="97"/>
        <v>0</v>
      </c>
      <c r="AQ300" s="4">
        <f t="shared" si="98"/>
        <v>0</v>
      </c>
      <c r="AR300" s="4">
        <f t="shared" si="99"/>
        <v>0</v>
      </c>
      <c r="AS300" s="4">
        <f t="shared" si="100"/>
        <v>0</v>
      </c>
      <c r="AT300" s="4">
        <f t="shared" si="101"/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59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f t="shared" si="102"/>
        <v>0</v>
      </c>
      <c r="BZ300" s="4">
        <v>0</v>
      </c>
      <c r="CA300" s="31"/>
    </row>
    <row r="301" spans="1:79" ht="31.5">
      <c r="A301" s="5"/>
      <c r="B301" s="11" t="s">
        <v>407</v>
      </c>
      <c r="C301" s="17" t="s">
        <v>405</v>
      </c>
      <c r="D301" s="4">
        <v>0.3916096379</v>
      </c>
      <c r="E301" s="4">
        <v>0</v>
      </c>
      <c r="F301" s="4">
        <f t="shared" si="90"/>
        <v>0</v>
      </c>
      <c r="G301" s="4">
        <f t="shared" si="91"/>
        <v>0</v>
      </c>
      <c r="H301" s="4">
        <f t="shared" si="92"/>
        <v>0</v>
      </c>
      <c r="I301" s="4">
        <f t="shared" si="93"/>
        <v>0</v>
      </c>
      <c r="J301" s="4">
        <f t="shared" si="94"/>
        <v>0</v>
      </c>
      <c r="K301" s="4">
        <f t="shared" si="95"/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3">
        <v>0</v>
      </c>
      <c r="S301" s="4">
        <v>0</v>
      </c>
      <c r="T301" s="57">
        <v>0</v>
      </c>
      <c r="U301" s="57">
        <v>0</v>
      </c>
      <c r="V301" s="4">
        <v>0</v>
      </c>
      <c r="W301" s="59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f t="shared" si="96"/>
        <v>0</v>
      </c>
      <c r="AP301" s="4">
        <f t="shared" si="97"/>
        <v>0</v>
      </c>
      <c r="AQ301" s="4">
        <f t="shared" si="98"/>
        <v>0</v>
      </c>
      <c r="AR301" s="4">
        <f t="shared" si="99"/>
        <v>0</v>
      </c>
      <c r="AS301" s="4">
        <f t="shared" si="100"/>
        <v>0</v>
      </c>
      <c r="AT301" s="4">
        <f t="shared" si="101"/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59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f t="shared" si="102"/>
        <v>0</v>
      </c>
      <c r="BZ301" s="4">
        <v>0</v>
      </c>
      <c r="CA301" s="31"/>
    </row>
    <row r="302" spans="1:79" ht="15.75">
      <c r="A302" s="5"/>
      <c r="B302" s="11" t="s">
        <v>408</v>
      </c>
      <c r="C302" s="17" t="s">
        <v>405</v>
      </c>
      <c r="D302" s="4">
        <v>0.3979451783</v>
      </c>
      <c r="E302" s="4">
        <v>0</v>
      </c>
      <c r="F302" s="4">
        <f t="shared" si="90"/>
        <v>0</v>
      </c>
      <c r="G302" s="4">
        <f t="shared" si="91"/>
        <v>0</v>
      </c>
      <c r="H302" s="4">
        <f t="shared" si="92"/>
        <v>0</v>
      </c>
      <c r="I302" s="4">
        <f t="shared" si="93"/>
        <v>0</v>
      </c>
      <c r="J302" s="4">
        <f t="shared" si="94"/>
        <v>0</v>
      </c>
      <c r="K302" s="4">
        <f t="shared" si="95"/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3">
        <v>0</v>
      </c>
      <c r="S302" s="4">
        <v>0</v>
      </c>
      <c r="T302" s="57">
        <v>0</v>
      </c>
      <c r="U302" s="57">
        <v>0</v>
      </c>
      <c r="V302" s="4">
        <v>0</v>
      </c>
      <c r="W302" s="59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f t="shared" si="96"/>
        <v>0</v>
      </c>
      <c r="AP302" s="4">
        <f t="shared" si="97"/>
        <v>0</v>
      </c>
      <c r="AQ302" s="4">
        <f t="shared" si="98"/>
        <v>0</v>
      </c>
      <c r="AR302" s="4">
        <f t="shared" si="99"/>
        <v>0</v>
      </c>
      <c r="AS302" s="4">
        <f t="shared" si="100"/>
        <v>0</v>
      </c>
      <c r="AT302" s="4">
        <f t="shared" si="101"/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59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f t="shared" si="102"/>
        <v>0</v>
      </c>
      <c r="BZ302" s="4">
        <v>0</v>
      </c>
      <c r="CA302" s="31"/>
    </row>
    <row r="303" spans="1:79" ht="31.5">
      <c r="A303" s="5"/>
      <c r="B303" s="11" t="s">
        <v>409</v>
      </c>
      <c r="C303" s="17" t="s">
        <v>405</v>
      </c>
      <c r="D303" s="4">
        <v>7.156452234045534</v>
      </c>
      <c r="E303" s="4">
        <v>0</v>
      </c>
      <c r="F303" s="4">
        <f t="shared" si="90"/>
        <v>7.156452234045534</v>
      </c>
      <c r="G303" s="4">
        <f t="shared" si="91"/>
        <v>0</v>
      </c>
      <c r="H303" s="4">
        <f t="shared" si="92"/>
        <v>0</v>
      </c>
      <c r="I303" s="4">
        <f t="shared" si="93"/>
        <v>0</v>
      </c>
      <c r="J303" s="4">
        <f t="shared" si="94"/>
        <v>0</v>
      </c>
      <c r="K303" s="4">
        <f t="shared" si="95"/>
        <v>1</v>
      </c>
      <c r="L303" s="4">
        <v>0</v>
      </c>
      <c r="M303" s="4">
        <v>7.156452234045534</v>
      </c>
      <c r="N303" s="4">
        <v>0</v>
      </c>
      <c r="O303" s="4">
        <v>0</v>
      </c>
      <c r="P303" s="4">
        <v>0</v>
      </c>
      <c r="Q303" s="4">
        <v>0</v>
      </c>
      <c r="R303" s="43">
        <v>1</v>
      </c>
      <c r="S303" s="4">
        <v>0</v>
      </c>
      <c r="T303" s="57">
        <v>0</v>
      </c>
      <c r="U303" s="57">
        <v>0</v>
      </c>
      <c r="V303" s="4">
        <v>0</v>
      </c>
      <c r="W303" s="59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f t="shared" si="96"/>
        <v>6.94833333</v>
      </c>
      <c r="AP303" s="4">
        <f t="shared" si="97"/>
        <v>0</v>
      </c>
      <c r="AQ303" s="4">
        <f t="shared" si="98"/>
        <v>0</v>
      </c>
      <c r="AR303" s="4">
        <f t="shared" si="99"/>
        <v>0</v>
      </c>
      <c r="AS303" s="4">
        <f t="shared" si="100"/>
        <v>0</v>
      </c>
      <c r="AT303" s="4">
        <f t="shared" si="101"/>
        <v>1</v>
      </c>
      <c r="AU303" s="4">
        <v>0</v>
      </c>
      <c r="AV303" s="4">
        <v>6.94833333</v>
      </c>
      <c r="AW303" s="4">
        <v>0</v>
      </c>
      <c r="AX303" s="4">
        <v>0</v>
      </c>
      <c r="AY303" s="4">
        <v>0</v>
      </c>
      <c r="AZ303" s="4">
        <v>0</v>
      </c>
      <c r="BA303" s="4">
        <v>1</v>
      </c>
      <c r="BB303" s="4">
        <v>0</v>
      </c>
      <c r="BC303" s="59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f t="shared" si="102"/>
        <v>-0.20811890404553424</v>
      </c>
      <c r="BZ303" s="4">
        <f t="shared" si="104"/>
        <v>-2.9081295764882773</v>
      </c>
      <c r="CA303" s="31"/>
    </row>
    <row r="304" spans="1:79" ht="15.75">
      <c r="A304" s="5"/>
      <c r="B304" s="11" t="s">
        <v>410</v>
      </c>
      <c r="C304" s="17" t="s">
        <v>405</v>
      </c>
      <c r="D304" s="4">
        <v>3.91149066977</v>
      </c>
      <c r="E304" s="4">
        <v>0</v>
      </c>
      <c r="F304" s="4">
        <f t="shared" si="90"/>
        <v>0</v>
      </c>
      <c r="G304" s="4">
        <f t="shared" si="91"/>
        <v>0</v>
      </c>
      <c r="H304" s="4">
        <f t="shared" si="92"/>
        <v>0</v>
      </c>
      <c r="I304" s="4">
        <f t="shared" si="93"/>
        <v>0</v>
      </c>
      <c r="J304" s="4">
        <f t="shared" si="94"/>
        <v>0</v>
      </c>
      <c r="K304" s="4">
        <f t="shared" si="95"/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3">
        <v>0</v>
      </c>
      <c r="S304" s="4">
        <v>0</v>
      </c>
      <c r="T304" s="57">
        <v>0</v>
      </c>
      <c r="U304" s="57">
        <v>0</v>
      </c>
      <c r="V304" s="4">
        <v>0</v>
      </c>
      <c r="W304" s="59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f t="shared" si="96"/>
        <v>3.54120394</v>
      </c>
      <c r="AP304" s="4">
        <f t="shared" si="97"/>
        <v>0</v>
      </c>
      <c r="AQ304" s="4">
        <f t="shared" si="98"/>
        <v>0</v>
      </c>
      <c r="AR304" s="4">
        <f t="shared" si="99"/>
        <v>0</v>
      </c>
      <c r="AS304" s="4">
        <f t="shared" si="100"/>
        <v>0</v>
      </c>
      <c r="AT304" s="4">
        <f t="shared" si="101"/>
        <v>1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59">
        <v>3.54120394</v>
      </c>
      <c r="BD304" s="4">
        <v>0</v>
      </c>
      <c r="BE304" s="4">
        <v>0</v>
      </c>
      <c r="BF304" s="4">
        <v>0</v>
      </c>
      <c r="BG304" s="4">
        <v>0</v>
      </c>
      <c r="BH304" s="59">
        <v>1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f t="shared" si="102"/>
        <v>3.54120394</v>
      </c>
      <c r="BZ304" s="4">
        <v>0</v>
      </c>
      <c r="CA304" s="31" t="s">
        <v>439</v>
      </c>
    </row>
    <row r="305" spans="1:79" ht="23.25" customHeight="1">
      <c r="A305" s="5"/>
      <c r="B305" s="11" t="s">
        <v>411</v>
      </c>
      <c r="C305" s="17" t="s">
        <v>405</v>
      </c>
      <c r="D305" s="4">
        <v>5.9846076908625</v>
      </c>
      <c r="E305" s="4">
        <v>0</v>
      </c>
      <c r="F305" s="4">
        <f t="shared" si="90"/>
        <v>0</v>
      </c>
      <c r="G305" s="4">
        <f t="shared" si="91"/>
        <v>0</v>
      </c>
      <c r="H305" s="4">
        <f t="shared" si="92"/>
        <v>0</v>
      </c>
      <c r="I305" s="4">
        <f t="shared" si="93"/>
        <v>0</v>
      </c>
      <c r="J305" s="4">
        <f t="shared" si="94"/>
        <v>0</v>
      </c>
      <c r="K305" s="4">
        <f t="shared" si="95"/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3">
        <v>0</v>
      </c>
      <c r="S305" s="4">
        <v>0</v>
      </c>
      <c r="T305" s="59">
        <v>5.9846076908625</v>
      </c>
      <c r="U305" s="57">
        <v>0</v>
      </c>
      <c r="V305" s="4">
        <v>0</v>
      </c>
      <c r="W305" s="59">
        <v>0</v>
      </c>
      <c r="X305" s="4">
        <v>0</v>
      </c>
      <c r="Y305" s="59">
        <v>1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f t="shared" si="96"/>
        <v>0</v>
      </c>
      <c r="AP305" s="4">
        <f t="shared" si="97"/>
        <v>0</v>
      </c>
      <c r="AQ305" s="4">
        <f t="shared" si="98"/>
        <v>0</v>
      </c>
      <c r="AR305" s="4">
        <f t="shared" si="99"/>
        <v>0</v>
      </c>
      <c r="AS305" s="4">
        <f t="shared" si="100"/>
        <v>0</v>
      </c>
      <c r="AT305" s="4">
        <f t="shared" si="101"/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59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f t="shared" si="102"/>
        <v>0</v>
      </c>
      <c r="BZ305" s="4">
        <v>0</v>
      </c>
      <c r="CA305" s="31" t="s">
        <v>465</v>
      </c>
    </row>
    <row r="306" spans="1:79" ht="63">
      <c r="A306" s="1" t="s">
        <v>212</v>
      </c>
      <c r="B306" s="19" t="s">
        <v>213</v>
      </c>
      <c r="C306" s="24"/>
      <c r="D306" s="4">
        <v>0</v>
      </c>
      <c r="E306" s="4">
        <v>0</v>
      </c>
      <c r="F306" s="4">
        <f t="shared" si="90"/>
        <v>0</v>
      </c>
      <c r="G306" s="4">
        <f t="shared" si="91"/>
        <v>0</v>
      </c>
      <c r="H306" s="4">
        <f t="shared" si="92"/>
        <v>0</v>
      </c>
      <c r="I306" s="4">
        <f t="shared" si="93"/>
        <v>0</v>
      </c>
      <c r="J306" s="4">
        <f t="shared" si="94"/>
        <v>0</v>
      </c>
      <c r="K306" s="4">
        <f t="shared" si="95"/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3">
        <v>0</v>
      </c>
      <c r="S306" s="4">
        <v>0</v>
      </c>
      <c r="T306" s="57">
        <v>0</v>
      </c>
      <c r="U306" s="57">
        <v>0</v>
      </c>
      <c r="V306" s="4">
        <v>0</v>
      </c>
      <c r="W306" s="59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f t="shared" si="96"/>
        <v>0</v>
      </c>
      <c r="AP306" s="4">
        <f t="shared" si="97"/>
        <v>0</v>
      </c>
      <c r="AQ306" s="4">
        <f t="shared" si="98"/>
        <v>0</v>
      </c>
      <c r="AR306" s="4">
        <f t="shared" si="99"/>
        <v>0</v>
      </c>
      <c r="AS306" s="4">
        <f t="shared" si="100"/>
        <v>0</v>
      </c>
      <c r="AT306" s="4">
        <f t="shared" si="101"/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f t="shared" si="102"/>
        <v>0</v>
      </c>
      <c r="BZ306" s="4">
        <v>0</v>
      </c>
      <c r="CA306" s="31"/>
    </row>
    <row r="307" spans="1:79" ht="63">
      <c r="A307" s="1" t="s">
        <v>214</v>
      </c>
      <c r="B307" s="19" t="s">
        <v>215</v>
      </c>
      <c r="C307" s="24"/>
      <c r="D307" s="4">
        <v>0</v>
      </c>
      <c r="E307" s="4">
        <v>0</v>
      </c>
      <c r="F307" s="4">
        <f t="shared" si="90"/>
        <v>0</v>
      </c>
      <c r="G307" s="4">
        <f t="shared" si="91"/>
        <v>0</v>
      </c>
      <c r="H307" s="4">
        <f t="shared" si="92"/>
        <v>0</v>
      </c>
      <c r="I307" s="4">
        <f t="shared" si="93"/>
        <v>0</v>
      </c>
      <c r="J307" s="4">
        <f t="shared" si="94"/>
        <v>0</v>
      </c>
      <c r="K307" s="4">
        <f t="shared" si="95"/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3">
        <v>0</v>
      </c>
      <c r="S307" s="4">
        <v>0</v>
      </c>
      <c r="T307" s="57">
        <v>0</v>
      </c>
      <c r="U307" s="57">
        <v>0</v>
      </c>
      <c r="V307" s="4">
        <v>0</v>
      </c>
      <c r="W307" s="59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f t="shared" si="96"/>
        <v>0</v>
      </c>
      <c r="AP307" s="4">
        <f t="shared" si="97"/>
        <v>0</v>
      </c>
      <c r="AQ307" s="4">
        <f t="shared" si="98"/>
        <v>0</v>
      </c>
      <c r="AR307" s="4">
        <f t="shared" si="99"/>
        <v>0</v>
      </c>
      <c r="AS307" s="4">
        <f t="shared" si="100"/>
        <v>0</v>
      </c>
      <c r="AT307" s="4">
        <f t="shared" si="101"/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f t="shared" si="102"/>
        <v>0</v>
      </c>
      <c r="BZ307" s="4">
        <v>0</v>
      </c>
      <c r="CA307" s="31"/>
    </row>
    <row r="308" spans="1:79" ht="47.25">
      <c r="A308" s="1" t="s">
        <v>216</v>
      </c>
      <c r="B308" s="19" t="s">
        <v>217</v>
      </c>
      <c r="C308" s="24"/>
      <c r="D308" s="4">
        <v>0</v>
      </c>
      <c r="E308" s="4">
        <v>0</v>
      </c>
      <c r="F308" s="4">
        <f t="shared" si="90"/>
        <v>0</v>
      </c>
      <c r="G308" s="4">
        <f t="shared" si="91"/>
        <v>0</v>
      </c>
      <c r="H308" s="4">
        <f t="shared" si="92"/>
        <v>0</v>
      </c>
      <c r="I308" s="4">
        <f t="shared" si="93"/>
        <v>0</v>
      </c>
      <c r="J308" s="4">
        <f t="shared" si="94"/>
        <v>0</v>
      </c>
      <c r="K308" s="4">
        <f t="shared" si="95"/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3">
        <v>0</v>
      </c>
      <c r="S308" s="4">
        <v>0</v>
      </c>
      <c r="T308" s="57">
        <v>0</v>
      </c>
      <c r="U308" s="57">
        <v>0</v>
      </c>
      <c r="V308" s="4">
        <v>0</v>
      </c>
      <c r="W308" s="59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f t="shared" si="96"/>
        <v>0</v>
      </c>
      <c r="AP308" s="4">
        <f t="shared" si="97"/>
        <v>0</v>
      </c>
      <c r="AQ308" s="4">
        <f t="shared" si="98"/>
        <v>0</v>
      </c>
      <c r="AR308" s="4">
        <f t="shared" si="99"/>
        <v>0</v>
      </c>
      <c r="AS308" s="4">
        <f t="shared" si="100"/>
        <v>0</v>
      </c>
      <c r="AT308" s="4">
        <f t="shared" si="101"/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f t="shared" si="102"/>
        <v>0</v>
      </c>
      <c r="BZ308" s="4">
        <v>0</v>
      </c>
      <c r="CA308" s="31"/>
    </row>
    <row r="309" spans="1:79" ht="31.5">
      <c r="A309" s="1" t="s">
        <v>218</v>
      </c>
      <c r="B309" s="19" t="s">
        <v>219</v>
      </c>
      <c r="C309" s="20" t="s">
        <v>109</v>
      </c>
      <c r="D309" s="4">
        <v>23.036448205411045</v>
      </c>
      <c r="E309" s="4">
        <v>0</v>
      </c>
      <c r="F309" s="4">
        <f t="shared" si="90"/>
        <v>0.9938255171253918</v>
      </c>
      <c r="G309" s="4">
        <f t="shared" si="91"/>
        <v>0</v>
      </c>
      <c r="H309" s="4">
        <f t="shared" si="92"/>
        <v>0</v>
      </c>
      <c r="I309" s="4">
        <f t="shared" si="93"/>
        <v>0.54</v>
      </c>
      <c r="J309" s="4">
        <f t="shared" si="94"/>
        <v>0</v>
      </c>
      <c r="K309" s="4">
        <f t="shared" si="95"/>
        <v>0</v>
      </c>
      <c r="L309" s="4">
        <v>0</v>
      </c>
      <c r="M309" s="4">
        <v>0.9938255171253918</v>
      </c>
      <c r="N309" s="4">
        <v>0</v>
      </c>
      <c r="O309" s="4">
        <v>0</v>
      </c>
      <c r="P309" s="4">
        <v>0.54</v>
      </c>
      <c r="Q309" s="4">
        <v>0</v>
      </c>
      <c r="R309" s="43">
        <v>0</v>
      </c>
      <c r="S309" s="4">
        <v>0</v>
      </c>
      <c r="T309" s="57">
        <v>8.908196447742894</v>
      </c>
      <c r="U309" s="57">
        <v>0.16</v>
      </c>
      <c r="V309" s="4">
        <v>0</v>
      </c>
      <c r="W309" s="57">
        <v>1.94</v>
      </c>
      <c r="X309" s="4">
        <v>0</v>
      </c>
      <c r="Y309" s="57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f t="shared" si="96"/>
        <v>8.325712939999999</v>
      </c>
      <c r="AP309" s="4">
        <f t="shared" si="97"/>
        <v>0.1</v>
      </c>
      <c r="AQ309" s="4">
        <f t="shared" si="98"/>
        <v>0</v>
      </c>
      <c r="AR309" s="4">
        <f t="shared" si="99"/>
        <v>2.104</v>
      </c>
      <c r="AS309" s="4">
        <f t="shared" si="100"/>
        <v>0</v>
      </c>
      <c r="AT309" s="4">
        <f t="shared" si="101"/>
        <v>0</v>
      </c>
      <c r="AU309" s="4">
        <v>0</v>
      </c>
      <c r="AV309" s="4">
        <v>1.5986565799999999</v>
      </c>
      <c r="AW309" s="4">
        <v>0</v>
      </c>
      <c r="AX309" s="4">
        <v>0</v>
      </c>
      <c r="AY309" s="4">
        <v>0.605</v>
      </c>
      <c r="AZ309" s="4">
        <v>0</v>
      </c>
      <c r="BA309" s="4">
        <v>0</v>
      </c>
      <c r="BB309" s="4">
        <v>0</v>
      </c>
      <c r="BC309" s="57">
        <v>6.727056359999999</v>
      </c>
      <c r="BD309" s="57">
        <v>0.1</v>
      </c>
      <c r="BE309" s="4">
        <v>0</v>
      </c>
      <c r="BF309" s="57">
        <v>1.4989999999999999</v>
      </c>
      <c r="BG309" s="4">
        <v>0</v>
      </c>
      <c r="BH309" s="57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f t="shared" si="102"/>
        <v>7.331887422874607</v>
      </c>
      <c r="BZ309" s="4">
        <f t="shared" si="104"/>
        <v>737.7439295462905</v>
      </c>
      <c r="CA309" s="31"/>
    </row>
    <row r="310" spans="1:79" ht="78.75">
      <c r="A310" s="1" t="s">
        <v>412</v>
      </c>
      <c r="B310" s="23" t="s">
        <v>220</v>
      </c>
      <c r="C310" s="18" t="s">
        <v>413</v>
      </c>
      <c r="D310" s="4">
        <v>22.460302072993045</v>
      </c>
      <c r="E310" s="4">
        <v>0</v>
      </c>
      <c r="F310" s="4">
        <f t="shared" si="90"/>
        <v>0.9938255171253918</v>
      </c>
      <c r="G310" s="4">
        <f t="shared" si="91"/>
        <v>0</v>
      </c>
      <c r="H310" s="4">
        <f t="shared" si="92"/>
        <v>0</v>
      </c>
      <c r="I310" s="4">
        <f t="shared" si="93"/>
        <v>0.54</v>
      </c>
      <c r="J310" s="4">
        <f t="shared" si="94"/>
        <v>0</v>
      </c>
      <c r="K310" s="4">
        <f t="shared" si="95"/>
        <v>0</v>
      </c>
      <c r="L310" s="4">
        <v>0</v>
      </c>
      <c r="M310" s="4">
        <v>0.9938255171253918</v>
      </c>
      <c r="N310" s="4">
        <v>0</v>
      </c>
      <c r="O310" s="4">
        <v>0</v>
      </c>
      <c r="P310" s="4">
        <v>0.54</v>
      </c>
      <c r="Q310" s="4">
        <v>0</v>
      </c>
      <c r="R310" s="43">
        <v>0</v>
      </c>
      <c r="S310" s="4">
        <v>0</v>
      </c>
      <c r="T310" s="57">
        <v>8.908196447742894</v>
      </c>
      <c r="U310" s="57">
        <v>0.16</v>
      </c>
      <c r="V310" s="4">
        <v>0</v>
      </c>
      <c r="W310" s="57">
        <v>1.94</v>
      </c>
      <c r="X310" s="4">
        <v>0</v>
      </c>
      <c r="Y310" s="57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f t="shared" si="96"/>
        <v>8.325712939999999</v>
      </c>
      <c r="AP310" s="4">
        <f t="shared" si="97"/>
        <v>0.1</v>
      </c>
      <c r="AQ310" s="4">
        <f t="shared" si="98"/>
        <v>0</v>
      </c>
      <c r="AR310" s="4">
        <f t="shared" si="99"/>
        <v>2.104</v>
      </c>
      <c r="AS310" s="4">
        <f t="shared" si="100"/>
        <v>0</v>
      </c>
      <c r="AT310" s="4">
        <f t="shared" si="101"/>
        <v>0</v>
      </c>
      <c r="AU310" s="4">
        <v>0</v>
      </c>
      <c r="AV310" s="4">
        <v>1.5986565799999999</v>
      </c>
      <c r="AW310" s="4">
        <v>0</v>
      </c>
      <c r="AX310" s="4">
        <v>0</v>
      </c>
      <c r="AY310" s="4">
        <v>0.605</v>
      </c>
      <c r="AZ310" s="4">
        <v>0</v>
      </c>
      <c r="BA310" s="4">
        <v>0</v>
      </c>
      <c r="BB310" s="4">
        <v>0</v>
      </c>
      <c r="BC310" s="57">
        <v>6.727056359999999</v>
      </c>
      <c r="BD310" s="57">
        <v>0.1</v>
      </c>
      <c r="BE310" s="4">
        <v>0</v>
      </c>
      <c r="BF310" s="57">
        <v>1.4989999999999999</v>
      </c>
      <c r="BG310" s="4">
        <v>0</v>
      </c>
      <c r="BH310" s="57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f t="shared" si="102"/>
        <v>7.331887422874607</v>
      </c>
      <c r="BZ310" s="4">
        <f t="shared" si="104"/>
        <v>737.7439295462905</v>
      </c>
      <c r="CA310" s="31"/>
    </row>
    <row r="311" spans="1:79" ht="15.75">
      <c r="A311" s="1"/>
      <c r="B311" s="10" t="s">
        <v>228</v>
      </c>
      <c r="C311" s="17"/>
      <c r="D311" s="4">
        <v>0</v>
      </c>
      <c r="E311" s="4">
        <v>0</v>
      </c>
      <c r="F311" s="4">
        <f t="shared" si="90"/>
        <v>0</v>
      </c>
      <c r="G311" s="4">
        <f t="shared" si="91"/>
        <v>0</v>
      </c>
      <c r="H311" s="4">
        <f t="shared" si="92"/>
        <v>0</v>
      </c>
      <c r="I311" s="4">
        <f t="shared" si="93"/>
        <v>0</v>
      </c>
      <c r="J311" s="4">
        <f t="shared" si="94"/>
        <v>0</v>
      </c>
      <c r="K311" s="4">
        <f t="shared" si="95"/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3">
        <v>0</v>
      </c>
      <c r="S311" s="4">
        <v>0</v>
      </c>
      <c r="T311" s="57">
        <v>0</v>
      </c>
      <c r="U311" s="57">
        <v>0</v>
      </c>
      <c r="V311" s="57">
        <v>0</v>
      </c>
      <c r="W311" s="59">
        <v>0</v>
      </c>
      <c r="X311" s="57">
        <v>0</v>
      </c>
      <c r="Y311" s="57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f t="shared" si="96"/>
        <v>0</v>
      </c>
      <c r="AP311" s="4">
        <f t="shared" si="97"/>
        <v>0</v>
      </c>
      <c r="AQ311" s="4">
        <f t="shared" si="98"/>
        <v>0</v>
      </c>
      <c r="AR311" s="4">
        <f t="shared" si="99"/>
        <v>0</v>
      </c>
      <c r="AS311" s="4">
        <f t="shared" si="100"/>
        <v>0</v>
      </c>
      <c r="AT311" s="4">
        <f t="shared" si="101"/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f t="shared" si="102"/>
        <v>0</v>
      </c>
      <c r="BZ311" s="4">
        <v>0</v>
      </c>
      <c r="CA311" s="31"/>
    </row>
    <row r="312" spans="1:79" ht="31.5">
      <c r="A312" s="1"/>
      <c r="B312" s="28" t="s">
        <v>414</v>
      </c>
      <c r="C312" s="17" t="s">
        <v>413</v>
      </c>
      <c r="D312" s="4">
        <v>0</v>
      </c>
      <c r="E312" s="4">
        <v>0</v>
      </c>
      <c r="F312" s="4">
        <f t="shared" si="90"/>
        <v>0</v>
      </c>
      <c r="G312" s="4">
        <f t="shared" si="91"/>
        <v>0</v>
      </c>
      <c r="H312" s="4">
        <f t="shared" si="92"/>
        <v>0</v>
      </c>
      <c r="I312" s="4">
        <f t="shared" si="93"/>
        <v>0</v>
      </c>
      <c r="J312" s="4">
        <f t="shared" si="94"/>
        <v>0</v>
      </c>
      <c r="K312" s="4">
        <f t="shared" si="95"/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3">
        <v>0</v>
      </c>
      <c r="S312" s="4">
        <v>0</v>
      </c>
      <c r="T312" s="57">
        <v>0</v>
      </c>
      <c r="U312" s="57">
        <v>0</v>
      </c>
      <c r="V312" s="4">
        <v>0</v>
      </c>
      <c r="W312" s="59">
        <v>0</v>
      </c>
      <c r="X312" s="4">
        <v>0</v>
      </c>
      <c r="Y312" s="57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f t="shared" si="96"/>
        <v>0</v>
      </c>
      <c r="AP312" s="4">
        <f t="shared" si="97"/>
        <v>0</v>
      </c>
      <c r="AQ312" s="4">
        <f t="shared" si="98"/>
        <v>0</v>
      </c>
      <c r="AR312" s="4">
        <f t="shared" si="99"/>
        <v>0</v>
      </c>
      <c r="AS312" s="4">
        <f t="shared" si="100"/>
        <v>0</v>
      </c>
      <c r="AT312" s="4">
        <f t="shared" si="101"/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59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f t="shared" si="102"/>
        <v>0</v>
      </c>
      <c r="BZ312" s="4">
        <v>0</v>
      </c>
      <c r="CA312" s="31"/>
    </row>
    <row r="313" spans="1:79" ht="31.5">
      <c r="A313" s="1"/>
      <c r="B313" s="14" t="s">
        <v>415</v>
      </c>
      <c r="C313" s="17" t="s">
        <v>413</v>
      </c>
      <c r="D313" s="4">
        <v>1.9794624195589805</v>
      </c>
      <c r="E313" s="4">
        <v>0</v>
      </c>
      <c r="F313" s="4">
        <f t="shared" si="90"/>
        <v>0</v>
      </c>
      <c r="G313" s="4">
        <f t="shared" si="91"/>
        <v>0</v>
      </c>
      <c r="H313" s="4">
        <f t="shared" si="92"/>
        <v>0</v>
      </c>
      <c r="I313" s="4">
        <f t="shared" si="93"/>
        <v>0</v>
      </c>
      <c r="J313" s="4">
        <f t="shared" si="94"/>
        <v>0</v>
      </c>
      <c r="K313" s="4">
        <f t="shared" si="95"/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3">
        <v>0</v>
      </c>
      <c r="S313" s="4">
        <v>0</v>
      </c>
      <c r="T313" s="59">
        <v>1.9794624195589807</v>
      </c>
      <c r="U313" s="57">
        <v>0</v>
      </c>
      <c r="V313" s="4">
        <v>0</v>
      </c>
      <c r="W313" s="59">
        <v>0.265</v>
      </c>
      <c r="X313" s="4">
        <v>0</v>
      </c>
      <c r="Y313" s="57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f t="shared" si="96"/>
        <v>1.93521777</v>
      </c>
      <c r="AP313" s="4">
        <f t="shared" si="97"/>
        <v>0</v>
      </c>
      <c r="AQ313" s="4">
        <f t="shared" si="98"/>
        <v>0</v>
      </c>
      <c r="AR313" s="4">
        <f t="shared" si="99"/>
        <v>0.228</v>
      </c>
      <c r="AS313" s="4">
        <f t="shared" si="100"/>
        <v>0</v>
      </c>
      <c r="AT313" s="4">
        <f t="shared" si="101"/>
        <v>0</v>
      </c>
      <c r="AU313" s="4">
        <v>0</v>
      </c>
      <c r="AV313" s="4">
        <v>0.00369808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59">
        <v>1.93151969</v>
      </c>
      <c r="BD313" s="4">
        <v>0</v>
      </c>
      <c r="BE313" s="4">
        <v>0</v>
      </c>
      <c r="BF313" s="59">
        <v>0.228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f t="shared" si="102"/>
        <v>1.93521777</v>
      </c>
      <c r="BZ313" s="4">
        <v>0</v>
      </c>
      <c r="CA313" s="31"/>
    </row>
    <row r="314" spans="1:79" ht="31.5">
      <c r="A314" s="1"/>
      <c r="B314" s="14" t="s">
        <v>416</v>
      </c>
      <c r="C314" s="17" t="s">
        <v>413</v>
      </c>
      <c r="D314" s="4">
        <v>2.07664329641298</v>
      </c>
      <c r="E314" s="4">
        <v>0</v>
      </c>
      <c r="F314" s="4">
        <f t="shared" si="90"/>
        <v>0</v>
      </c>
      <c r="G314" s="4">
        <f t="shared" si="91"/>
        <v>0</v>
      </c>
      <c r="H314" s="4">
        <f t="shared" si="92"/>
        <v>0</v>
      </c>
      <c r="I314" s="4">
        <f t="shared" si="93"/>
        <v>0</v>
      </c>
      <c r="J314" s="4">
        <f t="shared" si="94"/>
        <v>0</v>
      </c>
      <c r="K314" s="4">
        <f t="shared" si="95"/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3">
        <v>0</v>
      </c>
      <c r="S314" s="4">
        <v>0</v>
      </c>
      <c r="T314" s="59">
        <v>2.07664329641298</v>
      </c>
      <c r="U314" s="57">
        <v>0</v>
      </c>
      <c r="V314" s="4">
        <v>0</v>
      </c>
      <c r="W314" s="59">
        <v>0.265</v>
      </c>
      <c r="X314" s="4">
        <v>0</v>
      </c>
      <c r="Y314" s="57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f t="shared" si="96"/>
        <v>1.98182825</v>
      </c>
      <c r="AP314" s="4">
        <f t="shared" si="97"/>
        <v>0</v>
      </c>
      <c r="AQ314" s="4">
        <f t="shared" si="98"/>
        <v>0</v>
      </c>
      <c r="AR314" s="4">
        <f t="shared" si="99"/>
        <v>0.228</v>
      </c>
      <c r="AS314" s="4">
        <f t="shared" si="100"/>
        <v>0</v>
      </c>
      <c r="AT314" s="4">
        <f t="shared" si="101"/>
        <v>0</v>
      </c>
      <c r="AU314" s="4">
        <v>0</v>
      </c>
      <c r="AV314" s="4">
        <v>0.00369808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59">
        <v>1.97813017</v>
      </c>
      <c r="BD314" s="4">
        <v>0</v>
      </c>
      <c r="BE314" s="4">
        <v>0</v>
      </c>
      <c r="BF314" s="59">
        <v>0.228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f t="shared" si="102"/>
        <v>1.98182825</v>
      </c>
      <c r="BZ314" s="4">
        <v>0</v>
      </c>
      <c r="CA314" s="31"/>
    </row>
    <row r="315" spans="1:79" ht="47.25">
      <c r="A315" s="1"/>
      <c r="B315" s="14" t="s">
        <v>417</v>
      </c>
      <c r="C315" s="17" t="s">
        <v>413</v>
      </c>
      <c r="D315" s="4">
        <v>0.34165558703302995</v>
      </c>
      <c r="E315" s="4">
        <v>0</v>
      </c>
      <c r="F315" s="4">
        <f t="shared" si="90"/>
        <v>0.34165558703302995</v>
      </c>
      <c r="G315" s="4">
        <f t="shared" si="91"/>
        <v>0</v>
      </c>
      <c r="H315" s="4">
        <f t="shared" si="92"/>
        <v>0</v>
      </c>
      <c r="I315" s="4">
        <f t="shared" si="93"/>
        <v>0.19</v>
      </c>
      <c r="J315" s="4">
        <f t="shared" si="94"/>
        <v>0</v>
      </c>
      <c r="K315" s="4">
        <f t="shared" si="95"/>
        <v>0</v>
      </c>
      <c r="L315" s="4">
        <v>0</v>
      </c>
      <c r="M315" s="4">
        <v>0.34165558703302995</v>
      </c>
      <c r="N315" s="4">
        <v>0</v>
      </c>
      <c r="O315" s="4">
        <v>0</v>
      </c>
      <c r="P315" s="4">
        <v>0.19</v>
      </c>
      <c r="Q315" s="4">
        <v>0</v>
      </c>
      <c r="R315" s="43">
        <v>0</v>
      </c>
      <c r="S315" s="4">
        <v>0</v>
      </c>
      <c r="T315" s="57">
        <v>0</v>
      </c>
      <c r="U315" s="57">
        <v>0</v>
      </c>
      <c r="V315" s="4">
        <v>0</v>
      </c>
      <c r="W315" s="59">
        <v>0</v>
      </c>
      <c r="X315" s="4">
        <v>0</v>
      </c>
      <c r="Y315" s="57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f t="shared" si="96"/>
        <v>0.34941189</v>
      </c>
      <c r="AP315" s="4">
        <f t="shared" si="97"/>
        <v>0</v>
      </c>
      <c r="AQ315" s="4">
        <f t="shared" si="98"/>
        <v>0</v>
      </c>
      <c r="AR315" s="4">
        <f t="shared" si="99"/>
        <v>0.1</v>
      </c>
      <c r="AS315" s="4">
        <f t="shared" si="100"/>
        <v>0</v>
      </c>
      <c r="AT315" s="4">
        <f t="shared" si="101"/>
        <v>0</v>
      </c>
      <c r="AU315" s="4">
        <v>0</v>
      </c>
      <c r="AV315" s="4">
        <v>0.34842511</v>
      </c>
      <c r="AW315" s="4">
        <v>0</v>
      </c>
      <c r="AX315" s="4">
        <v>0</v>
      </c>
      <c r="AY315" s="4">
        <v>0.1</v>
      </c>
      <c r="AZ315" s="4">
        <v>0</v>
      </c>
      <c r="BA315" s="4">
        <v>0</v>
      </c>
      <c r="BB315" s="4">
        <v>0</v>
      </c>
      <c r="BC315" s="59">
        <v>0.00098678</v>
      </c>
      <c r="BD315" s="4">
        <v>0</v>
      </c>
      <c r="BE315" s="4">
        <v>0</v>
      </c>
      <c r="BF315" s="59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f t="shared" si="102"/>
        <v>0.007756302966970052</v>
      </c>
      <c r="BZ315" s="4">
        <f t="shared" si="104"/>
        <v>2.2702110725969784</v>
      </c>
      <c r="CA315" s="31"/>
    </row>
    <row r="316" spans="1:79" ht="47.25">
      <c r="A316" s="1"/>
      <c r="B316" s="14" t="s">
        <v>418</v>
      </c>
      <c r="C316" s="17" t="s">
        <v>413</v>
      </c>
      <c r="D316" s="4">
        <v>0.26087328030503</v>
      </c>
      <c r="E316" s="4">
        <v>0</v>
      </c>
      <c r="F316" s="4">
        <f t="shared" si="90"/>
        <v>0.26087328030503</v>
      </c>
      <c r="G316" s="4">
        <f t="shared" si="91"/>
        <v>0</v>
      </c>
      <c r="H316" s="4">
        <f t="shared" si="92"/>
        <v>0</v>
      </c>
      <c r="I316" s="4">
        <f t="shared" si="93"/>
        <v>0.12</v>
      </c>
      <c r="J316" s="4">
        <f t="shared" si="94"/>
        <v>0</v>
      </c>
      <c r="K316" s="4">
        <f t="shared" si="95"/>
        <v>0</v>
      </c>
      <c r="L316" s="4">
        <v>0</v>
      </c>
      <c r="M316" s="4">
        <v>0.26087328030503</v>
      </c>
      <c r="N316" s="4">
        <v>0</v>
      </c>
      <c r="O316" s="4">
        <v>0</v>
      </c>
      <c r="P316" s="4">
        <v>0.12</v>
      </c>
      <c r="Q316" s="4">
        <v>0</v>
      </c>
      <c r="R316" s="43">
        <v>0</v>
      </c>
      <c r="S316" s="4">
        <v>0</v>
      </c>
      <c r="T316" s="57">
        <v>0</v>
      </c>
      <c r="U316" s="57">
        <v>0</v>
      </c>
      <c r="V316" s="4">
        <v>0</v>
      </c>
      <c r="W316" s="59">
        <v>0</v>
      </c>
      <c r="X316" s="4">
        <v>0</v>
      </c>
      <c r="Y316" s="57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f t="shared" si="96"/>
        <v>0.24452603999999997</v>
      </c>
      <c r="AP316" s="4">
        <f t="shared" si="97"/>
        <v>0</v>
      </c>
      <c r="AQ316" s="4">
        <f t="shared" si="98"/>
        <v>0</v>
      </c>
      <c r="AR316" s="4">
        <f t="shared" si="99"/>
        <v>0.081</v>
      </c>
      <c r="AS316" s="4">
        <f t="shared" si="100"/>
        <v>0</v>
      </c>
      <c r="AT316" s="4">
        <f t="shared" si="101"/>
        <v>0</v>
      </c>
      <c r="AU316" s="4">
        <v>0</v>
      </c>
      <c r="AV316" s="4">
        <v>0.24353925999999998</v>
      </c>
      <c r="AW316" s="4">
        <v>0</v>
      </c>
      <c r="AX316" s="4">
        <v>0</v>
      </c>
      <c r="AY316" s="4">
        <v>0.081</v>
      </c>
      <c r="AZ316" s="4">
        <v>0</v>
      </c>
      <c r="BA316" s="4">
        <v>0</v>
      </c>
      <c r="BB316" s="4">
        <v>0</v>
      </c>
      <c r="BC316" s="59">
        <v>0.00098678</v>
      </c>
      <c r="BD316" s="4">
        <v>0</v>
      </c>
      <c r="BE316" s="4">
        <v>0</v>
      </c>
      <c r="BF316" s="59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f t="shared" si="102"/>
        <v>-0.016347240305030014</v>
      </c>
      <c r="BZ316" s="4">
        <f t="shared" si="104"/>
        <v>-6.266352876736077</v>
      </c>
      <c r="CA316" s="31"/>
    </row>
    <row r="317" spans="1:79" ht="47.25">
      <c r="A317" s="1"/>
      <c r="B317" s="14" t="s">
        <v>419</v>
      </c>
      <c r="C317" s="17" t="s">
        <v>413</v>
      </c>
      <c r="D317" s="4">
        <v>0.3912966497873318</v>
      </c>
      <c r="E317" s="4">
        <v>0</v>
      </c>
      <c r="F317" s="4">
        <f t="shared" si="90"/>
        <v>0.3912966497873318</v>
      </c>
      <c r="G317" s="4">
        <f t="shared" si="91"/>
        <v>0</v>
      </c>
      <c r="H317" s="4">
        <f t="shared" si="92"/>
        <v>0</v>
      </c>
      <c r="I317" s="4">
        <f t="shared" si="93"/>
        <v>0.23</v>
      </c>
      <c r="J317" s="4">
        <f t="shared" si="94"/>
        <v>0</v>
      </c>
      <c r="K317" s="4">
        <f t="shared" si="95"/>
        <v>0</v>
      </c>
      <c r="L317" s="4">
        <v>0</v>
      </c>
      <c r="M317" s="4">
        <v>0.3912966497873318</v>
      </c>
      <c r="N317" s="4">
        <v>0</v>
      </c>
      <c r="O317" s="4">
        <v>0</v>
      </c>
      <c r="P317" s="4">
        <v>0.23</v>
      </c>
      <c r="Q317" s="4">
        <v>0</v>
      </c>
      <c r="R317" s="43">
        <v>0</v>
      </c>
      <c r="S317" s="4">
        <v>0</v>
      </c>
      <c r="T317" s="57">
        <v>0</v>
      </c>
      <c r="U317" s="57">
        <v>0</v>
      </c>
      <c r="V317" s="4">
        <v>0</v>
      </c>
      <c r="W317" s="59">
        <v>0</v>
      </c>
      <c r="X317" s="4">
        <v>0</v>
      </c>
      <c r="Y317" s="57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f t="shared" si="96"/>
        <v>0.42157918</v>
      </c>
      <c r="AP317" s="4">
        <f t="shared" si="97"/>
        <v>0</v>
      </c>
      <c r="AQ317" s="4">
        <f t="shared" si="98"/>
        <v>0</v>
      </c>
      <c r="AR317" s="4">
        <f t="shared" si="99"/>
        <v>0.164</v>
      </c>
      <c r="AS317" s="4">
        <f t="shared" si="100"/>
        <v>0</v>
      </c>
      <c r="AT317" s="4">
        <f t="shared" si="101"/>
        <v>0</v>
      </c>
      <c r="AU317" s="4">
        <v>0</v>
      </c>
      <c r="AV317" s="4">
        <v>0.42059240999999997</v>
      </c>
      <c r="AW317" s="4">
        <v>0</v>
      </c>
      <c r="AX317" s="4">
        <v>0</v>
      </c>
      <c r="AY317" s="4">
        <v>0.164</v>
      </c>
      <c r="AZ317" s="4">
        <v>0</v>
      </c>
      <c r="BA317" s="4">
        <v>0</v>
      </c>
      <c r="BB317" s="4">
        <v>0</v>
      </c>
      <c r="BC317" s="59">
        <v>0.00098677</v>
      </c>
      <c r="BD317" s="4">
        <v>0</v>
      </c>
      <c r="BE317" s="4">
        <v>0</v>
      </c>
      <c r="BF317" s="59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f t="shared" si="102"/>
        <v>0.03028253021266819</v>
      </c>
      <c r="BZ317" s="4">
        <f t="shared" si="104"/>
        <v>7.7390210800748305</v>
      </c>
      <c r="CA317" s="31"/>
    </row>
    <row r="318" spans="1:79" ht="63">
      <c r="A318" s="1"/>
      <c r="B318" s="14" t="s">
        <v>420</v>
      </c>
      <c r="C318" s="17" t="s">
        <v>413</v>
      </c>
      <c r="D318" s="4">
        <v>7.813698703534135</v>
      </c>
      <c r="E318" s="4">
        <v>0</v>
      </c>
      <c r="F318" s="4">
        <f t="shared" si="90"/>
        <v>0</v>
      </c>
      <c r="G318" s="4">
        <f t="shared" si="91"/>
        <v>0</v>
      </c>
      <c r="H318" s="4">
        <f t="shared" si="92"/>
        <v>0</v>
      </c>
      <c r="I318" s="4">
        <f t="shared" si="93"/>
        <v>0</v>
      </c>
      <c r="J318" s="4">
        <f t="shared" si="94"/>
        <v>0</v>
      </c>
      <c r="K318" s="4">
        <f t="shared" si="95"/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3">
        <v>0</v>
      </c>
      <c r="S318" s="4">
        <v>0</v>
      </c>
      <c r="T318" s="57">
        <v>0</v>
      </c>
      <c r="U318" s="57">
        <v>0</v>
      </c>
      <c r="V318" s="4">
        <v>0</v>
      </c>
      <c r="W318" s="59">
        <v>0</v>
      </c>
      <c r="X318" s="4">
        <v>0</v>
      </c>
      <c r="Y318" s="57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f t="shared" si="96"/>
        <v>0</v>
      </c>
      <c r="AP318" s="4">
        <f t="shared" si="97"/>
        <v>0</v>
      </c>
      <c r="AQ318" s="4">
        <f t="shared" si="98"/>
        <v>0</v>
      </c>
      <c r="AR318" s="4">
        <f t="shared" si="99"/>
        <v>0</v>
      </c>
      <c r="AS318" s="4">
        <f t="shared" si="100"/>
        <v>0</v>
      </c>
      <c r="AT318" s="4">
        <f t="shared" si="101"/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59">
        <v>0</v>
      </c>
      <c r="BD318" s="4">
        <v>0</v>
      </c>
      <c r="BE318" s="4">
        <v>0</v>
      </c>
      <c r="BF318" s="59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f t="shared" si="102"/>
        <v>0</v>
      </c>
      <c r="BZ318" s="4">
        <v>0</v>
      </c>
      <c r="CA318" s="31"/>
    </row>
    <row r="319" spans="1:79" ht="15.75">
      <c r="A319" s="1"/>
      <c r="B319" s="10" t="s">
        <v>223</v>
      </c>
      <c r="C319" s="17" t="s">
        <v>413</v>
      </c>
      <c r="D319" s="4">
        <v>0</v>
      </c>
      <c r="E319" s="4">
        <v>0</v>
      </c>
      <c r="F319" s="4">
        <f t="shared" si="90"/>
        <v>0</v>
      </c>
      <c r="G319" s="4">
        <f t="shared" si="91"/>
        <v>0</v>
      </c>
      <c r="H319" s="4">
        <f t="shared" si="92"/>
        <v>0</v>
      </c>
      <c r="I319" s="4">
        <f t="shared" si="93"/>
        <v>0</v>
      </c>
      <c r="J319" s="4">
        <f t="shared" si="94"/>
        <v>0</v>
      </c>
      <c r="K319" s="4">
        <f t="shared" si="95"/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3">
        <v>0</v>
      </c>
      <c r="S319" s="4">
        <v>0</v>
      </c>
      <c r="T319" s="57">
        <v>0</v>
      </c>
      <c r="U319" s="57">
        <v>0</v>
      </c>
      <c r="V319" s="4">
        <v>0</v>
      </c>
      <c r="W319" s="59">
        <v>0</v>
      </c>
      <c r="X319" s="4">
        <v>0</v>
      </c>
      <c r="Y319" s="57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f t="shared" si="96"/>
        <v>0</v>
      </c>
      <c r="AP319" s="4">
        <f t="shared" si="97"/>
        <v>0</v>
      </c>
      <c r="AQ319" s="4">
        <f t="shared" si="98"/>
        <v>0</v>
      </c>
      <c r="AR319" s="4">
        <f t="shared" si="99"/>
        <v>0</v>
      </c>
      <c r="AS319" s="4">
        <f t="shared" si="100"/>
        <v>0</v>
      </c>
      <c r="AT319" s="4">
        <f t="shared" si="101"/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59">
        <v>0</v>
      </c>
      <c r="BD319" s="4">
        <v>0</v>
      </c>
      <c r="BE319" s="4">
        <v>0</v>
      </c>
      <c r="BF319" s="59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f t="shared" si="102"/>
        <v>0</v>
      </c>
      <c r="BZ319" s="4">
        <v>0</v>
      </c>
      <c r="CA319" s="31"/>
    </row>
    <row r="320" spans="1:79" ht="63" customHeight="1">
      <c r="A320" s="1"/>
      <c r="B320" s="14" t="s">
        <v>421</v>
      </c>
      <c r="C320" s="17" t="s">
        <v>413</v>
      </c>
      <c r="D320" s="4">
        <v>0.8250747774819259</v>
      </c>
      <c r="E320" s="4">
        <v>0</v>
      </c>
      <c r="F320" s="4">
        <f t="shared" si="90"/>
        <v>0</v>
      </c>
      <c r="G320" s="4">
        <f t="shared" si="91"/>
        <v>0</v>
      </c>
      <c r="H320" s="4">
        <f t="shared" si="92"/>
        <v>0</v>
      </c>
      <c r="I320" s="4">
        <f t="shared" si="93"/>
        <v>0</v>
      </c>
      <c r="J320" s="4">
        <f t="shared" si="94"/>
        <v>0</v>
      </c>
      <c r="K320" s="4">
        <f t="shared" si="95"/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3">
        <v>0</v>
      </c>
      <c r="S320" s="4">
        <v>0</v>
      </c>
      <c r="T320" s="57">
        <v>0</v>
      </c>
      <c r="U320" s="57">
        <v>0</v>
      </c>
      <c r="V320" s="4">
        <v>0</v>
      </c>
      <c r="W320" s="59">
        <v>0</v>
      </c>
      <c r="X320" s="4">
        <v>0</v>
      </c>
      <c r="Y320" s="57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f t="shared" si="96"/>
        <v>0.0036961799999999994</v>
      </c>
      <c r="AP320" s="4">
        <f t="shared" si="97"/>
        <v>0</v>
      </c>
      <c r="AQ320" s="4">
        <f t="shared" si="98"/>
        <v>0</v>
      </c>
      <c r="AR320" s="4">
        <f t="shared" si="99"/>
        <v>0</v>
      </c>
      <c r="AS320" s="4">
        <f t="shared" si="100"/>
        <v>0</v>
      </c>
      <c r="AT320" s="4">
        <f t="shared" si="101"/>
        <v>0</v>
      </c>
      <c r="AU320" s="4">
        <v>0</v>
      </c>
      <c r="AV320" s="4">
        <v>0.0036961799999999994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59">
        <v>0</v>
      </c>
      <c r="BD320" s="4">
        <v>0</v>
      </c>
      <c r="BE320" s="4">
        <v>0</v>
      </c>
      <c r="BF320" s="59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f t="shared" si="102"/>
        <v>0.0036961799999999994</v>
      </c>
      <c r="BZ320" s="4">
        <v>0</v>
      </c>
      <c r="CA320" s="31" t="s">
        <v>438</v>
      </c>
    </row>
    <row r="321" spans="1:79" ht="15.75">
      <c r="A321" s="1"/>
      <c r="B321" s="10" t="s">
        <v>221</v>
      </c>
      <c r="C321" s="17" t="s">
        <v>413</v>
      </c>
      <c r="D321" s="4">
        <v>0</v>
      </c>
      <c r="E321" s="4">
        <v>0</v>
      </c>
      <c r="F321" s="4">
        <f t="shared" si="90"/>
        <v>0</v>
      </c>
      <c r="G321" s="4">
        <f t="shared" si="91"/>
        <v>0</v>
      </c>
      <c r="H321" s="4">
        <f t="shared" si="92"/>
        <v>0</v>
      </c>
      <c r="I321" s="4">
        <f t="shared" si="93"/>
        <v>0</v>
      </c>
      <c r="J321" s="4">
        <f t="shared" si="94"/>
        <v>0</v>
      </c>
      <c r="K321" s="4">
        <f t="shared" si="95"/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3">
        <v>0</v>
      </c>
      <c r="S321" s="4">
        <v>0</v>
      </c>
      <c r="T321" s="57">
        <v>0</v>
      </c>
      <c r="U321" s="57">
        <v>0</v>
      </c>
      <c r="V321" s="4">
        <v>0</v>
      </c>
      <c r="W321" s="59">
        <v>0</v>
      </c>
      <c r="X321" s="4">
        <v>0</v>
      </c>
      <c r="Y321" s="57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f t="shared" si="96"/>
        <v>0</v>
      </c>
      <c r="AP321" s="4">
        <f t="shared" si="97"/>
        <v>0</v>
      </c>
      <c r="AQ321" s="4">
        <f t="shared" si="98"/>
        <v>0</v>
      </c>
      <c r="AR321" s="4">
        <f t="shared" si="99"/>
        <v>0</v>
      </c>
      <c r="AS321" s="4">
        <f t="shared" si="100"/>
        <v>0</v>
      </c>
      <c r="AT321" s="4">
        <f t="shared" si="101"/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59">
        <v>0</v>
      </c>
      <c r="BD321" s="4">
        <v>0</v>
      </c>
      <c r="BE321" s="4">
        <v>0</v>
      </c>
      <c r="BF321" s="59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f t="shared" si="102"/>
        <v>0</v>
      </c>
      <c r="BZ321" s="4">
        <v>0</v>
      </c>
      <c r="CA321" s="31"/>
    </row>
    <row r="322" spans="1:79" ht="63">
      <c r="A322" s="1"/>
      <c r="B322" s="14" t="s">
        <v>422</v>
      </c>
      <c r="C322" s="17" t="s">
        <v>413</v>
      </c>
      <c r="D322" s="4">
        <v>1.4744316164385967</v>
      </c>
      <c r="E322" s="4">
        <v>0</v>
      </c>
      <c r="F322" s="4">
        <f t="shared" si="90"/>
        <v>0</v>
      </c>
      <c r="G322" s="4">
        <f t="shared" si="91"/>
        <v>0</v>
      </c>
      <c r="H322" s="4">
        <f t="shared" si="92"/>
        <v>0</v>
      </c>
      <c r="I322" s="4">
        <f t="shared" si="93"/>
        <v>0</v>
      </c>
      <c r="J322" s="4">
        <f t="shared" si="94"/>
        <v>0</v>
      </c>
      <c r="K322" s="4">
        <f t="shared" si="95"/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3">
        <v>0</v>
      </c>
      <c r="S322" s="4">
        <v>0</v>
      </c>
      <c r="T322" s="59">
        <v>1.4744316164385967</v>
      </c>
      <c r="U322" s="57">
        <v>0</v>
      </c>
      <c r="V322" s="4">
        <v>0</v>
      </c>
      <c r="W322" s="59">
        <v>0.73</v>
      </c>
      <c r="X322" s="4">
        <v>0</v>
      </c>
      <c r="Y322" s="57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f t="shared" si="96"/>
        <v>1.25020976</v>
      </c>
      <c r="AP322" s="4">
        <f t="shared" si="97"/>
        <v>0</v>
      </c>
      <c r="AQ322" s="4">
        <f t="shared" si="98"/>
        <v>0</v>
      </c>
      <c r="AR322" s="4">
        <f t="shared" si="99"/>
        <v>0.6499999999999999</v>
      </c>
      <c r="AS322" s="4">
        <f t="shared" si="100"/>
        <v>0</v>
      </c>
      <c r="AT322" s="4">
        <f t="shared" si="101"/>
        <v>0</v>
      </c>
      <c r="AU322" s="4">
        <v>0</v>
      </c>
      <c r="AV322" s="4">
        <v>0.00709666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59">
        <v>1.2431131</v>
      </c>
      <c r="BD322" s="4">
        <v>0</v>
      </c>
      <c r="BE322" s="4">
        <v>0</v>
      </c>
      <c r="BF322" s="59">
        <v>0.6499999999999999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f t="shared" si="102"/>
        <v>1.25020976</v>
      </c>
      <c r="BZ322" s="4">
        <v>0</v>
      </c>
      <c r="CA322" s="31" t="s">
        <v>469</v>
      </c>
    </row>
    <row r="323" spans="1:79" ht="63">
      <c r="A323" s="5"/>
      <c r="B323" s="14" t="s">
        <v>423</v>
      </c>
      <c r="C323" s="17" t="s">
        <v>413</v>
      </c>
      <c r="D323" s="4">
        <v>4.2501882773534465</v>
      </c>
      <c r="E323" s="4">
        <v>0</v>
      </c>
      <c r="F323" s="4">
        <f t="shared" si="90"/>
        <v>0</v>
      </c>
      <c r="G323" s="4">
        <f t="shared" si="91"/>
        <v>0</v>
      </c>
      <c r="H323" s="4">
        <f t="shared" si="92"/>
        <v>0</v>
      </c>
      <c r="I323" s="4">
        <f t="shared" si="93"/>
        <v>0</v>
      </c>
      <c r="J323" s="4">
        <f t="shared" si="94"/>
        <v>0</v>
      </c>
      <c r="K323" s="4">
        <f t="shared" si="95"/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3">
        <v>0</v>
      </c>
      <c r="S323" s="4">
        <v>0</v>
      </c>
      <c r="T323" s="59">
        <v>2.1250941386767233</v>
      </c>
      <c r="U323" s="57">
        <v>0</v>
      </c>
      <c r="V323" s="4">
        <v>0</v>
      </c>
      <c r="W323" s="59">
        <v>0.28</v>
      </c>
      <c r="X323" s="4">
        <v>0</v>
      </c>
      <c r="Y323" s="57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f t="shared" si="96"/>
        <v>0.00492824</v>
      </c>
      <c r="AP323" s="4">
        <f t="shared" si="97"/>
        <v>0</v>
      </c>
      <c r="AQ323" s="4">
        <f t="shared" si="98"/>
        <v>0</v>
      </c>
      <c r="AR323" s="4">
        <f t="shared" si="99"/>
        <v>0</v>
      </c>
      <c r="AS323" s="4">
        <f t="shared" si="100"/>
        <v>0</v>
      </c>
      <c r="AT323" s="4">
        <f t="shared" si="101"/>
        <v>0</v>
      </c>
      <c r="AU323" s="4">
        <v>0</v>
      </c>
      <c r="AV323" s="4">
        <v>0.00492824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59">
        <v>0</v>
      </c>
      <c r="BD323" s="4">
        <v>0</v>
      </c>
      <c r="BE323" s="4">
        <v>0</v>
      </c>
      <c r="BF323" s="59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f t="shared" si="102"/>
        <v>0.00492824</v>
      </c>
      <c r="BZ323" s="4">
        <v>0</v>
      </c>
      <c r="CA323" s="31" t="s">
        <v>469</v>
      </c>
    </row>
    <row r="324" spans="1:79" ht="15.75">
      <c r="A324" s="1"/>
      <c r="B324" s="10" t="s">
        <v>167</v>
      </c>
      <c r="C324" s="17" t="s">
        <v>413</v>
      </c>
      <c r="D324" s="4">
        <v>0</v>
      </c>
      <c r="E324" s="4">
        <v>0</v>
      </c>
      <c r="F324" s="4">
        <f t="shared" si="90"/>
        <v>0</v>
      </c>
      <c r="G324" s="4">
        <f t="shared" si="91"/>
        <v>0</v>
      </c>
      <c r="H324" s="4">
        <f t="shared" si="92"/>
        <v>0</v>
      </c>
      <c r="I324" s="4">
        <f t="shared" si="93"/>
        <v>0</v>
      </c>
      <c r="J324" s="4">
        <f t="shared" si="94"/>
        <v>0</v>
      </c>
      <c r="K324" s="4">
        <f t="shared" si="95"/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3">
        <v>0</v>
      </c>
      <c r="S324" s="4">
        <v>0</v>
      </c>
      <c r="T324" s="57">
        <v>0</v>
      </c>
      <c r="U324" s="57">
        <v>0</v>
      </c>
      <c r="V324" s="4">
        <v>0</v>
      </c>
      <c r="W324" s="59">
        <v>0</v>
      </c>
      <c r="X324" s="4">
        <v>0</v>
      </c>
      <c r="Y324" s="57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f t="shared" si="96"/>
        <v>0</v>
      </c>
      <c r="AP324" s="4">
        <f t="shared" si="97"/>
        <v>0</v>
      </c>
      <c r="AQ324" s="4">
        <f t="shared" si="98"/>
        <v>0</v>
      </c>
      <c r="AR324" s="4">
        <f t="shared" si="99"/>
        <v>0</v>
      </c>
      <c r="AS324" s="4">
        <f t="shared" si="100"/>
        <v>0</v>
      </c>
      <c r="AT324" s="4">
        <f t="shared" si="101"/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59">
        <v>0</v>
      </c>
      <c r="BD324" s="4">
        <v>0</v>
      </c>
      <c r="BE324" s="4">
        <v>0</v>
      </c>
      <c r="BF324" s="59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f t="shared" si="102"/>
        <v>0</v>
      </c>
      <c r="BZ324" s="4">
        <v>0</v>
      </c>
      <c r="CA324" s="31"/>
    </row>
    <row r="325" spans="1:79" ht="78.75">
      <c r="A325" s="1"/>
      <c r="B325" s="14" t="s">
        <v>424</v>
      </c>
      <c r="C325" s="17" t="s">
        <v>413</v>
      </c>
      <c r="D325" s="4">
        <v>0.580421092135482</v>
      </c>
      <c r="E325" s="4">
        <v>0</v>
      </c>
      <c r="F325" s="4">
        <f t="shared" si="90"/>
        <v>0</v>
      </c>
      <c r="G325" s="4">
        <f t="shared" si="91"/>
        <v>0</v>
      </c>
      <c r="H325" s="4">
        <f t="shared" si="92"/>
        <v>0</v>
      </c>
      <c r="I325" s="4">
        <f t="shared" si="93"/>
        <v>0</v>
      </c>
      <c r="J325" s="4">
        <f t="shared" si="94"/>
        <v>0</v>
      </c>
      <c r="K325" s="4">
        <f t="shared" si="95"/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3">
        <v>0</v>
      </c>
      <c r="S325" s="4">
        <v>0</v>
      </c>
      <c r="T325" s="59">
        <v>0.580421092135482</v>
      </c>
      <c r="U325" s="57">
        <v>0</v>
      </c>
      <c r="V325" s="4">
        <v>0</v>
      </c>
      <c r="W325" s="59">
        <v>0.4</v>
      </c>
      <c r="X325" s="4">
        <v>0</v>
      </c>
      <c r="Y325" s="57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f t="shared" si="96"/>
        <v>0.60947654</v>
      </c>
      <c r="AP325" s="4">
        <f t="shared" si="97"/>
        <v>0</v>
      </c>
      <c r="AQ325" s="4">
        <f t="shared" si="98"/>
        <v>0</v>
      </c>
      <c r="AR325" s="4">
        <f t="shared" si="99"/>
        <v>0.393</v>
      </c>
      <c r="AS325" s="4">
        <f t="shared" si="100"/>
        <v>0</v>
      </c>
      <c r="AT325" s="4">
        <f t="shared" si="101"/>
        <v>0</v>
      </c>
      <c r="AU325" s="4">
        <v>0</v>
      </c>
      <c r="AV325" s="4">
        <v>0.27733332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59">
        <v>0.33214322</v>
      </c>
      <c r="BD325" s="4">
        <v>0</v>
      </c>
      <c r="BE325" s="4">
        <v>0</v>
      </c>
      <c r="BF325" s="59">
        <v>0.393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f t="shared" si="102"/>
        <v>0.60947654</v>
      </c>
      <c r="BZ325" s="4">
        <v>0</v>
      </c>
      <c r="CA325" s="31"/>
    </row>
    <row r="326" spans="1:79" ht="15.75">
      <c r="A326" s="5"/>
      <c r="B326" s="10" t="s">
        <v>178</v>
      </c>
      <c r="C326" s="17" t="s">
        <v>413</v>
      </c>
      <c r="D326" s="4">
        <v>0</v>
      </c>
      <c r="E326" s="4">
        <v>0</v>
      </c>
      <c r="F326" s="4">
        <f t="shared" si="90"/>
        <v>0</v>
      </c>
      <c r="G326" s="4">
        <f t="shared" si="91"/>
        <v>0</v>
      </c>
      <c r="H326" s="4">
        <f t="shared" si="92"/>
        <v>0</v>
      </c>
      <c r="I326" s="4">
        <f t="shared" si="93"/>
        <v>0</v>
      </c>
      <c r="J326" s="4">
        <f t="shared" si="94"/>
        <v>0</v>
      </c>
      <c r="K326" s="4">
        <f t="shared" si="95"/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3">
        <v>0</v>
      </c>
      <c r="S326" s="4">
        <v>0</v>
      </c>
      <c r="T326" s="57">
        <v>0</v>
      </c>
      <c r="U326" s="57">
        <v>0</v>
      </c>
      <c r="V326" s="4">
        <v>0</v>
      </c>
      <c r="W326" s="59">
        <v>0</v>
      </c>
      <c r="X326" s="4">
        <v>0</v>
      </c>
      <c r="Y326" s="57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f t="shared" si="96"/>
        <v>0</v>
      </c>
      <c r="AP326" s="4">
        <f t="shared" si="97"/>
        <v>0</v>
      </c>
      <c r="AQ326" s="4">
        <f t="shared" si="98"/>
        <v>0</v>
      </c>
      <c r="AR326" s="4">
        <f t="shared" si="99"/>
        <v>0</v>
      </c>
      <c r="AS326" s="4">
        <f t="shared" si="100"/>
        <v>0</v>
      </c>
      <c r="AT326" s="4">
        <f t="shared" si="101"/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59">
        <v>0</v>
      </c>
      <c r="BD326" s="4">
        <v>0</v>
      </c>
      <c r="BE326" s="4">
        <v>0</v>
      </c>
      <c r="BF326" s="59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f t="shared" si="102"/>
        <v>0</v>
      </c>
      <c r="BZ326" s="4">
        <v>0</v>
      </c>
      <c r="CA326" s="31"/>
    </row>
    <row r="327" spans="1:79" ht="63">
      <c r="A327" s="5"/>
      <c r="B327" s="13" t="s">
        <v>425</v>
      </c>
      <c r="C327" s="17" t="s">
        <v>413</v>
      </c>
      <c r="D327" s="4">
        <v>0</v>
      </c>
      <c r="E327" s="4">
        <v>0</v>
      </c>
      <c r="F327" s="4">
        <f t="shared" si="90"/>
        <v>0</v>
      </c>
      <c r="G327" s="4">
        <f t="shared" si="91"/>
        <v>0</v>
      </c>
      <c r="H327" s="4">
        <f t="shared" si="92"/>
        <v>0</v>
      </c>
      <c r="I327" s="4">
        <f t="shared" si="93"/>
        <v>0</v>
      </c>
      <c r="J327" s="4">
        <f t="shared" si="94"/>
        <v>0</v>
      </c>
      <c r="K327" s="4">
        <f t="shared" si="95"/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3">
        <v>0</v>
      </c>
      <c r="S327" s="4">
        <v>0</v>
      </c>
      <c r="T327" s="57">
        <v>0</v>
      </c>
      <c r="U327" s="57">
        <v>0</v>
      </c>
      <c r="V327" s="4">
        <v>0</v>
      </c>
      <c r="W327" s="59">
        <v>0</v>
      </c>
      <c r="X327" s="4">
        <v>0</v>
      </c>
      <c r="Y327" s="57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f t="shared" si="96"/>
        <v>0</v>
      </c>
      <c r="AP327" s="4">
        <f t="shared" si="97"/>
        <v>0</v>
      </c>
      <c r="AQ327" s="4">
        <f t="shared" si="98"/>
        <v>0</v>
      </c>
      <c r="AR327" s="4">
        <f t="shared" si="99"/>
        <v>0</v>
      </c>
      <c r="AS327" s="4">
        <f t="shared" si="100"/>
        <v>0</v>
      </c>
      <c r="AT327" s="4">
        <f t="shared" si="101"/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59">
        <v>0</v>
      </c>
      <c r="BD327" s="4">
        <v>0</v>
      </c>
      <c r="BE327" s="4">
        <v>0</v>
      </c>
      <c r="BF327" s="59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f t="shared" si="102"/>
        <v>0</v>
      </c>
      <c r="BZ327" s="4">
        <v>0</v>
      </c>
      <c r="CA327" s="31"/>
    </row>
    <row r="328" spans="1:79" ht="15.75">
      <c r="A328" s="1"/>
      <c r="B328" s="29" t="s">
        <v>426</v>
      </c>
      <c r="C328" s="17" t="s">
        <v>413</v>
      </c>
      <c r="D328" s="4">
        <v>0.76354656411513</v>
      </c>
      <c r="E328" s="4">
        <v>0</v>
      </c>
      <c r="F328" s="4">
        <f t="shared" si="90"/>
        <v>0</v>
      </c>
      <c r="G328" s="4">
        <f t="shared" si="91"/>
        <v>0</v>
      </c>
      <c r="H328" s="4">
        <f t="shared" si="92"/>
        <v>0</v>
      </c>
      <c r="I328" s="4">
        <f t="shared" si="93"/>
        <v>0</v>
      </c>
      <c r="J328" s="4">
        <f t="shared" si="94"/>
        <v>0</v>
      </c>
      <c r="K328" s="4">
        <f t="shared" si="95"/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3">
        <v>0</v>
      </c>
      <c r="S328" s="4">
        <v>0</v>
      </c>
      <c r="T328" s="57">
        <v>0</v>
      </c>
      <c r="U328" s="57">
        <v>0</v>
      </c>
      <c r="V328" s="4">
        <v>0</v>
      </c>
      <c r="W328" s="59">
        <v>0</v>
      </c>
      <c r="X328" s="4">
        <v>0</v>
      </c>
      <c r="Y328" s="57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f t="shared" si="96"/>
        <v>1.1012662899999999</v>
      </c>
      <c r="AP328" s="4">
        <f t="shared" si="97"/>
        <v>0.1</v>
      </c>
      <c r="AQ328" s="4">
        <f t="shared" si="98"/>
        <v>0</v>
      </c>
      <c r="AR328" s="4">
        <f t="shared" si="99"/>
        <v>0</v>
      </c>
      <c r="AS328" s="4">
        <f t="shared" si="100"/>
        <v>0</v>
      </c>
      <c r="AT328" s="4">
        <f t="shared" si="101"/>
        <v>0</v>
      </c>
      <c r="AU328" s="4">
        <v>0</v>
      </c>
      <c r="AV328" s="4">
        <v>0.00295104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59">
        <v>1.09831525</v>
      </c>
      <c r="BD328" s="59">
        <v>0.1</v>
      </c>
      <c r="BE328" s="4">
        <v>0</v>
      </c>
      <c r="BF328" s="59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f t="shared" si="102"/>
        <v>1.1012662899999999</v>
      </c>
      <c r="BZ328" s="4">
        <v>0</v>
      </c>
      <c r="CA328" s="31" t="s">
        <v>438</v>
      </c>
    </row>
    <row r="329" spans="1:79" ht="15.75">
      <c r="A329" s="5"/>
      <c r="B329" s="10" t="s">
        <v>224</v>
      </c>
      <c r="C329" s="17" t="s">
        <v>413</v>
      </c>
      <c r="D329" s="4">
        <v>0</v>
      </c>
      <c r="E329" s="4">
        <v>0</v>
      </c>
      <c r="F329" s="4">
        <f t="shared" si="90"/>
        <v>0</v>
      </c>
      <c r="G329" s="4">
        <f t="shared" si="91"/>
        <v>0</v>
      </c>
      <c r="H329" s="4">
        <f t="shared" si="92"/>
        <v>0</v>
      </c>
      <c r="I329" s="4">
        <f t="shared" si="93"/>
        <v>0</v>
      </c>
      <c r="J329" s="4">
        <f t="shared" si="94"/>
        <v>0</v>
      </c>
      <c r="K329" s="4">
        <f t="shared" si="95"/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3">
        <v>0</v>
      </c>
      <c r="S329" s="4">
        <v>0</v>
      </c>
      <c r="T329" s="57">
        <v>0</v>
      </c>
      <c r="U329" s="57">
        <v>0</v>
      </c>
      <c r="V329" s="4">
        <v>0</v>
      </c>
      <c r="W329" s="59">
        <v>0</v>
      </c>
      <c r="X329" s="4">
        <v>0</v>
      </c>
      <c r="Y329" s="57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f t="shared" si="96"/>
        <v>0</v>
      </c>
      <c r="AP329" s="4">
        <f t="shared" si="97"/>
        <v>0</v>
      </c>
      <c r="AQ329" s="4">
        <f t="shared" si="98"/>
        <v>0</v>
      </c>
      <c r="AR329" s="4">
        <f t="shared" si="99"/>
        <v>0</v>
      </c>
      <c r="AS329" s="4">
        <f t="shared" si="100"/>
        <v>0</v>
      </c>
      <c r="AT329" s="4">
        <f t="shared" si="101"/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59">
        <v>0</v>
      </c>
      <c r="BD329" s="4">
        <v>0</v>
      </c>
      <c r="BE329" s="4">
        <v>0</v>
      </c>
      <c r="BF329" s="59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f t="shared" si="102"/>
        <v>0</v>
      </c>
      <c r="BZ329" s="4">
        <v>0</v>
      </c>
      <c r="CA329" s="31"/>
    </row>
    <row r="330" spans="1:79" ht="63" customHeight="1">
      <c r="A330" s="5"/>
      <c r="B330" s="13" t="s">
        <v>427</v>
      </c>
      <c r="C330" s="17" t="s">
        <v>413</v>
      </c>
      <c r="D330" s="4">
        <v>0</v>
      </c>
      <c r="E330" s="4">
        <v>0</v>
      </c>
      <c r="F330" s="4">
        <f t="shared" si="90"/>
        <v>0</v>
      </c>
      <c r="G330" s="4">
        <f t="shared" si="91"/>
        <v>0</v>
      </c>
      <c r="H330" s="4">
        <f t="shared" si="92"/>
        <v>0</v>
      </c>
      <c r="I330" s="4">
        <f t="shared" si="93"/>
        <v>0</v>
      </c>
      <c r="J330" s="4">
        <f t="shared" si="94"/>
        <v>0</v>
      </c>
      <c r="K330" s="4">
        <f t="shared" si="95"/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3">
        <v>0</v>
      </c>
      <c r="S330" s="4">
        <v>0</v>
      </c>
      <c r="T330" s="57">
        <v>0</v>
      </c>
      <c r="U330" s="57">
        <v>0</v>
      </c>
      <c r="V330" s="4">
        <v>0</v>
      </c>
      <c r="W330" s="59">
        <v>0</v>
      </c>
      <c r="X330" s="4">
        <v>0</v>
      </c>
      <c r="Y330" s="57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f t="shared" si="96"/>
        <v>0</v>
      </c>
      <c r="AP330" s="4">
        <f t="shared" si="97"/>
        <v>0</v>
      </c>
      <c r="AQ330" s="4">
        <f t="shared" si="98"/>
        <v>0</v>
      </c>
      <c r="AR330" s="4">
        <f t="shared" si="99"/>
        <v>0</v>
      </c>
      <c r="AS330" s="4">
        <f t="shared" si="100"/>
        <v>0</v>
      </c>
      <c r="AT330" s="4">
        <f t="shared" si="101"/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59">
        <v>0</v>
      </c>
      <c r="BD330" s="4">
        <v>0</v>
      </c>
      <c r="BE330" s="4">
        <v>0</v>
      </c>
      <c r="BF330" s="59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f t="shared" si="102"/>
        <v>0</v>
      </c>
      <c r="BZ330" s="4">
        <v>0</v>
      </c>
      <c r="CA330" s="31"/>
    </row>
    <row r="331" spans="1:79" ht="15.75">
      <c r="A331" s="5"/>
      <c r="B331" s="30" t="s">
        <v>428</v>
      </c>
      <c r="C331" s="17" t="s">
        <v>413</v>
      </c>
      <c r="D331" s="4">
        <v>0.6721438845201299</v>
      </c>
      <c r="E331" s="4">
        <v>0</v>
      </c>
      <c r="F331" s="4">
        <f t="shared" si="90"/>
        <v>0</v>
      </c>
      <c r="G331" s="4">
        <f t="shared" si="91"/>
        <v>0</v>
      </c>
      <c r="H331" s="4">
        <f t="shared" si="92"/>
        <v>0</v>
      </c>
      <c r="I331" s="4">
        <f t="shared" si="93"/>
        <v>0</v>
      </c>
      <c r="J331" s="4">
        <f t="shared" si="94"/>
        <v>0</v>
      </c>
      <c r="K331" s="4">
        <f t="shared" si="95"/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3">
        <v>0</v>
      </c>
      <c r="S331" s="4">
        <v>0</v>
      </c>
      <c r="T331" s="59">
        <v>0.6721438845201299</v>
      </c>
      <c r="U331" s="59">
        <v>0.16</v>
      </c>
      <c r="V331" s="4">
        <v>0</v>
      </c>
      <c r="W331" s="59">
        <v>0</v>
      </c>
      <c r="X331" s="4">
        <v>0</v>
      </c>
      <c r="Y331" s="57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f t="shared" si="96"/>
        <v>0.03984312</v>
      </c>
      <c r="AP331" s="4">
        <f t="shared" si="97"/>
        <v>0</v>
      </c>
      <c r="AQ331" s="4">
        <f t="shared" si="98"/>
        <v>0</v>
      </c>
      <c r="AR331" s="4">
        <f t="shared" si="99"/>
        <v>0</v>
      </c>
      <c r="AS331" s="4">
        <f t="shared" si="100"/>
        <v>0</v>
      </c>
      <c r="AT331" s="4">
        <f t="shared" si="101"/>
        <v>0</v>
      </c>
      <c r="AU331" s="4">
        <v>0</v>
      </c>
      <c r="AV331" s="4">
        <v>0.0036468900000000003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59">
        <v>0.03619623</v>
      </c>
      <c r="BD331" s="4">
        <v>0</v>
      </c>
      <c r="BE331" s="4">
        <v>0</v>
      </c>
      <c r="BF331" s="59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f t="shared" si="102"/>
        <v>0.03984312</v>
      </c>
      <c r="BZ331" s="4">
        <v>0</v>
      </c>
      <c r="CA331" s="31" t="s">
        <v>465</v>
      </c>
    </row>
    <row r="332" spans="1:79" ht="15.75">
      <c r="A332" s="5"/>
      <c r="B332" s="30" t="s">
        <v>429</v>
      </c>
      <c r="C332" s="17" t="s">
        <v>413</v>
      </c>
      <c r="D332" s="4">
        <v>0.27468979777302993</v>
      </c>
      <c r="E332" s="4">
        <v>0</v>
      </c>
      <c r="F332" s="4">
        <f t="shared" si="90"/>
        <v>0</v>
      </c>
      <c r="G332" s="4">
        <f t="shared" si="91"/>
        <v>0</v>
      </c>
      <c r="H332" s="4">
        <f t="shared" si="92"/>
        <v>0</v>
      </c>
      <c r="I332" s="4">
        <f t="shared" si="93"/>
        <v>0</v>
      </c>
      <c r="J332" s="4">
        <f t="shared" si="94"/>
        <v>0</v>
      </c>
      <c r="K332" s="4">
        <f t="shared" si="95"/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3">
        <v>0</v>
      </c>
      <c r="S332" s="4">
        <v>0</v>
      </c>
      <c r="T332" s="57">
        <v>0</v>
      </c>
      <c r="U332" s="57">
        <v>0</v>
      </c>
      <c r="V332" s="57">
        <v>0</v>
      </c>
      <c r="W332" s="59">
        <v>0</v>
      </c>
      <c r="X332" s="57">
        <v>0</v>
      </c>
      <c r="Y332" s="57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f t="shared" si="96"/>
        <v>0.10467836999999999</v>
      </c>
      <c r="AP332" s="4">
        <f t="shared" si="97"/>
        <v>0</v>
      </c>
      <c r="AQ332" s="4">
        <f t="shared" si="98"/>
        <v>0</v>
      </c>
      <c r="AR332" s="4">
        <f t="shared" si="99"/>
        <v>0</v>
      </c>
      <c r="AS332" s="4">
        <f t="shared" si="100"/>
        <v>0</v>
      </c>
      <c r="AT332" s="4">
        <f t="shared" si="101"/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59">
        <v>0.10467836999999999</v>
      </c>
      <c r="BD332" s="4">
        <v>0</v>
      </c>
      <c r="BE332" s="4">
        <v>0</v>
      </c>
      <c r="BF332" s="59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f t="shared" si="102"/>
        <v>0.10467836999999999</v>
      </c>
      <c r="BZ332" s="4">
        <v>0</v>
      </c>
      <c r="CA332" s="31" t="s">
        <v>438</v>
      </c>
    </row>
    <row r="333" spans="1:79" ht="31.5">
      <c r="A333" s="5"/>
      <c r="B333" s="30" t="s">
        <v>430</v>
      </c>
      <c r="C333" s="17" t="s">
        <v>413</v>
      </c>
      <c r="D333" s="4">
        <v>0.31092067116052996</v>
      </c>
      <c r="E333" s="4">
        <v>0</v>
      </c>
      <c r="F333" s="4">
        <f t="shared" si="90"/>
        <v>0</v>
      </c>
      <c r="G333" s="4">
        <f t="shared" si="91"/>
        <v>0</v>
      </c>
      <c r="H333" s="4">
        <f t="shared" si="92"/>
        <v>0</v>
      </c>
      <c r="I333" s="4">
        <f t="shared" si="93"/>
        <v>0</v>
      </c>
      <c r="J333" s="4">
        <f t="shared" si="94"/>
        <v>0</v>
      </c>
      <c r="K333" s="4">
        <f t="shared" si="95"/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3">
        <v>0</v>
      </c>
      <c r="S333" s="4">
        <v>0</v>
      </c>
      <c r="T333" s="57">
        <v>0</v>
      </c>
      <c r="U333" s="59">
        <v>0</v>
      </c>
      <c r="V333" s="4">
        <v>0</v>
      </c>
      <c r="W333" s="59">
        <v>0</v>
      </c>
      <c r="X333" s="4">
        <v>0</v>
      </c>
      <c r="Y333" s="57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f t="shared" si="96"/>
        <v>0</v>
      </c>
      <c r="AP333" s="4">
        <f t="shared" si="97"/>
        <v>0</v>
      </c>
      <c r="AQ333" s="4">
        <f t="shared" si="98"/>
        <v>0</v>
      </c>
      <c r="AR333" s="4">
        <f t="shared" si="99"/>
        <v>0</v>
      </c>
      <c r="AS333" s="4">
        <f t="shared" si="100"/>
        <v>0</v>
      </c>
      <c r="AT333" s="4">
        <f t="shared" si="101"/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59">
        <v>0</v>
      </c>
      <c r="BD333" s="4">
        <v>0</v>
      </c>
      <c r="BE333" s="4">
        <v>0</v>
      </c>
      <c r="BF333" s="59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f t="shared" si="102"/>
        <v>0</v>
      </c>
      <c r="BZ333" s="4">
        <v>0</v>
      </c>
      <c r="CA333" s="31"/>
    </row>
    <row r="334" spans="1:79" ht="15.75">
      <c r="A334" s="5"/>
      <c r="B334" s="10" t="s">
        <v>168</v>
      </c>
      <c r="C334" s="17" t="s">
        <v>413</v>
      </c>
      <c r="D334" s="4">
        <v>0</v>
      </c>
      <c r="E334" s="4">
        <v>0</v>
      </c>
      <c r="F334" s="4">
        <f t="shared" si="90"/>
        <v>0</v>
      </c>
      <c r="G334" s="4">
        <f t="shared" si="91"/>
        <v>0</v>
      </c>
      <c r="H334" s="4">
        <f t="shared" si="92"/>
        <v>0</v>
      </c>
      <c r="I334" s="4">
        <f t="shared" si="93"/>
        <v>0</v>
      </c>
      <c r="J334" s="4">
        <f t="shared" si="94"/>
        <v>0</v>
      </c>
      <c r="K334" s="4">
        <f t="shared" si="95"/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3">
        <v>0</v>
      </c>
      <c r="S334" s="4">
        <v>0</v>
      </c>
      <c r="T334" s="57">
        <v>0</v>
      </c>
      <c r="U334" s="59">
        <v>0</v>
      </c>
      <c r="V334" s="4">
        <v>0</v>
      </c>
      <c r="W334" s="59">
        <v>0</v>
      </c>
      <c r="X334" s="4">
        <v>0</v>
      </c>
      <c r="Y334" s="57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f t="shared" si="96"/>
        <v>0</v>
      </c>
      <c r="AP334" s="4">
        <f t="shared" si="97"/>
        <v>0</v>
      </c>
      <c r="AQ334" s="4">
        <f t="shared" si="98"/>
        <v>0</v>
      </c>
      <c r="AR334" s="4">
        <f t="shared" si="99"/>
        <v>0</v>
      </c>
      <c r="AS334" s="4">
        <f t="shared" si="100"/>
        <v>0</v>
      </c>
      <c r="AT334" s="4">
        <f t="shared" si="101"/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59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f t="shared" si="102"/>
        <v>0</v>
      </c>
      <c r="BZ334" s="4">
        <v>0</v>
      </c>
      <c r="CA334" s="31"/>
    </row>
    <row r="335" spans="1:79" ht="63">
      <c r="A335" s="5"/>
      <c r="B335" s="14" t="s">
        <v>431</v>
      </c>
      <c r="C335" s="17" t="s">
        <v>413</v>
      </c>
      <c r="D335" s="4">
        <v>0.44525545538328515</v>
      </c>
      <c r="E335" s="4">
        <v>0</v>
      </c>
      <c r="F335" s="4">
        <f t="shared" si="90"/>
        <v>0</v>
      </c>
      <c r="G335" s="4">
        <f t="shared" si="91"/>
        <v>0</v>
      </c>
      <c r="H335" s="4">
        <f t="shared" si="92"/>
        <v>0</v>
      </c>
      <c r="I335" s="4">
        <f t="shared" si="93"/>
        <v>0</v>
      </c>
      <c r="J335" s="4">
        <f t="shared" si="94"/>
        <v>0</v>
      </c>
      <c r="K335" s="4">
        <f t="shared" si="95"/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3">
        <v>0</v>
      </c>
      <c r="S335" s="4">
        <v>0</v>
      </c>
      <c r="T335" s="57">
        <v>0</v>
      </c>
      <c r="U335" s="59">
        <v>0</v>
      </c>
      <c r="V335" s="4">
        <v>0</v>
      </c>
      <c r="W335" s="59">
        <v>0</v>
      </c>
      <c r="X335" s="4">
        <v>0</v>
      </c>
      <c r="Y335" s="57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f t="shared" si="96"/>
        <v>0.27905131</v>
      </c>
      <c r="AP335" s="4">
        <f t="shared" si="97"/>
        <v>0</v>
      </c>
      <c r="AQ335" s="4">
        <f t="shared" si="98"/>
        <v>0</v>
      </c>
      <c r="AR335" s="4">
        <f t="shared" si="99"/>
        <v>0.26</v>
      </c>
      <c r="AS335" s="4">
        <f t="shared" si="100"/>
        <v>0</v>
      </c>
      <c r="AT335" s="4">
        <f t="shared" si="101"/>
        <v>0</v>
      </c>
      <c r="AU335" s="4">
        <v>0</v>
      </c>
      <c r="AV335" s="4">
        <v>0.27905131</v>
      </c>
      <c r="AW335" s="4">
        <v>0</v>
      </c>
      <c r="AX335" s="4">
        <v>0</v>
      </c>
      <c r="AY335" s="4">
        <v>0.26</v>
      </c>
      <c r="AZ335" s="4">
        <v>0</v>
      </c>
      <c r="BA335" s="4">
        <v>0</v>
      </c>
      <c r="BB335" s="4">
        <v>0</v>
      </c>
      <c r="BC335" s="59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f t="shared" si="102"/>
        <v>0.27905131</v>
      </c>
      <c r="BZ335" s="4">
        <v>0</v>
      </c>
      <c r="CA335" s="31" t="s">
        <v>230</v>
      </c>
    </row>
    <row r="336" spans="1:79" ht="15.75">
      <c r="A336" s="1" t="s">
        <v>432</v>
      </c>
      <c r="B336" s="28" t="s">
        <v>226</v>
      </c>
      <c r="C336" s="20" t="s">
        <v>109</v>
      </c>
      <c r="D336" s="4">
        <v>0</v>
      </c>
      <c r="E336" s="4">
        <v>0</v>
      </c>
      <c r="F336" s="4">
        <f t="shared" si="90"/>
        <v>0</v>
      </c>
      <c r="G336" s="4">
        <f t="shared" si="91"/>
        <v>0</v>
      </c>
      <c r="H336" s="4">
        <f t="shared" si="92"/>
        <v>0</v>
      </c>
      <c r="I336" s="4">
        <f t="shared" si="93"/>
        <v>0</v>
      </c>
      <c r="J336" s="4">
        <f t="shared" si="94"/>
        <v>0</v>
      </c>
      <c r="K336" s="4">
        <f t="shared" si="95"/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3">
        <v>0</v>
      </c>
      <c r="S336" s="4">
        <v>0</v>
      </c>
      <c r="T336" s="57">
        <v>0</v>
      </c>
      <c r="U336" s="59">
        <v>0</v>
      </c>
      <c r="V336" s="4">
        <v>0</v>
      </c>
      <c r="W336" s="59">
        <v>0</v>
      </c>
      <c r="X336" s="4">
        <v>0</v>
      </c>
      <c r="Y336" s="57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f t="shared" si="96"/>
        <v>0</v>
      </c>
      <c r="AP336" s="4">
        <f t="shared" si="97"/>
        <v>0</v>
      </c>
      <c r="AQ336" s="4">
        <f t="shared" si="98"/>
        <v>0</v>
      </c>
      <c r="AR336" s="4">
        <f t="shared" si="99"/>
        <v>0</v>
      </c>
      <c r="AS336" s="4">
        <f t="shared" si="100"/>
        <v>0</v>
      </c>
      <c r="AT336" s="4">
        <f t="shared" si="101"/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59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f t="shared" si="102"/>
        <v>0</v>
      </c>
      <c r="BZ336" s="4">
        <v>0</v>
      </c>
      <c r="CA336" s="31"/>
    </row>
    <row r="337" spans="1:79" ht="31.5">
      <c r="A337" s="1" t="s">
        <v>433</v>
      </c>
      <c r="B337" s="28" t="s">
        <v>227</v>
      </c>
      <c r="C337" s="18" t="s">
        <v>434</v>
      </c>
      <c r="D337" s="4">
        <v>0.5761461324179998</v>
      </c>
      <c r="E337" s="4">
        <v>0</v>
      </c>
      <c r="F337" s="4">
        <f t="shared" si="90"/>
        <v>0</v>
      </c>
      <c r="G337" s="4">
        <f t="shared" si="91"/>
        <v>0</v>
      </c>
      <c r="H337" s="4">
        <f t="shared" si="92"/>
        <v>0</v>
      </c>
      <c r="I337" s="4">
        <f t="shared" si="93"/>
        <v>0</v>
      </c>
      <c r="J337" s="4">
        <f t="shared" si="94"/>
        <v>0</v>
      </c>
      <c r="K337" s="4">
        <f t="shared" si="95"/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3">
        <v>0</v>
      </c>
      <c r="S337" s="4">
        <v>0</v>
      </c>
      <c r="T337" s="57">
        <v>0</v>
      </c>
      <c r="U337" s="59">
        <v>0</v>
      </c>
      <c r="V337" s="4">
        <v>0</v>
      </c>
      <c r="W337" s="59">
        <v>0</v>
      </c>
      <c r="X337" s="4">
        <v>0</v>
      </c>
      <c r="Y337" s="57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f t="shared" si="96"/>
        <v>0</v>
      </c>
      <c r="AP337" s="4">
        <f t="shared" si="97"/>
        <v>0</v>
      </c>
      <c r="AQ337" s="4">
        <f t="shared" si="98"/>
        <v>0</v>
      </c>
      <c r="AR337" s="4">
        <f t="shared" si="99"/>
        <v>0</v>
      </c>
      <c r="AS337" s="4">
        <f t="shared" si="100"/>
        <v>0</v>
      </c>
      <c r="AT337" s="4">
        <f t="shared" si="101"/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59">
        <v>0</v>
      </c>
      <c r="BD337" s="4">
        <v>0</v>
      </c>
      <c r="BE337" s="4">
        <v>0</v>
      </c>
      <c r="BF337" s="4">
        <v>0</v>
      </c>
      <c r="BG337" s="4">
        <v>0</v>
      </c>
      <c r="BH337" s="57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f t="shared" si="102"/>
        <v>0</v>
      </c>
      <c r="BZ337" s="4">
        <v>0</v>
      </c>
      <c r="CA337" s="31"/>
    </row>
    <row r="338" spans="1:79" ht="15.75">
      <c r="A338" s="17"/>
      <c r="B338" s="10" t="s">
        <v>199</v>
      </c>
      <c r="C338" s="17"/>
      <c r="D338" s="4">
        <v>0</v>
      </c>
      <c r="E338" s="4">
        <v>0</v>
      </c>
      <c r="F338" s="4">
        <f t="shared" si="90"/>
        <v>0</v>
      </c>
      <c r="G338" s="4">
        <f t="shared" si="91"/>
        <v>0</v>
      </c>
      <c r="H338" s="4">
        <f t="shared" si="92"/>
        <v>0</v>
      </c>
      <c r="I338" s="4">
        <f t="shared" si="93"/>
        <v>0</v>
      </c>
      <c r="J338" s="4">
        <f t="shared" si="94"/>
        <v>0</v>
      </c>
      <c r="K338" s="4">
        <f t="shared" si="95"/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3">
        <v>0</v>
      </c>
      <c r="S338" s="4">
        <v>0</v>
      </c>
      <c r="T338" s="57">
        <v>0</v>
      </c>
      <c r="U338" s="59">
        <v>0</v>
      </c>
      <c r="V338" s="4">
        <v>0</v>
      </c>
      <c r="W338" s="59">
        <v>0</v>
      </c>
      <c r="X338" s="4">
        <v>0</v>
      </c>
      <c r="Y338" s="57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f t="shared" si="96"/>
        <v>0</v>
      </c>
      <c r="AP338" s="4">
        <f t="shared" si="97"/>
        <v>0</v>
      </c>
      <c r="AQ338" s="4">
        <f t="shared" si="98"/>
        <v>0</v>
      </c>
      <c r="AR338" s="4">
        <f t="shared" si="99"/>
        <v>0</v>
      </c>
      <c r="AS338" s="4">
        <f t="shared" si="100"/>
        <v>0</v>
      </c>
      <c r="AT338" s="4">
        <f t="shared" si="101"/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59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f t="shared" si="102"/>
        <v>0</v>
      </c>
      <c r="BZ338" s="4">
        <v>0</v>
      </c>
      <c r="CA338" s="31"/>
    </row>
    <row r="339" spans="1:79" ht="47.25">
      <c r="A339" s="17"/>
      <c r="B339" s="14" t="s">
        <v>435</v>
      </c>
      <c r="C339" s="17" t="s">
        <v>434</v>
      </c>
      <c r="D339" s="4">
        <v>0.4260706610409999</v>
      </c>
      <c r="E339" s="4">
        <v>0</v>
      </c>
      <c r="F339" s="4">
        <f t="shared" si="90"/>
        <v>0</v>
      </c>
      <c r="G339" s="4">
        <f t="shared" si="91"/>
        <v>0</v>
      </c>
      <c r="H339" s="4">
        <f t="shared" si="92"/>
        <v>0</v>
      </c>
      <c r="I339" s="4">
        <f t="shared" si="93"/>
        <v>0</v>
      </c>
      <c r="J339" s="4">
        <f t="shared" si="94"/>
        <v>0</v>
      </c>
      <c r="K339" s="4">
        <f t="shared" si="95"/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3">
        <v>0</v>
      </c>
      <c r="S339" s="4">
        <v>0</v>
      </c>
      <c r="T339" s="57">
        <v>0</v>
      </c>
      <c r="U339" s="59">
        <v>0</v>
      </c>
      <c r="V339" s="4">
        <v>0</v>
      </c>
      <c r="W339" s="59">
        <v>0</v>
      </c>
      <c r="X339" s="4">
        <v>0</v>
      </c>
      <c r="Y339" s="57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f t="shared" si="96"/>
        <v>0</v>
      </c>
      <c r="AP339" s="4">
        <f t="shared" si="97"/>
        <v>0</v>
      </c>
      <c r="AQ339" s="4">
        <f t="shared" si="98"/>
        <v>0</v>
      </c>
      <c r="AR339" s="4">
        <f t="shared" si="99"/>
        <v>0</v>
      </c>
      <c r="AS339" s="4">
        <f t="shared" si="100"/>
        <v>0</v>
      </c>
      <c r="AT339" s="4">
        <f t="shared" si="101"/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59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f t="shared" si="102"/>
        <v>0</v>
      </c>
      <c r="BZ339" s="4">
        <v>0</v>
      </c>
      <c r="CA339" s="31"/>
    </row>
    <row r="340" spans="1:79" ht="15.75">
      <c r="A340" s="17"/>
      <c r="B340" s="10" t="s">
        <v>221</v>
      </c>
      <c r="C340" s="17" t="s">
        <v>434</v>
      </c>
      <c r="D340" s="4">
        <v>0</v>
      </c>
      <c r="E340" s="4">
        <v>0</v>
      </c>
      <c r="F340" s="4">
        <f t="shared" si="90"/>
        <v>0</v>
      </c>
      <c r="G340" s="4">
        <f t="shared" si="91"/>
        <v>0</v>
      </c>
      <c r="H340" s="4">
        <f t="shared" si="92"/>
        <v>0</v>
      </c>
      <c r="I340" s="4">
        <f t="shared" si="93"/>
        <v>0</v>
      </c>
      <c r="J340" s="4">
        <f t="shared" si="94"/>
        <v>0</v>
      </c>
      <c r="K340" s="4">
        <f t="shared" si="95"/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3">
        <v>0</v>
      </c>
      <c r="S340" s="4">
        <v>0</v>
      </c>
      <c r="T340" s="57">
        <v>0</v>
      </c>
      <c r="U340" s="59">
        <v>0</v>
      </c>
      <c r="V340" s="4">
        <v>0</v>
      </c>
      <c r="W340" s="59">
        <v>0</v>
      </c>
      <c r="X340" s="4">
        <v>0</v>
      </c>
      <c r="Y340" s="57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f t="shared" si="96"/>
        <v>0</v>
      </c>
      <c r="AP340" s="4">
        <f t="shared" si="97"/>
        <v>0</v>
      </c>
      <c r="AQ340" s="4">
        <f t="shared" si="98"/>
        <v>0</v>
      </c>
      <c r="AR340" s="4">
        <f t="shared" si="99"/>
        <v>0</v>
      </c>
      <c r="AS340" s="4">
        <f t="shared" si="100"/>
        <v>0</v>
      </c>
      <c r="AT340" s="4">
        <f t="shared" si="101"/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59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f t="shared" si="102"/>
        <v>0</v>
      </c>
      <c r="BZ340" s="4">
        <v>0</v>
      </c>
      <c r="CA340" s="31"/>
    </row>
    <row r="341" spans="1:79" ht="31.5">
      <c r="A341" s="17"/>
      <c r="B341" s="14" t="s">
        <v>436</v>
      </c>
      <c r="C341" s="17" t="s">
        <v>434</v>
      </c>
      <c r="D341" s="4">
        <v>0.15007547137699997</v>
      </c>
      <c r="E341" s="4">
        <v>0</v>
      </c>
      <c r="F341" s="4">
        <f aca="true" t="shared" si="105" ref="F341:K341">M341</f>
        <v>0</v>
      </c>
      <c r="G341" s="4">
        <f t="shared" si="105"/>
        <v>0</v>
      </c>
      <c r="H341" s="4">
        <f t="shared" si="105"/>
        <v>0</v>
      </c>
      <c r="I341" s="4">
        <f t="shared" si="105"/>
        <v>0</v>
      </c>
      <c r="J341" s="4">
        <f t="shared" si="105"/>
        <v>0</v>
      </c>
      <c r="K341" s="4">
        <f t="shared" si="105"/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3">
        <v>0</v>
      </c>
      <c r="S341" s="4">
        <v>0</v>
      </c>
      <c r="T341" s="57">
        <v>0</v>
      </c>
      <c r="U341" s="59">
        <v>0</v>
      </c>
      <c r="V341" s="4">
        <v>0</v>
      </c>
      <c r="W341" s="59">
        <v>0</v>
      </c>
      <c r="X341" s="4">
        <v>0</v>
      </c>
      <c r="Y341" s="57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f aca="true" t="shared" si="106" ref="AO341:AT341">AV341+BC341+BJ341+BQ341</f>
        <v>0</v>
      </c>
      <c r="AP341" s="4">
        <f t="shared" si="106"/>
        <v>0</v>
      </c>
      <c r="AQ341" s="4">
        <f t="shared" si="106"/>
        <v>0</v>
      </c>
      <c r="AR341" s="4">
        <f t="shared" si="106"/>
        <v>0</v>
      </c>
      <c r="AS341" s="4">
        <f t="shared" si="106"/>
        <v>0</v>
      </c>
      <c r="AT341" s="4">
        <f t="shared" si="106"/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59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f>AO341-F341</f>
        <v>0</v>
      </c>
      <c r="BZ341" s="4">
        <v>0</v>
      </c>
      <c r="CA341" s="31"/>
    </row>
  </sheetData>
  <sheetProtection/>
  <autoFilter ref="A19:CA341"/>
  <mergeCells count="40"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3" max="79" man="1"/>
  </rowBreaks>
  <colBreaks count="2" manualBreakCount="2">
    <brk id="27" max="494" man="1"/>
    <brk id="39" max="4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2021-04-22T13:48:36Z</cp:lastPrinted>
  <dcterms:created xsi:type="dcterms:W3CDTF">2011-01-11T10:25:48Z</dcterms:created>
  <dcterms:modified xsi:type="dcterms:W3CDTF">2023-08-12T12:48:44Z</dcterms:modified>
  <cp:category/>
  <cp:version/>
  <cp:contentType/>
  <cp:contentStatus/>
</cp:coreProperties>
</file>