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2"/>
  </bookViews>
  <sheets>
    <sheet name="стр.1_3" sheetId="1" r:id="rId1"/>
    <sheet name="1.1.3.3" sheetId="2" r:id="rId2"/>
    <sheet name="1.2.12" sheetId="3" r:id="rId3"/>
  </sheets>
  <definedNames>
    <definedName name="_xlnm.Print_Area" localSheetId="0">'стр.1_3'!$A$1:$DD$73</definedName>
  </definedNames>
  <calcPr fullCalcOnLoad="1" refMode="R1C1"/>
</workbook>
</file>

<file path=xl/sharedStrings.xml><?xml version="1.0" encoding="utf-8"?>
<sst xmlns="http://schemas.openxmlformats.org/spreadsheetml/2006/main" count="261" uniqueCount="202">
  <si>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</si>
  <si>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</si>
  <si>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</si>
  <si>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</si>
  <si>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</si>
  <si>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</si>
  <si>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</si>
  <si>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</si>
  <si>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</si>
  <si>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</si>
  <si>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</si>
  <si>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</si>
  <si>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</si>
  <si>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</si>
  <si>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</si>
  <si>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</si>
  <si>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</si>
  <si>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</si>
  <si>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</si>
  <si>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</si>
  <si>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</si>
  <si>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</si>
  <si>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</si>
  <si>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</si>
  <si>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</si>
  <si>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</si>
  <si>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</si>
  <si>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</si>
  <si>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</si>
  <si>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</si>
  <si>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</si>
  <si>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</si>
  <si>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</si>
  <si>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</si>
  <si>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</si>
  <si>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</si>
  <si>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</si>
  <si>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</si>
  <si>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</si>
  <si>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</si>
  <si>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</si>
  <si>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</si>
  <si>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</si>
  <si>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</si>
  <si>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</si>
  <si>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</si>
  <si>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</si>
  <si>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</si>
  <si>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</si>
  <si>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</si>
  <si>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</si>
  <si>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</si>
  <si>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</si>
  <si>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</si>
  <si>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</si>
  <si>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</si>
  <si>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</si>
  <si>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</si>
  <si>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</si>
  <si>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</si>
  <si>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</si>
  <si>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</si>
  <si>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</si>
  <si>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</si>
  <si>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</si>
  <si>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</si>
  <si>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</si>
  <si>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</si>
  <si>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</si>
  <si>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</si>
  <si>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</si>
  <si>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</si>
  <si>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</si>
  <si>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</si>
  <si>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</si>
  <si>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</si>
  <si>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</si>
  <si>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</si>
  <si>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</si>
  <si>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</si>
  <si>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</si>
  <si>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</si>
  <si>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</si>
  <si>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</si>
  <si>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</si>
  <si>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</si>
  <si>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</si>
  <si>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</si>
  <si>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</si>
  <si>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</si>
  <si>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</si>
  <si>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</si>
  <si>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</si>
  <si>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</si>
  <si>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</si>
  <si>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</si>
  <si>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</si>
  <si>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</si>
  <si>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</si>
  <si>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</si>
  <si>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</si>
  <si>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</si>
  <si>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</si>
  <si>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</si>
  <si>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</si>
  <si>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</si>
  <si>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</si>
  <si>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</si>
  <si>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</si>
  <si>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</si>
  <si>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</si>
  <si>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</si>
  <si>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</si>
  <si>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</si>
  <si>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</si>
  <si>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</si>
  <si>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</si>
  <si>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</si>
  <si>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</si>
  <si>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</si>
  <si>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</si>
  <si>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</si>
  <si>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</si>
  <si>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</si>
  <si>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</si>
  <si>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</si>
  <si>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"Орелоблэнерго"</t>
  </si>
  <si>
    <t>5751028520</t>
  </si>
  <si>
    <t>571402001</t>
  </si>
  <si>
    <t>2020</t>
  </si>
  <si>
    <t>2024</t>
  </si>
  <si>
    <t>Расшифровка статьи 1.1.3.3 "Прочие расходы" в составе подконтрольных расходов АО "Орелоблэнерго" за 2023 год</t>
  </si>
  <si>
    <t>№п/п</t>
  </si>
  <si>
    <t>Статья затрат</t>
  </si>
  <si>
    <t>План</t>
  </si>
  <si>
    <t>Факт</t>
  </si>
  <si>
    <t>Прочие расходы всего, в том числе:</t>
  </si>
  <si>
    <t>1.</t>
  </si>
  <si>
    <t>Оплата работ и услуг сторонних организаций</t>
  </si>
  <si>
    <t>1.1.</t>
  </si>
  <si>
    <t>Услуги связи</t>
  </si>
  <si>
    <t>1.2.</t>
  </si>
  <si>
    <t>Расходы на услуги вневедомственной охраны</t>
  </si>
  <si>
    <t>1.3.</t>
  </si>
  <si>
    <t>Расходы на услуги коммунального хозяйства (электроэнергия на хознужды)</t>
  </si>
  <si>
    <t>1.4.</t>
  </si>
  <si>
    <t xml:space="preserve">1.5. </t>
  </si>
  <si>
    <t>Расходы на информационные услуги</t>
  </si>
  <si>
    <t>Расходы на аудиторские и консультационные услуги</t>
  </si>
  <si>
    <t>1.6.</t>
  </si>
  <si>
    <t xml:space="preserve">1.7. </t>
  </si>
  <si>
    <t>Прочие услуги сторонних организаций</t>
  </si>
  <si>
    <t>1.7.1.</t>
  </si>
  <si>
    <t>Оплата за поверку приборов учета, работа по метрологии</t>
  </si>
  <si>
    <t>1.7.2.</t>
  </si>
  <si>
    <t>Обслуживание кассового аппарата</t>
  </si>
  <si>
    <t>1.7.3.</t>
  </si>
  <si>
    <t>Услуги по ремонту оргтехники</t>
  </si>
  <si>
    <t>1.7.4.</t>
  </si>
  <si>
    <t>Ремонт помещений</t>
  </si>
  <si>
    <t>1.7.5.</t>
  </si>
  <si>
    <t>Утилизация отходов</t>
  </si>
  <si>
    <t>1.7.6.</t>
  </si>
  <si>
    <t>Дератизация, СЭС</t>
  </si>
  <si>
    <t>1.7.7.</t>
  </si>
  <si>
    <t>Инспекционный контроль показателей качества электроэнергии (сертификация)</t>
  </si>
  <si>
    <t>1.7.8.</t>
  </si>
  <si>
    <t>Расходы на командировки и представительские</t>
  </si>
  <si>
    <t>1.7.9.</t>
  </si>
  <si>
    <t>Расходы на подготовку кадров</t>
  </si>
  <si>
    <t>1.7.10.</t>
  </si>
  <si>
    <t>Расходы на обеспечение нормальных условий труда и мер по технике безопасности</t>
  </si>
  <si>
    <t>1.7.11.</t>
  </si>
  <si>
    <t>Расходы на страхование</t>
  </si>
  <si>
    <t>2.</t>
  </si>
  <si>
    <t>Другие прочие расходы, в том числе:</t>
  </si>
  <si>
    <t>2.1.</t>
  </si>
  <si>
    <t>Расходы на услуги банков</t>
  </si>
  <si>
    <t>2.2.</t>
  </si>
  <si>
    <t>Платежи за регистрацию прав на имущество и землю</t>
  </si>
  <si>
    <t>2.3.</t>
  </si>
  <si>
    <t>Оплата проездных билетов</t>
  </si>
  <si>
    <t>2.4.</t>
  </si>
  <si>
    <t>Подписка на периодическую печать, специальную литературу</t>
  </si>
  <si>
    <t>2.5.</t>
  </si>
  <si>
    <t>Объявления, размещение информации</t>
  </si>
  <si>
    <t>2.6.</t>
  </si>
  <si>
    <t>Установление охранных зон</t>
  </si>
  <si>
    <t>2.7.</t>
  </si>
  <si>
    <t>Почтовые расходы</t>
  </si>
  <si>
    <t>2.8.</t>
  </si>
  <si>
    <t>Статинформация</t>
  </si>
  <si>
    <t>2.9.</t>
  </si>
  <si>
    <t>Уборка помещений</t>
  </si>
  <si>
    <t>Расшифровка статьи 1.2.12 "Прочие неподконтрольные расходы" в составе неподконтрольных расходов АО "Орелоблэнерго" за 2023 год</t>
  </si>
  <si>
    <t>Теплоэнергия на хозяйственные нужды</t>
  </si>
  <si>
    <t>Страхование (обязательное)</t>
  </si>
  <si>
    <t>3.</t>
  </si>
  <si>
    <t>Расходы на обслуживание заемных средств</t>
  </si>
  <si>
    <t>Расходы на юридические услуги
(в том числе нотариальные и оценочные)</t>
  </si>
  <si>
    <t>Расходы на обеспечение коммерческого учета электрической энергии</t>
  </si>
  <si>
    <t>1.4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</si>
</sst>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7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 wrapText="1"/>
    </xf>
    <xf numFmtId="0" fontId="6" fillId="8" borderId="19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8" borderId="10" xfId="0" applyNumberFormat="1" applyFont="1" applyFill="1" applyBorder="1" applyAlignment="1">
      <alignment horizontal="center" vertical="center"/>
    </xf>
    <xf numFmtId="49" fontId="6" fillId="8" borderId="19" xfId="0" applyNumberFormat="1" applyFont="1" applyFill="1" applyBorder="1" applyAlignment="1">
      <alignment horizontal="center" vertical="center"/>
    </xf>
    <xf numFmtId="49" fontId="6" fillId="8" borderId="11" xfId="0" applyNumberFormat="1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2"/>
  <sheetViews>
    <sheetView view="pageBreakPreview" zoomScaleSheetLayoutView="100" zoomScalePageLayoutView="0" workbookViewId="0" topLeftCell="A1">
      <selection activeCell="CD18" sqref="CD18:CM18"/>
    </sheetView>
  </sheetViews>
  <sheetFormatPr defaultColWidth="0.875" defaultRowHeight="15" customHeight="1"/>
  <cols>
    <col min="1" max="80" width="0.875" style="2" customWidth="1"/>
    <col min="81" max="81" width="4.25390625" style="2" customWidth="1"/>
    <col min="82" max="90" width="0.875" style="2" customWidth="1"/>
    <col min="91" max="91" width="3.125" style="2" customWidth="1"/>
    <col min="92" max="16384" width="0.875" style="2" customWidth="1"/>
  </cols>
  <sheetData>
    <row r="1" s="1" customFormat="1" ht="12" customHeight="1">
      <c r="BO1" s="1" t="s">
        <v>100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3" customFormat="1" ht="14.2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3" customFormat="1" ht="14.25" customHeight="1">
      <c r="A7" s="28" t="s">
        <v>101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s="3" customFormat="1" ht="14.25" customHeight="1">
      <c r="A8" s="28" t="s">
        <v>124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ht="21" customHeight="1"/>
    <row r="10" spans="3:87" ht="15">
      <c r="C10" s="4" t="s">
        <v>29</v>
      </c>
      <c r="D10" s="4"/>
      <c r="AG10" s="39" t="s">
        <v>126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</row>
    <row r="11" spans="3:66" ht="15">
      <c r="C11" s="4" t="s">
        <v>30</v>
      </c>
      <c r="D11" s="4"/>
      <c r="J11" s="40" t="s">
        <v>127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</row>
    <row r="12" spans="3:66" ht="15">
      <c r="C12" s="4" t="s">
        <v>31</v>
      </c>
      <c r="D12" s="4"/>
      <c r="J12" s="41" t="s">
        <v>128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</row>
    <row r="13" spans="3:61" ht="15">
      <c r="C13" s="4" t="s">
        <v>32</v>
      </c>
      <c r="D13" s="4"/>
      <c r="AQ13" s="45" t="s">
        <v>129</v>
      </c>
      <c r="AR13" s="45"/>
      <c r="AS13" s="45"/>
      <c r="AT13" s="45"/>
      <c r="AU13" s="45"/>
      <c r="AV13" s="45"/>
      <c r="AW13" s="45"/>
      <c r="AX13" s="45"/>
      <c r="AY13" s="46" t="s">
        <v>33</v>
      </c>
      <c r="AZ13" s="46"/>
      <c r="BA13" s="45" t="s">
        <v>130</v>
      </c>
      <c r="BB13" s="45"/>
      <c r="BC13" s="45"/>
      <c r="BD13" s="45"/>
      <c r="BE13" s="45"/>
      <c r="BF13" s="45"/>
      <c r="BG13" s="45"/>
      <c r="BH13" s="45"/>
      <c r="BI13" s="2" t="s">
        <v>34</v>
      </c>
    </row>
    <row r="15" spans="1:108" s="6" customFormat="1" ht="13.5">
      <c r="A15" s="35" t="s">
        <v>26</v>
      </c>
      <c r="B15" s="30"/>
      <c r="C15" s="30"/>
      <c r="D15" s="30"/>
      <c r="E15" s="30"/>
      <c r="F15" s="30"/>
      <c r="G15" s="30"/>
      <c r="H15" s="30"/>
      <c r="I15" s="31"/>
      <c r="J15" s="29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35" t="s">
        <v>35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36">
        <v>2023</v>
      </c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8"/>
      <c r="CN15" s="35" t="s">
        <v>3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36" t="s">
        <v>1</v>
      </c>
      <c r="BU16" s="37"/>
      <c r="BV16" s="37"/>
      <c r="BW16" s="37"/>
      <c r="BX16" s="37"/>
      <c r="BY16" s="37"/>
      <c r="BZ16" s="37"/>
      <c r="CA16" s="37"/>
      <c r="CB16" s="37"/>
      <c r="CC16" s="38"/>
      <c r="CD16" s="36" t="s">
        <v>2</v>
      </c>
      <c r="CE16" s="37"/>
      <c r="CF16" s="37"/>
      <c r="CG16" s="37"/>
      <c r="CH16" s="37"/>
      <c r="CI16" s="37"/>
      <c r="CJ16" s="37"/>
      <c r="CK16" s="37"/>
      <c r="CL16" s="37"/>
      <c r="CM16" s="38"/>
      <c r="CN16" s="49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</row>
    <row r="17" spans="1:108" s="6" customFormat="1" ht="15" customHeight="1">
      <c r="A17" s="52" t="s">
        <v>4</v>
      </c>
      <c r="B17" s="53"/>
      <c r="C17" s="53"/>
      <c r="D17" s="53"/>
      <c r="E17" s="53"/>
      <c r="F17" s="53"/>
      <c r="G17" s="53"/>
      <c r="H17" s="53"/>
      <c r="I17" s="54"/>
      <c r="J17" s="5"/>
      <c r="K17" s="55" t="s">
        <v>36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7"/>
      <c r="BI17" s="36" t="s">
        <v>37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8"/>
      <c r="BT17" s="36" t="s">
        <v>37</v>
      </c>
      <c r="BU17" s="37"/>
      <c r="BV17" s="37"/>
      <c r="BW17" s="37"/>
      <c r="BX17" s="37"/>
      <c r="BY17" s="37"/>
      <c r="BZ17" s="37"/>
      <c r="CA17" s="37"/>
      <c r="CB17" s="37"/>
      <c r="CC17" s="38"/>
      <c r="CD17" s="36" t="s">
        <v>37</v>
      </c>
      <c r="CE17" s="37"/>
      <c r="CF17" s="37"/>
      <c r="CG17" s="37"/>
      <c r="CH17" s="37"/>
      <c r="CI17" s="37"/>
      <c r="CJ17" s="37"/>
      <c r="CK17" s="37"/>
      <c r="CL17" s="37"/>
      <c r="CM17" s="38"/>
      <c r="CN17" s="42" t="s">
        <v>37</v>
      </c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6" customFormat="1" ht="30" customHeight="1">
      <c r="A18" s="52" t="s">
        <v>6</v>
      </c>
      <c r="B18" s="53"/>
      <c r="C18" s="53"/>
      <c r="D18" s="53"/>
      <c r="E18" s="53"/>
      <c r="F18" s="53"/>
      <c r="G18" s="53"/>
      <c r="H18" s="53"/>
      <c r="I18" s="54"/>
      <c r="J18" s="5"/>
      <c r="K18" s="55" t="s">
        <v>102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7"/>
      <c r="BI18" s="36" t="s">
        <v>5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8"/>
      <c r="BT18" s="36">
        <v>596512.66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CD19+CD33+CD47</f>
        <v>789574.38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69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</row>
    <row r="19" spans="1:108" s="6" customFormat="1" ht="30" customHeight="1">
      <c r="A19" s="62" t="s">
        <v>7</v>
      </c>
      <c r="B19" s="63"/>
      <c r="C19" s="63"/>
      <c r="D19" s="63"/>
      <c r="E19" s="63"/>
      <c r="F19" s="63"/>
      <c r="G19" s="63"/>
      <c r="H19" s="63"/>
      <c r="I19" s="64"/>
      <c r="J19" s="8"/>
      <c r="K19" s="65" t="s">
        <v>103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9"/>
      <c r="BI19" s="66" t="s">
        <v>5</v>
      </c>
      <c r="BJ19" s="67"/>
      <c r="BK19" s="67"/>
      <c r="BL19" s="67"/>
      <c r="BM19" s="67"/>
      <c r="BN19" s="67"/>
      <c r="BO19" s="67"/>
      <c r="BP19" s="67"/>
      <c r="BQ19" s="67"/>
      <c r="BR19" s="67"/>
      <c r="BS19" s="68"/>
      <c r="BT19" s="66">
        <f>BT20+BT25+BT27</f>
        <v>289709.83</v>
      </c>
      <c r="BU19" s="67"/>
      <c r="BV19" s="67"/>
      <c r="BW19" s="67"/>
      <c r="BX19" s="67"/>
      <c r="BY19" s="67"/>
      <c r="BZ19" s="67"/>
      <c r="CA19" s="67"/>
      <c r="CB19" s="67"/>
      <c r="CC19" s="68"/>
      <c r="CD19" s="66">
        <f>CD20+CD25+CD27</f>
        <v>317657.75</v>
      </c>
      <c r="CE19" s="67"/>
      <c r="CF19" s="67"/>
      <c r="CG19" s="67"/>
      <c r="CH19" s="67"/>
      <c r="CI19" s="67"/>
      <c r="CJ19" s="67"/>
      <c r="CK19" s="67"/>
      <c r="CL19" s="67"/>
      <c r="CM19" s="68"/>
      <c r="CN19" s="72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4"/>
    </row>
    <row r="20" spans="1:108" s="6" customFormat="1" ht="15" customHeight="1">
      <c r="A20" s="75" t="s">
        <v>8</v>
      </c>
      <c r="B20" s="76"/>
      <c r="C20" s="76"/>
      <c r="D20" s="76"/>
      <c r="E20" s="76"/>
      <c r="F20" s="76"/>
      <c r="G20" s="76"/>
      <c r="H20" s="76"/>
      <c r="I20" s="77"/>
      <c r="J20" s="26"/>
      <c r="K20" s="78" t="s">
        <v>9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27"/>
      <c r="BI20" s="56" t="s">
        <v>5</v>
      </c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56">
        <f>BT21+BT22+BT23</f>
        <v>47072.54</v>
      </c>
      <c r="BU20" s="57"/>
      <c r="BV20" s="57"/>
      <c r="BW20" s="57"/>
      <c r="BX20" s="57"/>
      <c r="BY20" s="57"/>
      <c r="BZ20" s="57"/>
      <c r="CA20" s="57"/>
      <c r="CB20" s="57"/>
      <c r="CC20" s="58"/>
      <c r="CD20" s="56">
        <f>CD21+CD22+CD23</f>
        <v>56660.020000000004</v>
      </c>
      <c r="CE20" s="57"/>
      <c r="CF20" s="57"/>
      <c r="CG20" s="57"/>
      <c r="CH20" s="57"/>
      <c r="CI20" s="57"/>
      <c r="CJ20" s="57"/>
      <c r="CK20" s="57"/>
      <c r="CL20" s="57"/>
      <c r="CM20" s="58"/>
      <c r="CN20" s="59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</row>
    <row r="21" spans="1:108" s="6" customFormat="1" ht="30" customHeight="1">
      <c r="A21" s="52" t="s">
        <v>11</v>
      </c>
      <c r="B21" s="53"/>
      <c r="C21" s="53"/>
      <c r="D21" s="53"/>
      <c r="E21" s="53"/>
      <c r="F21" s="53"/>
      <c r="G21" s="53"/>
      <c r="H21" s="53"/>
      <c r="I21" s="54"/>
      <c r="J21" s="5"/>
      <c r="K21" s="55" t="s">
        <v>125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7"/>
      <c r="BI21" s="36" t="s">
        <v>5</v>
      </c>
      <c r="BJ21" s="37"/>
      <c r="BK21" s="37"/>
      <c r="BL21" s="37"/>
      <c r="BM21" s="37"/>
      <c r="BN21" s="37"/>
      <c r="BO21" s="37"/>
      <c r="BP21" s="37"/>
      <c r="BQ21" s="37"/>
      <c r="BR21" s="37"/>
      <c r="BS21" s="38"/>
      <c r="BT21" s="36">
        <v>22309.48</v>
      </c>
      <c r="BU21" s="37"/>
      <c r="BV21" s="37"/>
      <c r="BW21" s="37"/>
      <c r="BX21" s="37"/>
      <c r="BY21" s="37"/>
      <c r="BZ21" s="37"/>
      <c r="CA21" s="37"/>
      <c r="CB21" s="37"/>
      <c r="CC21" s="38"/>
      <c r="CD21" s="36">
        <v>30483.83</v>
      </c>
      <c r="CE21" s="37"/>
      <c r="CF21" s="37"/>
      <c r="CG21" s="37"/>
      <c r="CH21" s="37"/>
      <c r="CI21" s="37"/>
      <c r="CJ21" s="37"/>
      <c r="CK21" s="37"/>
      <c r="CL21" s="37"/>
      <c r="CM21" s="38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</row>
    <row r="22" spans="1:108" s="6" customFormat="1" ht="15" customHeight="1">
      <c r="A22" s="52" t="s">
        <v>13</v>
      </c>
      <c r="B22" s="53"/>
      <c r="C22" s="53"/>
      <c r="D22" s="53"/>
      <c r="E22" s="53"/>
      <c r="F22" s="53"/>
      <c r="G22" s="53"/>
      <c r="H22" s="53"/>
      <c r="I22" s="54"/>
      <c r="J22" s="5"/>
      <c r="K22" s="55" t="s">
        <v>104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7"/>
      <c r="BI22" s="36" t="s">
        <v>5</v>
      </c>
      <c r="BJ22" s="37"/>
      <c r="BK22" s="37"/>
      <c r="BL22" s="37"/>
      <c r="BM22" s="37"/>
      <c r="BN22" s="37"/>
      <c r="BO22" s="37"/>
      <c r="BP22" s="37"/>
      <c r="BQ22" s="37"/>
      <c r="BR22" s="37"/>
      <c r="BS22" s="38"/>
      <c r="BT22" s="79">
        <v>23161.74</v>
      </c>
      <c r="BU22" s="80"/>
      <c r="BV22" s="80"/>
      <c r="BW22" s="80"/>
      <c r="BX22" s="80"/>
      <c r="BY22" s="80"/>
      <c r="BZ22" s="80"/>
      <c r="CA22" s="80"/>
      <c r="CB22" s="80"/>
      <c r="CC22" s="81"/>
      <c r="CD22" s="79">
        <v>21490.42</v>
      </c>
      <c r="CE22" s="80"/>
      <c r="CF22" s="80"/>
      <c r="CG22" s="80"/>
      <c r="CH22" s="80"/>
      <c r="CI22" s="80"/>
      <c r="CJ22" s="80"/>
      <c r="CK22" s="80"/>
      <c r="CL22" s="80"/>
      <c r="CM22" s="81"/>
      <c r="CN22" s="69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</row>
    <row r="23" spans="1:108" s="6" customFormat="1" ht="58.5" customHeight="1">
      <c r="A23" s="52" t="s">
        <v>38</v>
      </c>
      <c r="B23" s="53"/>
      <c r="C23" s="53"/>
      <c r="D23" s="53"/>
      <c r="E23" s="53"/>
      <c r="F23" s="53"/>
      <c r="G23" s="53"/>
      <c r="H23" s="53"/>
      <c r="I23" s="54"/>
      <c r="J23" s="5"/>
      <c r="K23" s="55" t="s">
        <v>39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7"/>
      <c r="BI23" s="36" t="s">
        <v>5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8"/>
      <c r="BT23" s="36">
        <v>1601.32</v>
      </c>
      <c r="BU23" s="37"/>
      <c r="BV23" s="37"/>
      <c r="BW23" s="37"/>
      <c r="BX23" s="37"/>
      <c r="BY23" s="37"/>
      <c r="BZ23" s="37"/>
      <c r="CA23" s="37"/>
      <c r="CB23" s="37"/>
      <c r="CC23" s="38"/>
      <c r="CD23" s="36">
        <v>4685.77</v>
      </c>
      <c r="CE23" s="37"/>
      <c r="CF23" s="37"/>
      <c r="CG23" s="37"/>
      <c r="CH23" s="37"/>
      <c r="CI23" s="37"/>
      <c r="CJ23" s="37"/>
      <c r="CK23" s="37"/>
      <c r="CL23" s="37"/>
      <c r="CM23" s="38"/>
      <c r="CN23" s="69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s="6" customFormat="1" ht="15" customHeight="1">
      <c r="A24" s="52" t="s">
        <v>40</v>
      </c>
      <c r="B24" s="53"/>
      <c r="C24" s="53"/>
      <c r="D24" s="53"/>
      <c r="E24" s="53"/>
      <c r="F24" s="53"/>
      <c r="G24" s="53"/>
      <c r="H24" s="53"/>
      <c r="I24" s="54"/>
      <c r="J24" s="5"/>
      <c r="K24" s="55" t="s">
        <v>12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7"/>
      <c r="BI24" s="36" t="s">
        <v>5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8"/>
      <c r="BT24" s="36"/>
      <c r="BU24" s="37"/>
      <c r="BV24" s="37"/>
      <c r="BW24" s="37"/>
      <c r="BX24" s="37"/>
      <c r="BY24" s="37"/>
      <c r="BZ24" s="37"/>
      <c r="CA24" s="37"/>
      <c r="CB24" s="37"/>
      <c r="CC24" s="38"/>
      <c r="CD24" s="36"/>
      <c r="CE24" s="37"/>
      <c r="CF24" s="37"/>
      <c r="CG24" s="37"/>
      <c r="CH24" s="37"/>
      <c r="CI24" s="37"/>
      <c r="CJ24" s="37"/>
      <c r="CK24" s="37"/>
      <c r="CL24" s="37"/>
      <c r="CM24" s="38"/>
      <c r="CN24" s="69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spans="1:108" s="6" customFormat="1" ht="15" customHeight="1">
      <c r="A25" s="75" t="s">
        <v>10</v>
      </c>
      <c r="B25" s="76"/>
      <c r="C25" s="76"/>
      <c r="D25" s="76"/>
      <c r="E25" s="76"/>
      <c r="F25" s="76"/>
      <c r="G25" s="76"/>
      <c r="H25" s="76"/>
      <c r="I25" s="77"/>
      <c r="J25" s="26"/>
      <c r="K25" s="78" t="s">
        <v>20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27"/>
      <c r="BI25" s="56" t="s">
        <v>5</v>
      </c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56">
        <v>219799.1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56">
        <v>234047.13</v>
      </c>
      <c r="CE25" s="57"/>
      <c r="CF25" s="57"/>
      <c r="CG25" s="57"/>
      <c r="CH25" s="57"/>
      <c r="CI25" s="57"/>
      <c r="CJ25" s="57"/>
      <c r="CK25" s="57"/>
      <c r="CL25" s="57"/>
      <c r="CM25" s="58"/>
      <c r="CN25" s="59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s="6" customFormat="1" ht="15" customHeight="1">
      <c r="A26" s="52" t="s">
        <v>41</v>
      </c>
      <c r="B26" s="53"/>
      <c r="C26" s="53"/>
      <c r="D26" s="53"/>
      <c r="E26" s="53"/>
      <c r="F26" s="53"/>
      <c r="G26" s="53"/>
      <c r="H26" s="53"/>
      <c r="I26" s="54"/>
      <c r="J26" s="5"/>
      <c r="K26" s="55" t="s">
        <v>12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7"/>
      <c r="BI26" s="36" t="s">
        <v>5</v>
      </c>
      <c r="BJ26" s="37"/>
      <c r="BK26" s="37"/>
      <c r="BL26" s="37"/>
      <c r="BM26" s="37"/>
      <c r="BN26" s="37"/>
      <c r="BO26" s="37"/>
      <c r="BP26" s="37"/>
      <c r="BQ26" s="37"/>
      <c r="BR26" s="37"/>
      <c r="BS26" s="38"/>
      <c r="BT26" s="36"/>
      <c r="BU26" s="37"/>
      <c r="BV26" s="37"/>
      <c r="BW26" s="37"/>
      <c r="BX26" s="37"/>
      <c r="BY26" s="37"/>
      <c r="BZ26" s="37"/>
      <c r="CA26" s="37"/>
      <c r="CB26" s="37"/>
      <c r="CC26" s="38"/>
      <c r="CD26" s="36"/>
      <c r="CE26" s="37"/>
      <c r="CF26" s="37"/>
      <c r="CG26" s="37"/>
      <c r="CH26" s="37"/>
      <c r="CI26" s="37"/>
      <c r="CJ26" s="37"/>
      <c r="CK26" s="37"/>
      <c r="CL26" s="37"/>
      <c r="CM26" s="38"/>
      <c r="CN26" s="69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1"/>
    </row>
    <row r="27" spans="1:108" s="6" customFormat="1" ht="30" customHeight="1">
      <c r="A27" s="75" t="s">
        <v>14</v>
      </c>
      <c r="B27" s="76"/>
      <c r="C27" s="76"/>
      <c r="D27" s="76"/>
      <c r="E27" s="76"/>
      <c r="F27" s="76"/>
      <c r="G27" s="76"/>
      <c r="H27" s="76"/>
      <c r="I27" s="77"/>
      <c r="J27" s="26"/>
      <c r="K27" s="78" t="s">
        <v>105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27"/>
      <c r="BI27" s="56" t="s">
        <v>5</v>
      </c>
      <c r="BJ27" s="57"/>
      <c r="BK27" s="57"/>
      <c r="BL27" s="57"/>
      <c r="BM27" s="57"/>
      <c r="BN27" s="57"/>
      <c r="BO27" s="57"/>
      <c r="BP27" s="57"/>
      <c r="BQ27" s="57"/>
      <c r="BR27" s="57"/>
      <c r="BS27" s="58"/>
      <c r="BT27" s="56">
        <f>BT29+BT30</f>
        <v>22838.19</v>
      </c>
      <c r="BU27" s="57"/>
      <c r="BV27" s="57"/>
      <c r="BW27" s="57"/>
      <c r="BX27" s="57"/>
      <c r="BY27" s="57"/>
      <c r="BZ27" s="57"/>
      <c r="CA27" s="57"/>
      <c r="CB27" s="57"/>
      <c r="CC27" s="58"/>
      <c r="CD27" s="56">
        <f>CD28+CD29+CD30</f>
        <v>26950.6</v>
      </c>
      <c r="CE27" s="57"/>
      <c r="CF27" s="57"/>
      <c r="CG27" s="57"/>
      <c r="CH27" s="57"/>
      <c r="CI27" s="57"/>
      <c r="CJ27" s="57"/>
      <c r="CK27" s="57"/>
      <c r="CL27" s="57"/>
      <c r="CM27" s="58"/>
      <c r="CN27" s="59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1:108" s="6" customFormat="1" ht="30" customHeight="1">
      <c r="A28" s="52" t="s">
        <v>42</v>
      </c>
      <c r="B28" s="53"/>
      <c r="C28" s="53"/>
      <c r="D28" s="53"/>
      <c r="E28" s="53"/>
      <c r="F28" s="53"/>
      <c r="G28" s="53"/>
      <c r="H28" s="53"/>
      <c r="I28" s="54"/>
      <c r="J28" s="5"/>
      <c r="K28" s="55" t="s">
        <v>106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7"/>
      <c r="BI28" s="36" t="s">
        <v>5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8"/>
      <c r="BT28" s="36"/>
      <c r="BU28" s="37"/>
      <c r="BV28" s="37"/>
      <c r="BW28" s="37"/>
      <c r="BX28" s="37"/>
      <c r="BY28" s="37"/>
      <c r="BZ28" s="37"/>
      <c r="CA28" s="37"/>
      <c r="CB28" s="37"/>
      <c r="CC28" s="38"/>
      <c r="CD28" s="36">
        <v>8706.13</v>
      </c>
      <c r="CE28" s="37"/>
      <c r="CF28" s="37"/>
      <c r="CG28" s="37"/>
      <c r="CH28" s="37"/>
      <c r="CI28" s="37"/>
      <c r="CJ28" s="37"/>
      <c r="CK28" s="37"/>
      <c r="CL28" s="37"/>
      <c r="CM28" s="38"/>
      <c r="CN28" s="69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1"/>
    </row>
    <row r="29" spans="1:108" s="6" customFormat="1" ht="15" customHeight="1">
      <c r="A29" s="52" t="s">
        <v>44</v>
      </c>
      <c r="B29" s="53"/>
      <c r="C29" s="53"/>
      <c r="D29" s="53"/>
      <c r="E29" s="53"/>
      <c r="F29" s="53"/>
      <c r="G29" s="53"/>
      <c r="H29" s="53"/>
      <c r="I29" s="54"/>
      <c r="J29" s="5"/>
      <c r="K29" s="55" t="s">
        <v>43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7"/>
      <c r="BI29" s="36" t="s">
        <v>5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8"/>
      <c r="BT29" s="36">
        <v>2037.71</v>
      </c>
      <c r="BU29" s="37"/>
      <c r="BV29" s="37"/>
      <c r="BW29" s="37"/>
      <c r="BX29" s="37"/>
      <c r="BY29" s="37"/>
      <c r="BZ29" s="37"/>
      <c r="CA29" s="37"/>
      <c r="CB29" s="37"/>
      <c r="CC29" s="38"/>
      <c r="CD29" s="36">
        <v>1916.8</v>
      </c>
      <c r="CE29" s="37"/>
      <c r="CF29" s="37"/>
      <c r="CG29" s="37"/>
      <c r="CH29" s="37"/>
      <c r="CI29" s="37"/>
      <c r="CJ29" s="37"/>
      <c r="CK29" s="37"/>
      <c r="CL29" s="37"/>
      <c r="CM29" s="38"/>
      <c r="CN29" s="69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1"/>
    </row>
    <row r="30" spans="1:108" s="6" customFormat="1" ht="30" customHeight="1">
      <c r="A30" s="52" t="s">
        <v>107</v>
      </c>
      <c r="B30" s="53"/>
      <c r="C30" s="53"/>
      <c r="D30" s="53"/>
      <c r="E30" s="53"/>
      <c r="F30" s="53"/>
      <c r="G30" s="53"/>
      <c r="H30" s="53"/>
      <c r="I30" s="54"/>
      <c r="J30" s="5"/>
      <c r="K30" s="55" t="s">
        <v>45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7"/>
      <c r="BI30" s="36" t="s">
        <v>5</v>
      </c>
      <c r="BJ30" s="37"/>
      <c r="BK30" s="37"/>
      <c r="BL30" s="37"/>
      <c r="BM30" s="37"/>
      <c r="BN30" s="37"/>
      <c r="BO30" s="37"/>
      <c r="BP30" s="37"/>
      <c r="BQ30" s="37"/>
      <c r="BR30" s="37"/>
      <c r="BS30" s="38"/>
      <c r="BT30" s="36">
        <v>20800.48</v>
      </c>
      <c r="BU30" s="37"/>
      <c r="BV30" s="37"/>
      <c r="BW30" s="37"/>
      <c r="BX30" s="37"/>
      <c r="BY30" s="37"/>
      <c r="BZ30" s="37"/>
      <c r="CA30" s="37"/>
      <c r="CB30" s="37"/>
      <c r="CC30" s="38"/>
      <c r="CD30" s="36">
        <v>16327.67</v>
      </c>
      <c r="CE30" s="37"/>
      <c r="CF30" s="37"/>
      <c r="CG30" s="37"/>
      <c r="CH30" s="37"/>
      <c r="CI30" s="37"/>
      <c r="CJ30" s="37"/>
      <c r="CK30" s="37"/>
      <c r="CL30" s="37"/>
      <c r="CM30" s="38"/>
      <c r="CN30" s="69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</row>
    <row r="31" spans="1:108" s="6" customFormat="1" ht="45" customHeight="1">
      <c r="A31" s="52" t="s">
        <v>108</v>
      </c>
      <c r="B31" s="53"/>
      <c r="C31" s="53"/>
      <c r="D31" s="53"/>
      <c r="E31" s="53"/>
      <c r="F31" s="53"/>
      <c r="G31" s="53"/>
      <c r="H31" s="53"/>
      <c r="I31" s="54"/>
      <c r="J31" s="5"/>
      <c r="K31" s="55" t="s">
        <v>109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7"/>
      <c r="BI31" s="36" t="s">
        <v>5</v>
      </c>
      <c r="BJ31" s="37"/>
      <c r="BK31" s="37"/>
      <c r="BL31" s="37"/>
      <c r="BM31" s="37"/>
      <c r="BN31" s="37"/>
      <c r="BO31" s="37"/>
      <c r="BP31" s="37"/>
      <c r="BQ31" s="37"/>
      <c r="BR31" s="37"/>
      <c r="BS31" s="38"/>
      <c r="BT31" s="36"/>
      <c r="BU31" s="37"/>
      <c r="BV31" s="37"/>
      <c r="BW31" s="37"/>
      <c r="BX31" s="37"/>
      <c r="BY31" s="37"/>
      <c r="BZ31" s="37"/>
      <c r="CA31" s="37"/>
      <c r="CB31" s="37"/>
      <c r="CC31" s="38"/>
      <c r="CD31" s="36"/>
      <c r="CE31" s="37"/>
      <c r="CF31" s="37"/>
      <c r="CG31" s="37"/>
      <c r="CH31" s="37"/>
      <c r="CI31" s="37"/>
      <c r="CJ31" s="37"/>
      <c r="CK31" s="37"/>
      <c r="CL31" s="37"/>
      <c r="CM31" s="38"/>
      <c r="CN31" s="69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</row>
    <row r="32" spans="1:108" s="6" customFormat="1" ht="30" customHeight="1">
      <c r="A32" s="52" t="s">
        <v>110</v>
      </c>
      <c r="B32" s="53"/>
      <c r="C32" s="53"/>
      <c r="D32" s="53"/>
      <c r="E32" s="53"/>
      <c r="F32" s="53"/>
      <c r="G32" s="53"/>
      <c r="H32" s="53"/>
      <c r="I32" s="54"/>
      <c r="J32" s="5"/>
      <c r="K32" s="55" t="s">
        <v>111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7"/>
      <c r="BI32" s="36" t="s">
        <v>5</v>
      </c>
      <c r="BJ32" s="37"/>
      <c r="BK32" s="37"/>
      <c r="BL32" s="37"/>
      <c r="BM32" s="37"/>
      <c r="BN32" s="37"/>
      <c r="BO32" s="37"/>
      <c r="BP32" s="37"/>
      <c r="BQ32" s="37"/>
      <c r="BR32" s="37"/>
      <c r="BS32" s="38"/>
      <c r="BT32" s="36"/>
      <c r="BU32" s="37"/>
      <c r="BV32" s="37"/>
      <c r="BW32" s="37"/>
      <c r="BX32" s="37"/>
      <c r="BY32" s="37"/>
      <c r="BZ32" s="37"/>
      <c r="CA32" s="37"/>
      <c r="CB32" s="37"/>
      <c r="CC32" s="38"/>
      <c r="CD32" s="36"/>
      <c r="CE32" s="37"/>
      <c r="CF32" s="37"/>
      <c r="CG32" s="37"/>
      <c r="CH32" s="37"/>
      <c r="CI32" s="37"/>
      <c r="CJ32" s="37"/>
      <c r="CK32" s="37"/>
      <c r="CL32" s="37"/>
      <c r="CM32" s="38"/>
      <c r="CN32" s="69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</row>
    <row r="33" spans="1:108" s="6" customFormat="1" ht="30" customHeight="1">
      <c r="A33" s="75" t="s">
        <v>46</v>
      </c>
      <c r="B33" s="76"/>
      <c r="C33" s="76"/>
      <c r="D33" s="76"/>
      <c r="E33" s="76"/>
      <c r="F33" s="76"/>
      <c r="G33" s="76"/>
      <c r="H33" s="76"/>
      <c r="I33" s="77"/>
      <c r="J33" s="26"/>
      <c r="K33" s="78" t="s">
        <v>47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27"/>
      <c r="BI33" s="56" t="s">
        <v>5</v>
      </c>
      <c r="BJ33" s="57"/>
      <c r="BK33" s="57"/>
      <c r="BL33" s="57"/>
      <c r="BM33" s="57"/>
      <c r="BN33" s="57"/>
      <c r="BO33" s="57"/>
      <c r="BP33" s="57"/>
      <c r="BQ33" s="57"/>
      <c r="BR33" s="57"/>
      <c r="BS33" s="58"/>
      <c r="BT33" s="56">
        <f>336865.82+BT43</f>
        <v>352626.05</v>
      </c>
      <c r="BU33" s="57"/>
      <c r="BV33" s="57"/>
      <c r="BW33" s="57"/>
      <c r="BX33" s="57"/>
      <c r="BY33" s="57"/>
      <c r="BZ33" s="57"/>
      <c r="CA33" s="57"/>
      <c r="CB33" s="57"/>
      <c r="CC33" s="58"/>
      <c r="CD33" s="56">
        <f>CD36+CD37+CD39+CD40+CD41+CD42+CD46</f>
        <v>437143.57999999996</v>
      </c>
      <c r="CE33" s="57"/>
      <c r="CF33" s="57"/>
      <c r="CG33" s="57"/>
      <c r="CH33" s="57"/>
      <c r="CI33" s="57"/>
      <c r="CJ33" s="57"/>
      <c r="CK33" s="57"/>
      <c r="CL33" s="57"/>
      <c r="CM33" s="58"/>
      <c r="CN33" s="59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</row>
    <row r="34" spans="1:108" s="6" customFormat="1" ht="15" customHeight="1">
      <c r="A34" s="52" t="s">
        <v>48</v>
      </c>
      <c r="B34" s="53"/>
      <c r="C34" s="53"/>
      <c r="D34" s="53"/>
      <c r="E34" s="53"/>
      <c r="F34" s="53"/>
      <c r="G34" s="53"/>
      <c r="H34" s="53"/>
      <c r="I34" s="54"/>
      <c r="J34" s="5"/>
      <c r="K34" s="55" t="s">
        <v>49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7"/>
      <c r="BI34" s="36" t="s">
        <v>5</v>
      </c>
      <c r="BJ34" s="37"/>
      <c r="BK34" s="37"/>
      <c r="BL34" s="37"/>
      <c r="BM34" s="37"/>
      <c r="BN34" s="37"/>
      <c r="BO34" s="37"/>
      <c r="BP34" s="37"/>
      <c r="BQ34" s="37"/>
      <c r="BR34" s="37"/>
      <c r="BS34" s="38"/>
      <c r="BT34" s="36"/>
      <c r="BU34" s="37"/>
      <c r="BV34" s="37"/>
      <c r="BW34" s="37"/>
      <c r="BX34" s="37"/>
      <c r="BY34" s="37"/>
      <c r="BZ34" s="37"/>
      <c r="CA34" s="37"/>
      <c r="CB34" s="37"/>
      <c r="CC34" s="38"/>
      <c r="CD34" s="36"/>
      <c r="CE34" s="37"/>
      <c r="CF34" s="37"/>
      <c r="CG34" s="37"/>
      <c r="CH34" s="37"/>
      <c r="CI34" s="37"/>
      <c r="CJ34" s="37"/>
      <c r="CK34" s="37"/>
      <c r="CL34" s="37"/>
      <c r="CM34" s="38"/>
      <c r="CN34" s="69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</row>
    <row r="35" spans="1:108" s="6" customFormat="1" ht="45" customHeight="1">
      <c r="A35" s="52" t="s">
        <v>50</v>
      </c>
      <c r="B35" s="53"/>
      <c r="C35" s="53"/>
      <c r="D35" s="53"/>
      <c r="E35" s="53"/>
      <c r="F35" s="53"/>
      <c r="G35" s="53"/>
      <c r="H35" s="53"/>
      <c r="I35" s="54"/>
      <c r="J35" s="5"/>
      <c r="K35" s="55" t="s">
        <v>51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7"/>
      <c r="BI35" s="36" t="s">
        <v>5</v>
      </c>
      <c r="BJ35" s="37"/>
      <c r="BK35" s="37"/>
      <c r="BL35" s="37"/>
      <c r="BM35" s="37"/>
      <c r="BN35" s="37"/>
      <c r="BO35" s="37"/>
      <c r="BP35" s="37"/>
      <c r="BQ35" s="37"/>
      <c r="BR35" s="37"/>
      <c r="BS35" s="38"/>
      <c r="BT35" s="36"/>
      <c r="BU35" s="37"/>
      <c r="BV35" s="37"/>
      <c r="BW35" s="37"/>
      <c r="BX35" s="37"/>
      <c r="BY35" s="37"/>
      <c r="BZ35" s="37"/>
      <c r="CA35" s="37"/>
      <c r="CB35" s="37"/>
      <c r="CC35" s="38"/>
      <c r="CD35" s="36"/>
      <c r="CE35" s="37"/>
      <c r="CF35" s="37"/>
      <c r="CG35" s="37"/>
      <c r="CH35" s="37"/>
      <c r="CI35" s="37"/>
      <c r="CJ35" s="37"/>
      <c r="CK35" s="37"/>
      <c r="CL35" s="37"/>
      <c r="CM35" s="38"/>
      <c r="CN35" s="69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1"/>
    </row>
    <row r="36" spans="1:108" s="6" customFormat="1" ht="15" customHeight="1">
      <c r="A36" s="52" t="s">
        <v>52</v>
      </c>
      <c r="B36" s="53"/>
      <c r="C36" s="53"/>
      <c r="D36" s="53"/>
      <c r="E36" s="53"/>
      <c r="F36" s="53"/>
      <c r="G36" s="53"/>
      <c r="H36" s="53"/>
      <c r="I36" s="54"/>
      <c r="J36" s="5"/>
      <c r="K36" s="55" t="s">
        <v>53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7"/>
      <c r="BI36" s="36" t="s">
        <v>5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8"/>
      <c r="BT36" s="36">
        <v>145.67</v>
      </c>
      <c r="BU36" s="37"/>
      <c r="BV36" s="37"/>
      <c r="BW36" s="37"/>
      <c r="BX36" s="37"/>
      <c r="BY36" s="37"/>
      <c r="BZ36" s="37"/>
      <c r="CA36" s="37"/>
      <c r="CB36" s="37"/>
      <c r="CC36" s="38"/>
      <c r="CD36" s="36">
        <v>5139.11</v>
      </c>
      <c r="CE36" s="37"/>
      <c r="CF36" s="37"/>
      <c r="CG36" s="37"/>
      <c r="CH36" s="37"/>
      <c r="CI36" s="37"/>
      <c r="CJ36" s="37"/>
      <c r="CK36" s="37"/>
      <c r="CL36" s="37"/>
      <c r="CM36" s="38"/>
      <c r="CN36" s="69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1"/>
    </row>
    <row r="37" spans="1:108" s="6" customFormat="1" ht="15" customHeight="1">
      <c r="A37" s="52" t="s">
        <v>54</v>
      </c>
      <c r="B37" s="53"/>
      <c r="C37" s="53"/>
      <c r="D37" s="53"/>
      <c r="E37" s="53"/>
      <c r="F37" s="53"/>
      <c r="G37" s="53"/>
      <c r="H37" s="53"/>
      <c r="I37" s="54"/>
      <c r="J37" s="5"/>
      <c r="K37" s="55" t="s">
        <v>21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7"/>
      <c r="BI37" s="36" t="s">
        <v>5</v>
      </c>
      <c r="BJ37" s="37"/>
      <c r="BK37" s="37"/>
      <c r="BL37" s="37"/>
      <c r="BM37" s="37"/>
      <c r="BN37" s="37"/>
      <c r="BO37" s="37"/>
      <c r="BP37" s="37"/>
      <c r="BQ37" s="37"/>
      <c r="BR37" s="37"/>
      <c r="BS37" s="38"/>
      <c r="BT37" s="36">
        <v>65139.37</v>
      </c>
      <c r="BU37" s="37"/>
      <c r="BV37" s="37"/>
      <c r="BW37" s="37"/>
      <c r="BX37" s="37"/>
      <c r="BY37" s="37"/>
      <c r="BZ37" s="37"/>
      <c r="CA37" s="37"/>
      <c r="CB37" s="37"/>
      <c r="CC37" s="38"/>
      <c r="CD37" s="36">
        <v>72672.25</v>
      </c>
      <c r="CE37" s="37"/>
      <c r="CF37" s="37"/>
      <c r="CG37" s="37"/>
      <c r="CH37" s="37"/>
      <c r="CI37" s="37"/>
      <c r="CJ37" s="37"/>
      <c r="CK37" s="37"/>
      <c r="CL37" s="37"/>
      <c r="CM37" s="38"/>
      <c r="CN37" s="69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1"/>
    </row>
    <row r="38" spans="1:108" s="6" customFormat="1" ht="45" customHeight="1">
      <c r="A38" s="52" t="s">
        <v>55</v>
      </c>
      <c r="B38" s="53"/>
      <c r="C38" s="53"/>
      <c r="D38" s="53"/>
      <c r="E38" s="53"/>
      <c r="F38" s="53"/>
      <c r="G38" s="53"/>
      <c r="H38" s="53"/>
      <c r="I38" s="54"/>
      <c r="J38" s="5"/>
      <c r="K38" s="55" t="s">
        <v>112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7"/>
      <c r="BI38" s="36" t="s">
        <v>5</v>
      </c>
      <c r="BJ38" s="37"/>
      <c r="BK38" s="37"/>
      <c r="BL38" s="37"/>
      <c r="BM38" s="37"/>
      <c r="BN38" s="37"/>
      <c r="BO38" s="37"/>
      <c r="BP38" s="37"/>
      <c r="BQ38" s="37"/>
      <c r="BR38" s="37"/>
      <c r="BS38" s="38"/>
      <c r="BT38" s="36"/>
      <c r="BU38" s="37"/>
      <c r="BV38" s="37"/>
      <c r="BW38" s="37"/>
      <c r="BX38" s="37"/>
      <c r="BY38" s="37"/>
      <c r="BZ38" s="37"/>
      <c r="CA38" s="37"/>
      <c r="CB38" s="37"/>
      <c r="CC38" s="38"/>
      <c r="CD38" s="36"/>
      <c r="CE38" s="37"/>
      <c r="CF38" s="37"/>
      <c r="CG38" s="37"/>
      <c r="CH38" s="37"/>
      <c r="CI38" s="37"/>
      <c r="CJ38" s="37"/>
      <c r="CK38" s="37"/>
      <c r="CL38" s="37"/>
      <c r="CM38" s="38"/>
      <c r="CN38" s="69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1"/>
    </row>
    <row r="39" spans="1:108" s="6" customFormat="1" ht="15" customHeight="1">
      <c r="A39" s="52" t="s">
        <v>56</v>
      </c>
      <c r="B39" s="53"/>
      <c r="C39" s="53"/>
      <c r="D39" s="53"/>
      <c r="E39" s="53"/>
      <c r="F39" s="53"/>
      <c r="G39" s="53"/>
      <c r="H39" s="53"/>
      <c r="I39" s="54"/>
      <c r="J39" s="5"/>
      <c r="K39" s="55" t="s">
        <v>113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7"/>
      <c r="BI39" s="36" t="s">
        <v>5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8"/>
      <c r="BT39" s="36">
        <v>145518.01</v>
      </c>
      <c r="BU39" s="37"/>
      <c r="BV39" s="37"/>
      <c r="BW39" s="37"/>
      <c r="BX39" s="37"/>
      <c r="BY39" s="37"/>
      <c r="BZ39" s="37"/>
      <c r="CA39" s="37"/>
      <c r="CB39" s="37"/>
      <c r="CC39" s="38"/>
      <c r="CD39" s="36">
        <v>226223.14</v>
      </c>
      <c r="CE39" s="37"/>
      <c r="CF39" s="37"/>
      <c r="CG39" s="37"/>
      <c r="CH39" s="37"/>
      <c r="CI39" s="37"/>
      <c r="CJ39" s="37"/>
      <c r="CK39" s="37"/>
      <c r="CL39" s="37"/>
      <c r="CM39" s="38"/>
      <c r="CN39" s="69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1"/>
    </row>
    <row r="40" spans="1:108" s="6" customFormat="1" ht="15" customHeight="1">
      <c r="A40" s="52" t="s">
        <v>57</v>
      </c>
      <c r="B40" s="53"/>
      <c r="C40" s="53"/>
      <c r="D40" s="53"/>
      <c r="E40" s="53"/>
      <c r="F40" s="53"/>
      <c r="G40" s="53"/>
      <c r="H40" s="53"/>
      <c r="I40" s="54"/>
      <c r="J40" s="5"/>
      <c r="K40" s="55" t="s">
        <v>114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7"/>
      <c r="BI40" s="36" t="s">
        <v>5</v>
      </c>
      <c r="BJ40" s="37"/>
      <c r="BK40" s="37"/>
      <c r="BL40" s="37"/>
      <c r="BM40" s="37"/>
      <c r="BN40" s="37"/>
      <c r="BO40" s="37"/>
      <c r="BP40" s="37"/>
      <c r="BQ40" s="37"/>
      <c r="BR40" s="37"/>
      <c r="BS40" s="38"/>
      <c r="BT40" s="36">
        <v>68478.29</v>
      </c>
      <c r="BU40" s="37"/>
      <c r="BV40" s="37"/>
      <c r="BW40" s="37"/>
      <c r="BX40" s="37"/>
      <c r="BY40" s="37"/>
      <c r="BZ40" s="37"/>
      <c r="CA40" s="37"/>
      <c r="CB40" s="37"/>
      <c r="CC40" s="38"/>
      <c r="CD40" s="36">
        <v>69674.79</v>
      </c>
      <c r="CE40" s="37"/>
      <c r="CF40" s="37"/>
      <c r="CG40" s="37"/>
      <c r="CH40" s="37"/>
      <c r="CI40" s="37"/>
      <c r="CJ40" s="37"/>
      <c r="CK40" s="37"/>
      <c r="CL40" s="37"/>
      <c r="CM40" s="38"/>
      <c r="CN40" s="69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s="6" customFormat="1" ht="15" customHeight="1">
      <c r="A41" s="52" t="s">
        <v>61</v>
      </c>
      <c r="B41" s="53"/>
      <c r="C41" s="53"/>
      <c r="D41" s="53"/>
      <c r="E41" s="53"/>
      <c r="F41" s="53"/>
      <c r="G41" s="53"/>
      <c r="H41" s="53"/>
      <c r="I41" s="54"/>
      <c r="J41" s="5"/>
      <c r="K41" s="55" t="s">
        <v>22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7"/>
      <c r="BI41" s="36" t="s">
        <v>5</v>
      </c>
      <c r="BJ41" s="37"/>
      <c r="BK41" s="37"/>
      <c r="BL41" s="37"/>
      <c r="BM41" s="37"/>
      <c r="BN41" s="37"/>
      <c r="BO41" s="37"/>
      <c r="BP41" s="37"/>
      <c r="BQ41" s="37"/>
      <c r="BR41" s="37"/>
      <c r="BS41" s="38"/>
      <c r="BT41" s="36">
        <v>31571.34</v>
      </c>
      <c r="BU41" s="37"/>
      <c r="BV41" s="37"/>
      <c r="BW41" s="37"/>
      <c r="BX41" s="37"/>
      <c r="BY41" s="37"/>
      <c r="BZ41" s="37"/>
      <c r="CA41" s="37"/>
      <c r="CB41" s="37"/>
      <c r="CC41" s="38"/>
      <c r="CD41" s="36">
        <v>31304.42</v>
      </c>
      <c r="CE41" s="37"/>
      <c r="CF41" s="37"/>
      <c r="CG41" s="37"/>
      <c r="CH41" s="37"/>
      <c r="CI41" s="37"/>
      <c r="CJ41" s="37"/>
      <c r="CK41" s="37"/>
      <c r="CL41" s="37"/>
      <c r="CM41" s="38"/>
      <c r="CN41" s="69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s="6" customFormat="1" ht="15" customHeight="1">
      <c r="A42" s="52" t="s">
        <v>115</v>
      </c>
      <c r="B42" s="53"/>
      <c r="C42" s="53"/>
      <c r="D42" s="53"/>
      <c r="E42" s="53"/>
      <c r="F42" s="53"/>
      <c r="G42" s="53"/>
      <c r="H42" s="53"/>
      <c r="I42" s="54"/>
      <c r="J42" s="5"/>
      <c r="K42" s="55" t="s">
        <v>23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7"/>
      <c r="BI42" s="36" t="s">
        <v>5</v>
      </c>
      <c r="BJ42" s="37"/>
      <c r="BK42" s="37"/>
      <c r="BL42" s="37"/>
      <c r="BM42" s="37"/>
      <c r="BN42" s="37"/>
      <c r="BO42" s="37"/>
      <c r="BP42" s="37"/>
      <c r="BQ42" s="37"/>
      <c r="BR42" s="37"/>
      <c r="BS42" s="38"/>
      <c r="BT42" s="36">
        <v>9971.17</v>
      </c>
      <c r="BU42" s="37"/>
      <c r="BV42" s="37"/>
      <c r="BW42" s="37"/>
      <c r="BX42" s="37"/>
      <c r="BY42" s="37"/>
      <c r="BZ42" s="37"/>
      <c r="CA42" s="37"/>
      <c r="CB42" s="37"/>
      <c r="CC42" s="38"/>
      <c r="CD42" s="36">
        <v>15952.2</v>
      </c>
      <c r="CE42" s="37"/>
      <c r="CF42" s="37"/>
      <c r="CG42" s="37"/>
      <c r="CH42" s="37"/>
      <c r="CI42" s="37"/>
      <c r="CJ42" s="37"/>
      <c r="CK42" s="37"/>
      <c r="CL42" s="37"/>
      <c r="CM42" s="38"/>
      <c r="CN42" s="69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s="6" customFormat="1" ht="72.75" customHeight="1">
      <c r="A43" s="85" t="s">
        <v>116</v>
      </c>
      <c r="B43" s="86"/>
      <c r="C43" s="86"/>
      <c r="D43" s="86"/>
      <c r="E43" s="86"/>
      <c r="F43" s="86"/>
      <c r="G43" s="86"/>
      <c r="H43" s="86"/>
      <c r="I43" s="87"/>
      <c r="J43" s="24"/>
      <c r="K43" s="88" t="s">
        <v>58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25"/>
      <c r="BI43" s="79" t="s">
        <v>5</v>
      </c>
      <c r="BJ43" s="80"/>
      <c r="BK43" s="80"/>
      <c r="BL43" s="80"/>
      <c r="BM43" s="80"/>
      <c r="BN43" s="80"/>
      <c r="BO43" s="80"/>
      <c r="BP43" s="80"/>
      <c r="BQ43" s="80"/>
      <c r="BR43" s="80"/>
      <c r="BS43" s="81"/>
      <c r="BT43" s="79">
        <v>15760.23</v>
      </c>
      <c r="BU43" s="80"/>
      <c r="BV43" s="80"/>
      <c r="BW43" s="80"/>
      <c r="BX43" s="80"/>
      <c r="BY43" s="80"/>
      <c r="BZ43" s="80"/>
      <c r="CA43" s="80"/>
      <c r="CB43" s="80"/>
      <c r="CC43" s="81"/>
      <c r="CD43" s="79">
        <v>34101</v>
      </c>
      <c r="CE43" s="80"/>
      <c r="CF43" s="80"/>
      <c r="CG43" s="80"/>
      <c r="CH43" s="80"/>
      <c r="CI43" s="80"/>
      <c r="CJ43" s="80"/>
      <c r="CK43" s="80"/>
      <c r="CL43" s="80"/>
      <c r="CM43" s="81"/>
      <c r="CN43" s="82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6" customFormat="1" ht="30" customHeight="1">
      <c r="A44" s="85" t="s">
        <v>117</v>
      </c>
      <c r="B44" s="86"/>
      <c r="C44" s="86"/>
      <c r="D44" s="86"/>
      <c r="E44" s="86"/>
      <c r="F44" s="86"/>
      <c r="G44" s="86"/>
      <c r="H44" s="86"/>
      <c r="I44" s="87"/>
      <c r="J44" s="24"/>
      <c r="K44" s="88" t="s">
        <v>59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25"/>
      <c r="BI44" s="79" t="s">
        <v>60</v>
      </c>
      <c r="BJ44" s="80"/>
      <c r="BK44" s="80"/>
      <c r="BL44" s="80"/>
      <c r="BM44" s="80"/>
      <c r="BN44" s="80"/>
      <c r="BO44" s="80"/>
      <c r="BP44" s="80"/>
      <c r="BQ44" s="80"/>
      <c r="BR44" s="80"/>
      <c r="BS44" s="81"/>
      <c r="BT44" s="79"/>
      <c r="BU44" s="80"/>
      <c r="BV44" s="80"/>
      <c r="BW44" s="80"/>
      <c r="BX44" s="80"/>
      <c r="BY44" s="80"/>
      <c r="BZ44" s="80"/>
      <c r="CA44" s="80"/>
      <c r="CB44" s="80"/>
      <c r="CC44" s="81"/>
      <c r="CD44" s="79">
        <v>725</v>
      </c>
      <c r="CE44" s="80"/>
      <c r="CF44" s="80"/>
      <c r="CG44" s="80"/>
      <c r="CH44" s="80"/>
      <c r="CI44" s="80"/>
      <c r="CJ44" s="80"/>
      <c r="CK44" s="80"/>
      <c r="CL44" s="80"/>
      <c r="CM44" s="81"/>
      <c r="CN44" s="82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4"/>
    </row>
    <row r="45" spans="1:108" s="6" customFormat="1" ht="111.75" customHeight="1">
      <c r="A45" s="52" t="s">
        <v>118</v>
      </c>
      <c r="B45" s="53"/>
      <c r="C45" s="53"/>
      <c r="D45" s="53"/>
      <c r="E45" s="53"/>
      <c r="F45" s="53"/>
      <c r="G45" s="53"/>
      <c r="H45" s="53"/>
      <c r="I45" s="54"/>
      <c r="J45" s="5"/>
      <c r="K45" s="55" t="s">
        <v>62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7"/>
      <c r="BI45" s="36" t="s">
        <v>5</v>
      </c>
      <c r="BJ45" s="37"/>
      <c r="BK45" s="37"/>
      <c r="BL45" s="37"/>
      <c r="BM45" s="37"/>
      <c r="BN45" s="37"/>
      <c r="BO45" s="37"/>
      <c r="BP45" s="37"/>
      <c r="BQ45" s="37"/>
      <c r="BR45" s="37"/>
      <c r="BS45" s="38"/>
      <c r="BT45" s="36"/>
      <c r="BU45" s="37"/>
      <c r="BV45" s="37"/>
      <c r="BW45" s="37"/>
      <c r="BX45" s="37"/>
      <c r="BY45" s="37"/>
      <c r="BZ45" s="37"/>
      <c r="CA45" s="37"/>
      <c r="CB45" s="37"/>
      <c r="CC45" s="38"/>
      <c r="CD45" s="36"/>
      <c r="CE45" s="37"/>
      <c r="CF45" s="37"/>
      <c r="CG45" s="37"/>
      <c r="CH45" s="37"/>
      <c r="CI45" s="37"/>
      <c r="CJ45" s="37"/>
      <c r="CK45" s="37"/>
      <c r="CL45" s="37"/>
      <c r="CM45" s="38"/>
      <c r="CN45" s="69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s="6" customFormat="1" ht="30" customHeight="1">
      <c r="A46" s="52" t="s">
        <v>119</v>
      </c>
      <c r="B46" s="53"/>
      <c r="C46" s="53"/>
      <c r="D46" s="53"/>
      <c r="E46" s="53"/>
      <c r="F46" s="53"/>
      <c r="G46" s="53"/>
      <c r="H46" s="53"/>
      <c r="I46" s="54"/>
      <c r="J46" s="5"/>
      <c r="K46" s="55" t="s">
        <v>120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7"/>
      <c r="BI46" s="36" t="s">
        <v>5</v>
      </c>
      <c r="BJ46" s="37"/>
      <c r="BK46" s="37"/>
      <c r="BL46" s="37"/>
      <c r="BM46" s="37"/>
      <c r="BN46" s="37"/>
      <c r="BO46" s="37"/>
      <c r="BP46" s="37"/>
      <c r="BQ46" s="37"/>
      <c r="BR46" s="37"/>
      <c r="BS46" s="38"/>
      <c r="BT46" s="36">
        <v>16041.97</v>
      </c>
      <c r="BU46" s="37"/>
      <c r="BV46" s="37"/>
      <c r="BW46" s="37"/>
      <c r="BX46" s="37"/>
      <c r="BY46" s="37"/>
      <c r="BZ46" s="37"/>
      <c r="CA46" s="37"/>
      <c r="CB46" s="37"/>
      <c r="CC46" s="38"/>
      <c r="CD46" s="36">
        <v>16177.67</v>
      </c>
      <c r="CE46" s="37"/>
      <c r="CF46" s="37"/>
      <c r="CG46" s="37"/>
      <c r="CH46" s="37"/>
      <c r="CI46" s="37"/>
      <c r="CJ46" s="37"/>
      <c r="CK46" s="37"/>
      <c r="CL46" s="37"/>
      <c r="CM46" s="38"/>
      <c r="CN46" s="69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s="6" customFormat="1" ht="45" customHeight="1">
      <c r="A47" s="52" t="s">
        <v>15</v>
      </c>
      <c r="B47" s="53"/>
      <c r="C47" s="53"/>
      <c r="D47" s="53"/>
      <c r="E47" s="53"/>
      <c r="F47" s="53"/>
      <c r="G47" s="53"/>
      <c r="H47" s="53"/>
      <c r="I47" s="54"/>
      <c r="J47" s="5"/>
      <c r="K47" s="55" t="s">
        <v>200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7"/>
      <c r="BI47" s="36" t="s">
        <v>5</v>
      </c>
      <c r="BJ47" s="37"/>
      <c r="BK47" s="37"/>
      <c r="BL47" s="37"/>
      <c r="BM47" s="37"/>
      <c r="BN47" s="37"/>
      <c r="BO47" s="37"/>
      <c r="BP47" s="37"/>
      <c r="BQ47" s="37"/>
      <c r="BR47" s="37"/>
      <c r="BS47" s="38"/>
      <c r="BT47" s="36">
        <v>31649.58</v>
      </c>
      <c r="BU47" s="37"/>
      <c r="BV47" s="37"/>
      <c r="BW47" s="37"/>
      <c r="BX47" s="37"/>
      <c r="BY47" s="37"/>
      <c r="BZ47" s="37"/>
      <c r="CA47" s="37"/>
      <c r="CB47" s="37"/>
      <c r="CC47" s="38"/>
      <c r="CD47" s="36">
        <v>34773.05</v>
      </c>
      <c r="CE47" s="37"/>
      <c r="CF47" s="37"/>
      <c r="CG47" s="37"/>
      <c r="CH47" s="37"/>
      <c r="CI47" s="37"/>
      <c r="CJ47" s="37"/>
      <c r="CK47" s="37"/>
      <c r="CL47" s="37"/>
      <c r="CM47" s="38"/>
      <c r="CN47" s="69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s="6" customFormat="1" ht="45" customHeight="1">
      <c r="A48" s="52" t="s">
        <v>201</v>
      </c>
      <c r="B48" s="53"/>
      <c r="C48" s="53"/>
      <c r="D48" s="53"/>
      <c r="E48" s="53"/>
      <c r="F48" s="53"/>
      <c r="G48" s="53"/>
      <c r="H48" s="53"/>
      <c r="I48" s="54"/>
      <c r="J48" s="5"/>
      <c r="K48" s="55" t="s">
        <v>24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7"/>
      <c r="BI48" s="36" t="s">
        <v>5</v>
      </c>
      <c r="BJ48" s="37"/>
      <c r="BK48" s="37"/>
      <c r="BL48" s="37"/>
      <c r="BM48" s="37"/>
      <c r="BN48" s="37"/>
      <c r="BO48" s="37"/>
      <c r="BP48" s="37"/>
      <c r="BQ48" s="37"/>
      <c r="BR48" s="37"/>
      <c r="BS48" s="38"/>
      <c r="BT48" s="36">
        <v>-77748.17</v>
      </c>
      <c r="BU48" s="37"/>
      <c r="BV48" s="37"/>
      <c r="BW48" s="37"/>
      <c r="BX48" s="37"/>
      <c r="BY48" s="37"/>
      <c r="BZ48" s="37"/>
      <c r="CA48" s="37"/>
      <c r="CB48" s="37"/>
      <c r="CC48" s="38"/>
      <c r="CD48" s="36"/>
      <c r="CE48" s="37"/>
      <c r="CF48" s="37"/>
      <c r="CG48" s="37"/>
      <c r="CH48" s="37"/>
      <c r="CI48" s="37"/>
      <c r="CJ48" s="37"/>
      <c r="CK48" s="37"/>
      <c r="CL48" s="37"/>
      <c r="CM48" s="38"/>
      <c r="CN48" s="69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s="6" customFormat="1" ht="45" customHeight="1">
      <c r="A49" s="62" t="s">
        <v>16</v>
      </c>
      <c r="B49" s="63"/>
      <c r="C49" s="63"/>
      <c r="D49" s="63"/>
      <c r="E49" s="63"/>
      <c r="F49" s="63"/>
      <c r="G49" s="63"/>
      <c r="H49" s="63"/>
      <c r="I49" s="64"/>
      <c r="J49" s="8"/>
      <c r="K49" s="65" t="s">
        <v>63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9"/>
      <c r="BI49" s="66" t="s">
        <v>5</v>
      </c>
      <c r="BJ49" s="67"/>
      <c r="BK49" s="67"/>
      <c r="BL49" s="67"/>
      <c r="BM49" s="67"/>
      <c r="BN49" s="67"/>
      <c r="BO49" s="67"/>
      <c r="BP49" s="67"/>
      <c r="BQ49" s="67"/>
      <c r="BR49" s="67"/>
      <c r="BS49" s="68"/>
      <c r="BT49" s="66">
        <v>400328.08</v>
      </c>
      <c r="BU49" s="67"/>
      <c r="BV49" s="67"/>
      <c r="BW49" s="67"/>
      <c r="BX49" s="67"/>
      <c r="BY49" s="67"/>
      <c r="BZ49" s="67"/>
      <c r="CA49" s="67"/>
      <c r="CB49" s="67"/>
      <c r="CC49" s="68"/>
      <c r="CD49" s="66">
        <v>363037.07</v>
      </c>
      <c r="CE49" s="67"/>
      <c r="CF49" s="67"/>
      <c r="CG49" s="67"/>
      <c r="CH49" s="67"/>
      <c r="CI49" s="67"/>
      <c r="CJ49" s="67"/>
      <c r="CK49" s="67"/>
      <c r="CL49" s="67"/>
      <c r="CM49" s="68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4"/>
    </row>
    <row r="50" spans="1:108" s="6" customFormat="1" ht="33" customHeight="1">
      <c r="A50" s="52" t="s">
        <v>7</v>
      </c>
      <c r="B50" s="53"/>
      <c r="C50" s="53"/>
      <c r="D50" s="53"/>
      <c r="E50" s="53"/>
      <c r="F50" s="53"/>
      <c r="G50" s="53"/>
      <c r="H50" s="53"/>
      <c r="I50" s="54"/>
      <c r="J50" s="5"/>
      <c r="K50" s="55" t="s">
        <v>121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7"/>
      <c r="BI50" s="36" t="s">
        <v>64</v>
      </c>
      <c r="BJ50" s="37"/>
      <c r="BK50" s="37"/>
      <c r="BL50" s="37"/>
      <c r="BM50" s="37"/>
      <c r="BN50" s="37"/>
      <c r="BO50" s="37"/>
      <c r="BP50" s="37"/>
      <c r="BQ50" s="37"/>
      <c r="BR50" s="37"/>
      <c r="BS50" s="38"/>
      <c r="BT50" s="36">
        <v>108559.8</v>
      </c>
      <c r="BU50" s="37"/>
      <c r="BV50" s="37"/>
      <c r="BW50" s="37"/>
      <c r="BX50" s="37"/>
      <c r="BY50" s="37"/>
      <c r="BZ50" s="37"/>
      <c r="CA50" s="37"/>
      <c r="CB50" s="37"/>
      <c r="CC50" s="38"/>
      <c r="CD50" s="36">
        <v>108113.96</v>
      </c>
      <c r="CE50" s="37"/>
      <c r="CF50" s="37"/>
      <c r="CG50" s="37"/>
      <c r="CH50" s="37"/>
      <c r="CI50" s="37"/>
      <c r="CJ50" s="37"/>
      <c r="CK50" s="37"/>
      <c r="CL50" s="37"/>
      <c r="CM50" s="38"/>
      <c r="CN50" s="69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</row>
    <row r="51" spans="1:108" s="6" customFormat="1" ht="72" customHeight="1">
      <c r="A51" s="52" t="s">
        <v>46</v>
      </c>
      <c r="B51" s="53"/>
      <c r="C51" s="53"/>
      <c r="D51" s="53"/>
      <c r="E51" s="53"/>
      <c r="F51" s="53"/>
      <c r="G51" s="53"/>
      <c r="H51" s="53"/>
      <c r="I51" s="54"/>
      <c r="J51" s="5"/>
      <c r="K51" s="55" t="s">
        <v>122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7"/>
      <c r="BI51" s="36" t="s">
        <v>5</v>
      </c>
      <c r="BJ51" s="37"/>
      <c r="BK51" s="37"/>
      <c r="BL51" s="37"/>
      <c r="BM51" s="37"/>
      <c r="BN51" s="37"/>
      <c r="BO51" s="37"/>
      <c r="BP51" s="37"/>
      <c r="BQ51" s="37"/>
      <c r="BR51" s="37"/>
      <c r="BS51" s="38"/>
      <c r="BT51" s="36">
        <v>3.6876</v>
      </c>
      <c r="BU51" s="37"/>
      <c r="BV51" s="37"/>
      <c r="BW51" s="37"/>
      <c r="BX51" s="37"/>
      <c r="BY51" s="37"/>
      <c r="BZ51" s="37"/>
      <c r="CA51" s="37"/>
      <c r="CB51" s="37"/>
      <c r="CC51" s="38"/>
      <c r="CD51" s="36">
        <v>3.3579</v>
      </c>
      <c r="CE51" s="37"/>
      <c r="CF51" s="37"/>
      <c r="CG51" s="37"/>
      <c r="CH51" s="37"/>
      <c r="CI51" s="37"/>
      <c r="CJ51" s="37"/>
      <c r="CK51" s="37"/>
      <c r="CL51" s="37"/>
      <c r="CM51" s="38"/>
      <c r="CN51" s="69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s="6" customFormat="1" ht="57" customHeight="1">
      <c r="A52" s="52" t="s">
        <v>25</v>
      </c>
      <c r="B52" s="53"/>
      <c r="C52" s="53"/>
      <c r="D52" s="53"/>
      <c r="E52" s="53"/>
      <c r="F52" s="53"/>
      <c r="G52" s="53"/>
      <c r="H52" s="53"/>
      <c r="I52" s="54"/>
      <c r="J52" s="5"/>
      <c r="K52" s="55" t="s">
        <v>66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7"/>
      <c r="BI52" s="36" t="s">
        <v>37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8"/>
      <c r="BT52" s="36" t="s">
        <v>37</v>
      </c>
      <c r="BU52" s="37"/>
      <c r="BV52" s="37"/>
      <c r="BW52" s="37"/>
      <c r="BX52" s="37"/>
      <c r="BY52" s="37"/>
      <c r="BZ52" s="37"/>
      <c r="CA52" s="37"/>
      <c r="CB52" s="37"/>
      <c r="CC52" s="38"/>
      <c r="CD52" s="36" t="s">
        <v>37</v>
      </c>
      <c r="CE52" s="37"/>
      <c r="CF52" s="37"/>
      <c r="CG52" s="37"/>
      <c r="CH52" s="37"/>
      <c r="CI52" s="37"/>
      <c r="CJ52" s="37"/>
      <c r="CK52" s="37"/>
      <c r="CL52" s="37"/>
      <c r="CM52" s="38"/>
      <c r="CN52" s="42" t="s">
        <v>37</v>
      </c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30" customHeight="1">
      <c r="A53" s="52" t="s">
        <v>6</v>
      </c>
      <c r="B53" s="53"/>
      <c r="C53" s="53"/>
      <c r="D53" s="53"/>
      <c r="E53" s="53"/>
      <c r="F53" s="53"/>
      <c r="G53" s="53"/>
      <c r="H53" s="53"/>
      <c r="I53" s="54"/>
      <c r="J53" s="5"/>
      <c r="K53" s="55" t="s">
        <v>67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7"/>
      <c r="BI53" s="36" t="s">
        <v>68</v>
      </c>
      <c r="BJ53" s="37"/>
      <c r="BK53" s="37"/>
      <c r="BL53" s="37"/>
      <c r="BM53" s="37"/>
      <c r="BN53" s="37"/>
      <c r="BO53" s="37"/>
      <c r="BP53" s="37"/>
      <c r="BQ53" s="37"/>
      <c r="BR53" s="37"/>
      <c r="BS53" s="38"/>
      <c r="BT53" s="36"/>
      <c r="BU53" s="37"/>
      <c r="BV53" s="37"/>
      <c r="BW53" s="37"/>
      <c r="BX53" s="37"/>
      <c r="BY53" s="37"/>
      <c r="BZ53" s="37"/>
      <c r="CA53" s="37"/>
      <c r="CB53" s="37"/>
      <c r="CC53" s="38"/>
      <c r="CD53" s="36">
        <v>87388</v>
      </c>
      <c r="CE53" s="37"/>
      <c r="CF53" s="37"/>
      <c r="CG53" s="37"/>
      <c r="CH53" s="37"/>
      <c r="CI53" s="37"/>
      <c r="CJ53" s="37"/>
      <c r="CK53" s="37"/>
      <c r="CL53" s="37"/>
      <c r="CM53" s="38"/>
      <c r="CN53" s="69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1"/>
    </row>
    <row r="54" spans="1:108" s="6" customFormat="1" ht="15" customHeight="1">
      <c r="A54" s="52" t="s">
        <v>69</v>
      </c>
      <c r="B54" s="53"/>
      <c r="C54" s="53"/>
      <c r="D54" s="53"/>
      <c r="E54" s="53"/>
      <c r="F54" s="53"/>
      <c r="G54" s="53"/>
      <c r="H54" s="53"/>
      <c r="I54" s="54"/>
      <c r="J54" s="5"/>
      <c r="K54" s="55" t="s">
        <v>70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7"/>
      <c r="BI54" s="36" t="s">
        <v>71</v>
      </c>
      <c r="BJ54" s="37"/>
      <c r="BK54" s="37"/>
      <c r="BL54" s="37"/>
      <c r="BM54" s="37"/>
      <c r="BN54" s="37"/>
      <c r="BO54" s="37"/>
      <c r="BP54" s="37"/>
      <c r="BQ54" s="37"/>
      <c r="BR54" s="37"/>
      <c r="BS54" s="38"/>
      <c r="BT54" s="36"/>
      <c r="BU54" s="37"/>
      <c r="BV54" s="37"/>
      <c r="BW54" s="37"/>
      <c r="BX54" s="37"/>
      <c r="BY54" s="37"/>
      <c r="BZ54" s="37"/>
      <c r="CA54" s="37"/>
      <c r="CB54" s="37"/>
      <c r="CC54" s="38"/>
      <c r="CD54" s="36">
        <v>701.552</v>
      </c>
      <c r="CE54" s="37"/>
      <c r="CF54" s="37"/>
      <c r="CG54" s="37"/>
      <c r="CH54" s="37"/>
      <c r="CI54" s="37"/>
      <c r="CJ54" s="37"/>
      <c r="CK54" s="37"/>
      <c r="CL54" s="37"/>
      <c r="CM54" s="38"/>
      <c r="CN54" s="69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1"/>
    </row>
    <row r="55" spans="1:108" s="6" customFormat="1" ht="30" customHeight="1">
      <c r="A55" s="52" t="s">
        <v>72</v>
      </c>
      <c r="B55" s="53"/>
      <c r="C55" s="53"/>
      <c r="D55" s="53"/>
      <c r="E55" s="53"/>
      <c r="F55" s="53"/>
      <c r="G55" s="53"/>
      <c r="H55" s="53"/>
      <c r="I55" s="54"/>
      <c r="J55" s="5"/>
      <c r="K55" s="55" t="s">
        <v>73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7"/>
      <c r="BI55" s="36" t="s">
        <v>71</v>
      </c>
      <c r="BJ55" s="37"/>
      <c r="BK55" s="37"/>
      <c r="BL55" s="37"/>
      <c r="BM55" s="37"/>
      <c r="BN55" s="37"/>
      <c r="BO55" s="37"/>
      <c r="BP55" s="37"/>
      <c r="BQ55" s="37"/>
      <c r="BR55" s="37"/>
      <c r="BS55" s="38"/>
      <c r="BT55" s="36"/>
      <c r="BU55" s="37"/>
      <c r="BV55" s="37"/>
      <c r="BW55" s="37"/>
      <c r="BX55" s="37"/>
      <c r="BY55" s="37"/>
      <c r="BZ55" s="37"/>
      <c r="CA55" s="37"/>
      <c r="CB55" s="37"/>
      <c r="CC55" s="38"/>
      <c r="CD55" s="36"/>
      <c r="CE55" s="37"/>
      <c r="CF55" s="37"/>
      <c r="CG55" s="37"/>
      <c r="CH55" s="37"/>
      <c r="CI55" s="37"/>
      <c r="CJ55" s="37"/>
      <c r="CK55" s="37"/>
      <c r="CL55" s="37"/>
      <c r="CM55" s="38"/>
      <c r="CN55" s="69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1"/>
    </row>
    <row r="56" spans="1:108" s="6" customFormat="1" ht="30" customHeight="1">
      <c r="A56" s="52" t="s">
        <v>74</v>
      </c>
      <c r="B56" s="53"/>
      <c r="C56" s="53"/>
      <c r="D56" s="53"/>
      <c r="E56" s="53"/>
      <c r="F56" s="53"/>
      <c r="G56" s="53"/>
      <c r="H56" s="53"/>
      <c r="I56" s="54"/>
      <c r="J56" s="5"/>
      <c r="K56" s="55" t="s">
        <v>75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7"/>
      <c r="BI56" s="36" t="s">
        <v>76</v>
      </c>
      <c r="BJ56" s="37"/>
      <c r="BK56" s="37"/>
      <c r="BL56" s="37"/>
      <c r="BM56" s="37"/>
      <c r="BN56" s="37"/>
      <c r="BO56" s="37"/>
      <c r="BP56" s="37"/>
      <c r="BQ56" s="37"/>
      <c r="BR56" s="37"/>
      <c r="BS56" s="38"/>
      <c r="BT56" s="36"/>
      <c r="BU56" s="37"/>
      <c r="BV56" s="37"/>
      <c r="BW56" s="37"/>
      <c r="BX56" s="37"/>
      <c r="BY56" s="37"/>
      <c r="BZ56" s="37"/>
      <c r="CA56" s="37"/>
      <c r="CB56" s="37"/>
      <c r="CC56" s="38"/>
      <c r="CD56" s="36">
        <v>7632.8</v>
      </c>
      <c r="CE56" s="37"/>
      <c r="CF56" s="37"/>
      <c r="CG56" s="37"/>
      <c r="CH56" s="37"/>
      <c r="CI56" s="37"/>
      <c r="CJ56" s="37"/>
      <c r="CK56" s="37"/>
      <c r="CL56" s="37"/>
      <c r="CM56" s="38"/>
      <c r="CN56" s="69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1"/>
    </row>
    <row r="57" spans="1:108" s="6" customFormat="1" ht="30" customHeight="1">
      <c r="A57" s="52" t="s">
        <v>77</v>
      </c>
      <c r="B57" s="53"/>
      <c r="C57" s="53"/>
      <c r="D57" s="53"/>
      <c r="E57" s="53"/>
      <c r="F57" s="53"/>
      <c r="G57" s="53"/>
      <c r="H57" s="53"/>
      <c r="I57" s="54"/>
      <c r="J57" s="5"/>
      <c r="K57" s="55" t="s">
        <v>78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7"/>
      <c r="BI57" s="36" t="s">
        <v>76</v>
      </c>
      <c r="BJ57" s="37"/>
      <c r="BK57" s="37"/>
      <c r="BL57" s="37"/>
      <c r="BM57" s="37"/>
      <c r="BN57" s="37"/>
      <c r="BO57" s="37"/>
      <c r="BP57" s="37"/>
      <c r="BQ57" s="37"/>
      <c r="BR57" s="37"/>
      <c r="BS57" s="38"/>
      <c r="BT57" s="36"/>
      <c r="BU57" s="37"/>
      <c r="BV57" s="37"/>
      <c r="BW57" s="37"/>
      <c r="BX57" s="37"/>
      <c r="BY57" s="37"/>
      <c r="BZ57" s="37"/>
      <c r="CA57" s="37"/>
      <c r="CB57" s="37"/>
      <c r="CC57" s="38"/>
      <c r="CD57" s="36"/>
      <c r="CE57" s="37"/>
      <c r="CF57" s="37"/>
      <c r="CG57" s="37"/>
      <c r="CH57" s="37"/>
      <c r="CI57" s="37"/>
      <c r="CJ57" s="37"/>
      <c r="CK57" s="37"/>
      <c r="CL57" s="37"/>
      <c r="CM57" s="38"/>
      <c r="CN57" s="69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1"/>
    </row>
    <row r="58" spans="1:108" s="6" customFormat="1" ht="30" customHeight="1">
      <c r="A58" s="52" t="s">
        <v>79</v>
      </c>
      <c r="B58" s="53"/>
      <c r="C58" s="53"/>
      <c r="D58" s="53"/>
      <c r="E58" s="53"/>
      <c r="F58" s="53"/>
      <c r="G58" s="53"/>
      <c r="H58" s="53"/>
      <c r="I58" s="54"/>
      <c r="J58" s="5"/>
      <c r="K58" s="55" t="s">
        <v>80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7"/>
      <c r="BI58" s="36" t="s">
        <v>76</v>
      </c>
      <c r="BJ58" s="37"/>
      <c r="BK58" s="37"/>
      <c r="BL58" s="37"/>
      <c r="BM58" s="37"/>
      <c r="BN58" s="37"/>
      <c r="BO58" s="37"/>
      <c r="BP58" s="37"/>
      <c r="BQ58" s="37"/>
      <c r="BR58" s="37"/>
      <c r="BS58" s="38"/>
      <c r="BT58" s="36"/>
      <c r="BU58" s="37"/>
      <c r="BV58" s="37"/>
      <c r="BW58" s="37"/>
      <c r="BX58" s="37"/>
      <c r="BY58" s="37"/>
      <c r="BZ58" s="37"/>
      <c r="CA58" s="37"/>
      <c r="CB58" s="37"/>
      <c r="CC58" s="38"/>
      <c r="CD58" s="36">
        <v>16877.2</v>
      </c>
      <c r="CE58" s="37"/>
      <c r="CF58" s="37"/>
      <c r="CG58" s="37"/>
      <c r="CH58" s="37"/>
      <c r="CI58" s="37"/>
      <c r="CJ58" s="37"/>
      <c r="CK58" s="37"/>
      <c r="CL58" s="37"/>
      <c r="CM58" s="38"/>
      <c r="CN58" s="69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1"/>
    </row>
    <row r="59" spans="1:108" s="6" customFormat="1" ht="30" customHeight="1">
      <c r="A59" s="52" t="s">
        <v>81</v>
      </c>
      <c r="B59" s="53"/>
      <c r="C59" s="53"/>
      <c r="D59" s="53"/>
      <c r="E59" s="53"/>
      <c r="F59" s="53"/>
      <c r="G59" s="53"/>
      <c r="H59" s="53"/>
      <c r="I59" s="54"/>
      <c r="J59" s="5"/>
      <c r="K59" s="55" t="s">
        <v>82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7"/>
      <c r="BI59" s="36" t="s">
        <v>76</v>
      </c>
      <c r="BJ59" s="37"/>
      <c r="BK59" s="37"/>
      <c r="BL59" s="37"/>
      <c r="BM59" s="37"/>
      <c r="BN59" s="37"/>
      <c r="BO59" s="37"/>
      <c r="BP59" s="37"/>
      <c r="BQ59" s="37"/>
      <c r="BR59" s="37"/>
      <c r="BS59" s="38"/>
      <c r="BT59" s="36"/>
      <c r="BU59" s="37"/>
      <c r="BV59" s="37"/>
      <c r="BW59" s="37"/>
      <c r="BX59" s="37"/>
      <c r="BY59" s="37"/>
      <c r="BZ59" s="37"/>
      <c r="CA59" s="37"/>
      <c r="CB59" s="37"/>
      <c r="CC59" s="38"/>
      <c r="CD59" s="36"/>
      <c r="CE59" s="37"/>
      <c r="CF59" s="37"/>
      <c r="CG59" s="37"/>
      <c r="CH59" s="37"/>
      <c r="CI59" s="37"/>
      <c r="CJ59" s="37"/>
      <c r="CK59" s="37"/>
      <c r="CL59" s="37"/>
      <c r="CM59" s="38"/>
      <c r="CN59" s="69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1"/>
    </row>
    <row r="60" spans="1:108" s="6" customFormat="1" ht="15" customHeight="1">
      <c r="A60" s="52" t="s">
        <v>83</v>
      </c>
      <c r="B60" s="53"/>
      <c r="C60" s="53"/>
      <c r="D60" s="53"/>
      <c r="E60" s="53"/>
      <c r="F60" s="53"/>
      <c r="G60" s="53"/>
      <c r="H60" s="53"/>
      <c r="I60" s="54"/>
      <c r="J60" s="5"/>
      <c r="K60" s="55" t="s">
        <v>84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7"/>
      <c r="BI60" s="36" t="s">
        <v>85</v>
      </c>
      <c r="BJ60" s="37"/>
      <c r="BK60" s="37"/>
      <c r="BL60" s="37"/>
      <c r="BM60" s="37"/>
      <c r="BN60" s="37"/>
      <c r="BO60" s="37"/>
      <c r="BP60" s="37"/>
      <c r="BQ60" s="37"/>
      <c r="BR60" s="37"/>
      <c r="BS60" s="38"/>
      <c r="BT60" s="36"/>
      <c r="BU60" s="37"/>
      <c r="BV60" s="37"/>
      <c r="BW60" s="37"/>
      <c r="BX60" s="37"/>
      <c r="BY60" s="37"/>
      <c r="BZ60" s="37"/>
      <c r="CA60" s="37"/>
      <c r="CB60" s="37"/>
      <c r="CC60" s="38"/>
      <c r="CD60" s="36">
        <v>3528.6</v>
      </c>
      <c r="CE60" s="37"/>
      <c r="CF60" s="37"/>
      <c r="CG60" s="37"/>
      <c r="CH60" s="37"/>
      <c r="CI60" s="37"/>
      <c r="CJ60" s="37"/>
      <c r="CK60" s="37"/>
      <c r="CL60" s="37"/>
      <c r="CM60" s="38"/>
      <c r="CN60" s="69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1"/>
    </row>
    <row r="61" spans="1:108" s="6" customFormat="1" ht="30" customHeight="1">
      <c r="A61" s="52" t="s">
        <v>86</v>
      </c>
      <c r="B61" s="53"/>
      <c r="C61" s="53"/>
      <c r="D61" s="53"/>
      <c r="E61" s="53"/>
      <c r="F61" s="53"/>
      <c r="G61" s="53"/>
      <c r="H61" s="53"/>
      <c r="I61" s="54"/>
      <c r="J61" s="5"/>
      <c r="K61" s="55" t="s">
        <v>87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7"/>
      <c r="BI61" s="36" t="s">
        <v>85</v>
      </c>
      <c r="BJ61" s="37"/>
      <c r="BK61" s="37"/>
      <c r="BL61" s="37"/>
      <c r="BM61" s="37"/>
      <c r="BN61" s="37"/>
      <c r="BO61" s="37"/>
      <c r="BP61" s="37"/>
      <c r="BQ61" s="37"/>
      <c r="BR61" s="37"/>
      <c r="BS61" s="38"/>
      <c r="BT61" s="36"/>
      <c r="BU61" s="37"/>
      <c r="BV61" s="37"/>
      <c r="BW61" s="37"/>
      <c r="BX61" s="37"/>
      <c r="BY61" s="37"/>
      <c r="BZ61" s="37"/>
      <c r="CA61" s="37"/>
      <c r="CB61" s="37"/>
      <c r="CC61" s="38"/>
      <c r="CD61" s="36"/>
      <c r="CE61" s="37"/>
      <c r="CF61" s="37"/>
      <c r="CG61" s="37"/>
      <c r="CH61" s="37"/>
      <c r="CI61" s="37"/>
      <c r="CJ61" s="37"/>
      <c r="CK61" s="37"/>
      <c r="CL61" s="37"/>
      <c r="CM61" s="38"/>
      <c r="CN61" s="69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1"/>
    </row>
    <row r="62" spans="1:108" s="6" customFormat="1" ht="15" customHeight="1">
      <c r="A62" s="52" t="s">
        <v>88</v>
      </c>
      <c r="B62" s="53"/>
      <c r="C62" s="53"/>
      <c r="D62" s="53"/>
      <c r="E62" s="53"/>
      <c r="F62" s="53"/>
      <c r="G62" s="53"/>
      <c r="H62" s="53"/>
      <c r="I62" s="54"/>
      <c r="J62" s="5"/>
      <c r="K62" s="55" t="s">
        <v>89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7"/>
      <c r="BI62" s="36" t="s">
        <v>65</v>
      </c>
      <c r="BJ62" s="37"/>
      <c r="BK62" s="37"/>
      <c r="BL62" s="37"/>
      <c r="BM62" s="37"/>
      <c r="BN62" s="37"/>
      <c r="BO62" s="37"/>
      <c r="BP62" s="37"/>
      <c r="BQ62" s="37"/>
      <c r="BR62" s="37"/>
      <c r="BS62" s="38"/>
      <c r="BT62" s="36"/>
      <c r="BU62" s="37"/>
      <c r="BV62" s="37"/>
      <c r="BW62" s="37"/>
      <c r="BX62" s="37"/>
      <c r="BY62" s="37"/>
      <c r="BZ62" s="37"/>
      <c r="CA62" s="37"/>
      <c r="CB62" s="37"/>
      <c r="CC62" s="38"/>
      <c r="CD62" s="36">
        <v>41.84</v>
      </c>
      <c r="CE62" s="37"/>
      <c r="CF62" s="37"/>
      <c r="CG62" s="37"/>
      <c r="CH62" s="37"/>
      <c r="CI62" s="37"/>
      <c r="CJ62" s="37"/>
      <c r="CK62" s="37"/>
      <c r="CL62" s="37"/>
      <c r="CM62" s="38"/>
      <c r="CN62" s="69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1"/>
    </row>
    <row r="63" spans="1:108" s="6" customFormat="1" ht="30" customHeight="1">
      <c r="A63" s="52" t="s">
        <v>90</v>
      </c>
      <c r="B63" s="53"/>
      <c r="C63" s="53"/>
      <c r="D63" s="53"/>
      <c r="E63" s="53"/>
      <c r="F63" s="53"/>
      <c r="G63" s="53"/>
      <c r="H63" s="53"/>
      <c r="I63" s="54"/>
      <c r="J63" s="5"/>
      <c r="K63" s="55" t="s">
        <v>91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7"/>
      <c r="BI63" s="36" t="s">
        <v>5</v>
      </c>
      <c r="BJ63" s="37"/>
      <c r="BK63" s="37"/>
      <c r="BL63" s="37"/>
      <c r="BM63" s="37"/>
      <c r="BN63" s="37"/>
      <c r="BO63" s="37"/>
      <c r="BP63" s="37"/>
      <c r="BQ63" s="37"/>
      <c r="BR63" s="37"/>
      <c r="BS63" s="38"/>
      <c r="BT63" s="36"/>
      <c r="BU63" s="37"/>
      <c r="BV63" s="37"/>
      <c r="BW63" s="37"/>
      <c r="BX63" s="37"/>
      <c r="BY63" s="37"/>
      <c r="BZ63" s="37"/>
      <c r="CA63" s="37"/>
      <c r="CB63" s="37"/>
      <c r="CC63" s="38"/>
      <c r="CD63" s="36">
        <v>21667.03</v>
      </c>
      <c r="CE63" s="37"/>
      <c r="CF63" s="37"/>
      <c r="CG63" s="37"/>
      <c r="CH63" s="37"/>
      <c r="CI63" s="37"/>
      <c r="CJ63" s="37"/>
      <c r="CK63" s="37"/>
      <c r="CL63" s="37"/>
      <c r="CM63" s="38"/>
      <c r="CN63" s="69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1"/>
    </row>
    <row r="64" spans="1:108" s="6" customFormat="1" ht="30" customHeight="1">
      <c r="A64" s="52" t="s">
        <v>92</v>
      </c>
      <c r="B64" s="53"/>
      <c r="C64" s="53"/>
      <c r="D64" s="53"/>
      <c r="E64" s="53"/>
      <c r="F64" s="53"/>
      <c r="G64" s="53"/>
      <c r="H64" s="53"/>
      <c r="I64" s="54"/>
      <c r="J64" s="5"/>
      <c r="K64" s="55" t="s">
        <v>93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7"/>
      <c r="BI64" s="36" t="s">
        <v>5</v>
      </c>
      <c r="BJ64" s="37"/>
      <c r="BK64" s="37"/>
      <c r="BL64" s="37"/>
      <c r="BM64" s="37"/>
      <c r="BN64" s="37"/>
      <c r="BO64" s="37"/>
      <c r="BP64" s="37"/>
      <c r="BQ64" s="37"/>
      <c r="BR64" s="37"/>
      <c r="BS64" s="38"/>
      <c r="BT64" s="36"/>
      <c r="BU64" s="37"/>
      <c r="BV64" s="37"/>
      <c r="BW64" s="37"/>
      <c r="BX64" s="37"/>
      <c r="BY64" s="37"/>
      <c r="BZ64" s="37"/>
      <c r="CA64" s="37"/>
      <c r="CB64" s="37"/>
      <c r="CC64" s="38"/>
      <c r="CD64" s="36"/>
      <c r="CE64" s="37"/>
      <c r="CF64" s="37"/>
      <c r="CG64" s="37"/>
      <c r="CH64" s="37"/>
      <c r="CI64" s="37"/>
      <c r="CJ64" s="37"/>
      <c r="CK64" s="37"/>
      <c r="CL64" s="37"/>
      <c r="CM64" s="38"/>
      <c r="CN64" s="69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1"/>
    </row>
    <row r="65" spans="1:108" s="6" customFormat="1" ht="45" customHeight="1">
      <c r="A65" s="52" t="s">
        <v>94</v>
      </c>
      <c r="B65" s="53"/>
      <c r="C65" s="53"/>
      <c r="D65" s="53"/>
      <c r="E65" s="53"/>
      <c r="F65" s="53"/>
      <c r="G65" s="53"/>
      <c r="H65" s="53"/>
      <c r="I65" s="54"/>
      <c r="J65" s="5"/>
      <c r="K65" s="55" t="s">
        <v>95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7"/>
      <c r="BI65" s="36" t="s">
        <v>65</v>
      </c>
      <c r="BJ65" s="37"/>
      <c r="BK65" s="37"/>
      <c r="BL65" s="37"/>
      <c r="BM65" s="37"/>
      <c r="BN65" s="37"/>
      <c r="BO65" s="37"/>
      <c r="BP65" s="37"/>
      <c r="BQ65" s="37"/>
      <c r="BR65" s="37"/>
      <c r="BS65" s="38"/>
      <c r="BT65" s="36"/>
      <c r="BU65" s="37"/>
      <c r="BV65" s="37"/>
      <c r="BW65" s="37"/>
      <c r="BX65" s="37"/>
      <c r="BY65" s="37"/>
      <c r="BZ65" s="37"/>
      <c r="CA65" s="37"/>
      <c r="CB65" s="37"/>
      <c r="CC65" s="38"/>
      <c r="CD65" s="36" t="s">
        <v>37</v>
      </c>
      <c r="CE65" s="37"/>
      <c r="CF65" s="37"/>
      <c r="CG65" s="37"/>
      <c r="CH65" s="37"/>
      <c r="CI65" s="37"/>
      <c r="CJ65" s="37"/>
      <c r="CK65" s="37"/>
      <c r="CL65" s="37"/>
      <c r="CM65" s="38"/>
      <c r="CN65" s="42" t="s">
        <v>37</v>
      </c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7" s="1" customFormat="1" ht="12.75">
      <c r="G67" s="1" t="s">
        <v>17</v>
      </c>
    </row>
    <row r="68" spans="1:108" s="1" customFormat="1" ht="68.25" customHeight="1">
      <c r="A68" s="89" t="s">
        <v>96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</row>
    <row r="69" spans="1:108" s="1" customFormat="1" ht="25.5" customHeight="1">
      <c r="A69" s="89" t="s">
        <v>97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</row>
    <row r="70" spans="1:108" s="1" customFormat="1" ht="25.5" customHeight="1">
      <c r="A70" s="89" t="s">
        <v>123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</row>
    <row r="71" spans="1:108" s="1" customFormat="1" ht="25.5" customHeight="1">
      <c r="A71" s="89" t="s">
        <v>98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</row>
    <row r="72" spans="1:108" s="1" customFormat="1" ht="25.5" customHeight="1">
      <c r="A72" s="89" t="s">
        <v>99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</row>
    <row r="73" ht="3" customHeight="1"/>
  </sheetData>
  <sheetProtection password="CEEF" sheet="1" formatCells="0" formatColumns="0" formatRows="0" insertColumns="0" insertRows="0" insertHyperlinks="0" deleteColumns="0" deleteRows="0" sort="0" autoFilter="0" pivotTables="0"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0.375" style="0" customWidth="1"/>
    <col min="2" max="2" width="44.625" style="0" customWidth="1"/>
    <col min="3" max="4" width="16.00390625" style="0" customWidth="1"/>
  </cols>
  <sheetData>
    <row r="1" spans="1:4" ht="44.25" customHeight="1">
      <c r="A1" s="91" t="s">
        <v>131</v>
      </c>
      <c r="B1" s="91"/>
      <c r="C1" s="91"/>
      <c r="D1" s="91"/>
    </row>
    <row r="3" spans="1:4" ht="21" customHeight="1">
      <c r="A3" s="15" t="s">
        <v>132</v>
      </c>
      <c r="B3" s="15" t="s">
        <v>133</v>
      </c>
      <c r="C3" s="15" t="s">
        <v>134</v>
      </c>
      <c r="D3" s="15" t="s">
        <v>135</v>
      </c>
    </row>
    <row r="4" spans="1:4" ht="12.75">
      <c r="A4" s="15"/>
      <c r="B4" s="15" t="s">
        <v>136</v>
      </c>
      <c r="C4" s="23">
        <f>C5+C24</f>
        <v>20800.480000000003</v>
      </c>
      <c r="D4" s="23">
        <f>D5+D24</f>
        <v>16327.669999999998</v>
      </c>
    </row>
    <row r="5" spans="1:4" ht="12.75">
      <c r="A5" s="23" t="s">
        <v>137</v>
      </c>
      <c r="B5" s="15" t="s">
        <v>138</v>
      </c>
      <c r="C5" s="23">
        <f>SUM(C6:C23)</f>
        <v>13591.400000000001</v>
      </c>
      <c r="D5" s="23">
        <f>SUM(D6:D23)</f>
        <v>12512.814999999999</v>
      </c>
    </row>
    <row r="6" spans="1:4" ht="12.75">
      <c r="A6" s="12" t="s">
        <v>139</v>
      </c>
      <c r="B6" s="10" t="s">
        <v>140</v>
      </c>
      <c r="C6" s="11">
        <v>1387.74</v>
      </c>
      <c r="D6" s="11">
        <v>1120.635</v>
      </c>
    </row>
    <row r="7" spans="1:4" ht="12.75">
      <c r="A7" s="11" t="s">
        <v>141</v>
      </c>
      <c r="B7" s="10" t="s">
        <v>142</v>
      </c>
      <c r="C7" s="11">
        <v>1899.07</v>
      </c>
      <c r="D7" s="11">
        <v>3384.83</v>
      </c>
    </row>
    <row r="8" spans="1:4" ht="25.5">
      <c r="A8" s="11" t="s">
        <v>143</v>
      </c>
      <c r="B8" s="13" t="s">
        <v>144</v>
      </c>
      <c r="C8" s="11">
        <v>3294.53</v>
      </c>
      <c r="D8" s="11">
        <v>2961.66</v>
      </c>
    </row>
    <row r="9" spans="1:4" ht="25.5">
      <c r="A9" s="11" t="s">
        <v>145</v>
      </c>
      <c r="B9" s="13" t="s">
        <v>199</v>
      </c>
      <c r="C9" s="11">
        <v>5.31</v>
      </c>
      <c r="D9" s="11">
        <v>208.46</v>
      </c>
    </row>
    <row r="10" spans="1:4" ht="25.5">
      <c r="A10" s="11" t="s">
        <v>146</v>
      </c>
      <c r="B10" s="13" t="s">
        <v>148</v>
      </c>
      <c r="C10" s="11">
        <v>761.06</v>
      </c>
      <c r="D10" s="11">
        <v>318.44</v>
      </c>
    </row>
    <row r="11" spans="1:4" ht="12.75">
      <c r="A11" s="11" t="s">
        <v>149</v>
      </c>
      <c r="B11" s="10" t="s">
        <v>147</v>
      </c>
      <c r="C11" s="11">
        <v>593.34</v>
      </c>
      <c r="D11" s="11">
        <v>791.37</v>
      </c>
    </row>
    <row r="12" spans="1:4" ht="12.75">
      <c r="A12" s="11" t="s">
        <v>150</v>
      </c>
      <c r="B12" s="10" t="s">
        <v>151</v>
      </c>
      <c r="C12" s="11"/>
      <c r="D12" s="11"/>
    </row>
    <row r="13" spans="1:4" ht="25.5">
      <c r="A13" s="11" t="s">
        <v>152</v>
      </c>
      <c r="B13" s="13" t="s">
        <v>153</v>
      </c>
      <c r="C13" s="11">
        <v>810.56</v>
      </c>
      <c r="D13" s="11">
        <v>638.69</v>
      </c>
    </row>
    <row r="14" spans="1:4" ht="12.75">
      <c r="A14" s="11" t="s">
        <v>154</v>
      </c>
      <c r="B14" s="10" t="s">
        <v>155</v>
      </c>
      <c r="C14" s="11">
        <v>0</v>
      </c>
      <c r="D14" s="11">
        <v>17.07</v>
      </c>
    </row>
    <row r="15" spans="1:4" ht="12.75">
      <c r="A15" s="11" t="s">
        <v>156</v>
      </c>
      <c r="B15" s="10" t="s">
        <v>157</v>
      </c>
      <c r="C15" s="11">
        <v>78.12</v>
      </c>
      <c r="D15" s="11">
        <v>183.98</v>
      </c>
    </row>
    <row r="16" spans="1:4" ht="12.75">
      <c r="A16" s="11" t="s">
        <v>158</v>
      </c>
      <c r="B16" s="10" t="s">
        <v>159</v>
      </c>
      <c r="C16" s="11">
        <v>2167.05</v>
      </c>
      <c r="D16" s="11">
        <v>429.72</v>
      </c>
    </row>
    <row r="17" spans="1:4" ht="12.75">
      <c r="A17" s="11" t="s">
        <v>160</v>
      </c>
      <c r="B17" s="10" t="s">
        <v>161</v>
      </c>
      <c r="C17" s="11">
        <v>248.31</v>
      </c>
      <c r="D17" s="11">
        <v>172.14</v>
      </c>
    </row>
    <row r="18" spans="1:4" ht="12.75">
      <c r="A18" s="11" t="s">
        <v>162</v>
      </c>
      <c r="B18" s="10" t="s">
        <v>163</v>
      </c>
      <c r="C18" s="11">
        <v>219.04</v>
      </c>
      <c r="D18" s="11">
        <v>32.5</v>
      </c>
    </row>
    <row r="19" spans="1:4" ht="25.5">
      <c r="A19" s="11" t="s">
        <v>164</v>
      </c>
      <c r="B19" s="13" t="s">
        <v>165</v>
      </c>
      <c r="C19" s="11">
        <v>79.88</v>
      </c>
      <c r="D19" s="11">
        <v>128</v>
      </c>
    </row>
    <row r="20" spans="1:4" ht="12.75">
      <c r="A20" s="11" t="s">
        <v>166</v>
      </c>
      <c r="B20" s="10" t="s">
        <v>167</v>
      </c>
      <c r="C20" s="11">
        <v>79.88</v>
      </c>
      <c r="D20" s="11">
        <v>39.49</v>
      </c>
    </row>
    <row r="21" spans="1:4" ht="12.75">
      <c r="A21" s="11" t="s">
        <v>168</v>
      </c>
      <c r="B21" s="10" t="s">
        <v>169</v>
      </c>
      <c r="C21" s="11">
        <v>526.77</v>
      </c>
      <c r="D21" s="11">
        <v>422.59</v>
      </c>
    </row>
    <row r="22" spans="1:4" ht="25.5">
      <c r="A22" s="11" t="s">
        <v>170</v>
      </c>
      <c r="B22" s="13" t="s">
        <v>171</v>
      </c>
      <c r="C22" s="11">
        <v>1440.74</v>
      </c>
      <c r="D22" s="11">
        <v>1606.86</v>
      </c>
    </row>
    <row r="23" spans="1:4" ht="12.75">
      <c r="A23" s="11" t="s">
        <v>172</v>
      </c>
      <c r="B23" s="10" t="s">
        <v>173</v>
      </c>
      <c r="C23" s="11">
        <v>0</v>
      </c>
      <c r="D23" s="11">
        <v>56.38</v>
      </c>
    </row>
    <row r="24" spans="1:4" ht="12.75">
      <c r="A24" s="23" t="s">
        <v>174</v>
      </c>
      <c r="B24" s="15" t="s">
        <v>175</v>
      </c>
      <c r="C24" s="15">
        <f>SUM(C25:C33)</f>
        <v>7209.08</v>
      </c>
      <c r="D24" s="15">
        <f>SUM(D25:D33)</f>
        <v>3814.8549999999996</v>
      </c>
    </row>
    <row r="25" spans="1:4" ht="12.75">
      <c r="A25" s="11" t="s">
        <v>176</v>
      </c>
      <c r="B25" s="10" t="s">
        <v>177</v>
      </c>
      <c r="C25" s="10">
        <v>427.88</v>
      </c>
      <c r="D25" s="10">
        <v>809.435</v>
      </c>
    </row>
    <row r="26" spans="1:4" ht="25.5">
      <c r="A26" s="11" t="s">
        <v>178</v>
      </c>
      <c r="B26" s="13" t="s">
        <v>179</v>
      </c>
      <c r="C26" s="10">
        <v>525.76</v>
      </c>
      <c r="D26" s="10">
        <v>703.68</v>
      </c>
    </row>
    <row r="27" spans="1:4" ht="12.75">
      <c r="A27" s="11" t="s">
        <v>180</v>
      </c>
      <c r="B27" s="10" t="s">
        <v>181</v>
      </c>
      <c r="C27" s="10">
        <v>393.98</v>
      </c>
      <c r="D27" s="10">
        <v>375</v>
      </c>
    </row>
    <row r="28" spans="1:4" ht="25.5">
      <c r="A28" s="11" t="s">
        <v>182</v>
      </c>
      <c r="B28" s="13" t="s">
        <v>183</v>
      </c>
      <c r="C28" s="10">
        <v>0</v>
      </c>
      <c r="D28" s="10">
        <v>48.98</v>
      </c>
    </row>
    <row r="29" spans="1:4" ht="12.75">
      <c r="A29" s="10" t="s">
        <v>184</v>
      </c>
      <c r="B29" s="10" t="s">
        <v>185</v>
      </c>
      <c r="C29" s="10">
        <v>0</v>
      </c>
      <c r="D29" s="10">
        <v>50.9</v>
      </c>
    </row>
    <row r="30" spans="1:4" ht="12.75">
      <c r="A30" s="10" t="s">
        <v>186</v>
      </c>
      <c r="B30" s="10" t="s">
        <v>187</v>
      </c>
      <c r="C30" s="10">
        <v>3353.73</v>
      </c>
      <c r="D30" s="10">
        <v>12.62</v>
      </c>
    </row>
    <row r="31" spans="1:4" ht="12.75">
      <c r="A31" s="10" t="s">
        <v>188</v>
      </c>
      <c r="B31" s="10" t="s">
        <v>189</v>
      </c>
      <c r="C31" s="10">
        <v>0</v>
      </c>
      <c r="D31" s="10">
        <v>160.12</v>
      </c>
    </row>
    <row r="32" spans="1:4" ht="12.75">
      <c r="A32" s="10" t="s">
        <v>190</v>
      </c>
      <c r="B32" s="10" t="s">
        <v>191</v>
      </c>
      <c r="C32" s="10">
        <v>0</v>
      </c>
      <c r="D32" s="10">
        <v>0</v>
      </c>
    </row>
    <row r="33" spans="1:4" ht="12.75">
      <c r="A33" s="10" t="s">
        <v>192</v>
      </c>
      <c r="B33" s="10" t="s">
        <v>193</v>
      </c>
      <c r="C33" s="10">
        <v>2507.73</v>
      </c>
      <c r="D33" s="10">
        <v>1654.12</v>
      </c>
    </row>
  </sheetData>
  <sheetProtection password="CEEF" sheet="1" formatCells="0" formatColumns="0" formatRows="0" insertColumns="0" insertRows="0" insertHyperlinks="0" deleteColumns="0" deleteRows="0" sort="0" autoFilter="0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3.375" style="0" customWidth="1"/>
    <col min="2" max="2" width="41.25390625" style="0" customWidth="1"/>
    <col min="3" max="3" width="16.25390625" style="0" customWidth="1"/>
    <col min="4" max="4" width="17.25390625" style="0" customWidth="1"/>
  </cols>
  <sheetData>
    <row r="1" spans="1:4" ht="45.75" customHeight="1">
      <c r="A1" s="91" t="s">
        <v>194</v>
      </c>
      <c r="B1" s="91"/>
      <c r="C1" s="91"/>
      <c r="D1" s="91"/>
    </row>
    <row r="3" spans="1:4" ht="12.75">
      <c r="A3" s="15" t="s">
        <v>132</v>
      </c>
      <c r="B3" s="15" t="s">
        <v>133</v>
      </c>
      <c r="C3" s="15" t="s">
        <v>134</v>
      </c>
      <c r="D3" s="15" t="s">
        <v>135</v>
      </c>
    </row>
    <row r="4" spans="1:4" ht="12.75">
      <c r="A4" s="14"/>
      <c r="B4" s="14" t="s">
        <v>136</v>
      </c>
      <c r="C4" s="16">
        <f>C5+C6+C7</f>
        <v>16041.970000000001</v>
      </c>
      <c r="D4" s="16">
        <f>D5+D6+D7</f>
        <v>16177.67</v>
      </c>
    </row>
    <row r="5" spans="1:4" ht="12.75">
      <c r="A5" s="17" t="s">
        <v>137</v>
      </c>
      <c r="B5" s="18" t="s">
        <v>195</v>
      </c>
      <c r="C5" s="18">
        <v>4395.46</v>
      </c>
      <c r="D5" s="17">
        <v>3570.55</v>
      </c>
    </row>
    <row r="6" spans="1:4" ht="12.75">
      <c r="A6" s="12" t="s">
        <v>174</v>
      </c>
      <c r="B6" s="10" t="s">
        <v>196</v>
      </c>
      <c r="C6" s="10">
        <v>561.47</v>
      </c>
      <c r="D6" s="11">
        <v>368.78</v>
      </c>
    </row>
    <row r="7" spans="1:4" ht="12.75">
      <c r="A7" s="11" t="s">
        <v>197</v>
      </c>
      <c r="B7" s="10" t="s">
        <v>198</v>
      </c>
      <c r="C7" s="10">
        <v>11085.04</v>
      </c>
      <c r="D7" s="11">
        <v>12238.34</v>
      </c>
    </row>
    <row r="8" spans="1:4" ht="12.75">
      <c r="A8" s="19"/>
      <c r="B8" s="20"/>
      <c r="C8" s="21"/>
      <c r="D8" s="21"/>
    </row>
    <row r="9" spans="1:4" ht="12.75">
      <c r="A9" s="19"/>
      <c r="B9" s="21"/>
      <c r="C9" s="21"/>
      <c r="D9" s="21"/>
    </row>
    <row r="10" spans="1:4" ht="12.75">
      <c r="A10" s="19"/>
      <c r="B10" s="20"/>
      <c r="C10" s="21"/>
      <c r="D10" s="21"/>
    </row>
    <row r="11" spans="1:4" ht="12.75">
      <c r="A11" s="19"/>
      <c r="B11" s="21"/>
      <c r="C11" s="21"/>
      <c r="D11" s="21"/>
    </row>
    <row r="12" spans="1:4" ht="12.75">
      <c r="A12" s="22"/>
      <c r="B12" s="22"/>
      <c r="C12" s="22"/>
      <c r="D12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2024-04-01T13:03:08Z</cp:lastPrinted>
  <dcterms:created xsi:type="dcterms:W3CDTF">2010-05-19T10:50:44Z</dcterms:created>
  <dcterms:modified xsi:type="dcterms:W3CDTF">2024-04-01T13:41:42Z</dcterms:modified>
  <cp:category/>
  <cp:version/>
  <cp:contentType/>
  <cp:contentStatus/>
</cp:coreProperties>
</file>